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0.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xl/calcChain.xml" ContentType="application/vnd.openxmlformats-officedocument.spreadsheetml.calcChain+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hulhn\2. BAU Funds\Công bố TT\Monthly Report\2025\03 2025\"/>
    </mc:Choice>
  </mc:AlternateContent>
  <bookViews>
    <workbookView xWindow="0" yWindow="0" windowWidth="17355" windowHeight="9540" tabRatio="944" firstSheet="2" activeTab="4"/>
  </bookViews>
  <sheets>
    <sheet name="ngay thang" sheetId="19" state="hidden" r:id="rId1"/>
    <sheet name="Tong quat" sheetId="27" state="hidden" r:id="rId2"/>
    <sheet name="BCthunhap" sheetId="16" r:id="rId3"/>
    <sheet name="BCtinhhinhtaichinh" sheetId="17" r:id="rId4"/>
    <sheet name="BCTaiSan_06027" sheetId="9" r:id="rId5"/>
    <sheet name="BCKetQuaHoatDong_06028" sheetId="10" r:id="rId6"/>
    <sheet name="BCDanhMucDauTu_06029" sheetId="11" r:id="rId7"/>
    <sheet name="GiaTriTaiSanRong_06129" sheetId="28" r:id="rId8"/>
    <sheet name="Khac_06030" sheetId="12" r:id="rId9"/>
    <sheet name="BCHoatDongVay_06026" sheetId="8" r:id="rId10"/>
    <sheet name="BC Han muc nuoc ngoai" sheetId="20" r:id="rId11"/>
    <sheet name="BC TS DT nuoc ngoai" sheetId="21" r:id="rId12"/>
    <sheet name="BCKetQuaHoatDong DT nuoc ngoai" sheetId="22" r:id="rId13"/>
    <sheet name="BCDanhMucDauTu DT nuoc ngoai" sheetId="23" r:id="rId14"/>
  </sheets>
  <externalReferences>
    <externalReference r:id="rId15"/>
  </externalReferences>
  <definedNames>
    <definedName name="_xlnm._FilterDatabase" localSheetId="10" hidden="1">#REF!</definedName>
    <definedName name="_xlnm._FilterDatabase" localSheetId="11" hidden="1">#REF!</definedName>
    <definedName name="_xlnm._FilterDatabase" localSheetId="13" hidden="1">#REF!</definedName>
    <definedName name="_xlnm._FilterDatabase" localSheetId="12" hidden="1">#REF!</definedName>
    <definedName name="_xlnm._FilterDatabase" localSheetId="3" hidden="1">BCtinhhinhtaichinh!$F$14:$F$60</definedName>
    <definedName name="_xlnm._FilterDatabase" localSheetId="8" hidden="1">Khac_06030!$J$17:$R$38</definedName>
    <definedName name="_xlnm._FilterDatabase" localSheetId="1" hidden="1">#REF!</definedName>
    <definedName name="_xlnm._FilterDatabase" hidden="1">#REF!</definedName>
    <definedName name="FUNCER_Loai_giao_dich">[1]!Table_FUNCER[Loại giao dịch]</definedName>
    <definedName name="FUNCER_Ngay_giao_dich">[1]!Table_FUNCER[Ngày giao dịch]</definedName>
    <definedName name="FUNCER_SL_CCQ_giao_dich">[1]!Table_FUNCER[Số lượng CCQ giao dịch]</definedName>
    <definedName name="INFO_TTKH_Menh_gia_CCQ">[1]INFO!$B$24</definedName>
    <definedName name="PERIREP_Ngay_cuoi_ky_nay">Khac_06030!$D$3</definedName>
    <definedName name="PERIREP_Ngay_dau_ky_nay">Khac_06030!$C$3</definedName>
    <definedName name="_xlnm.Print_Area" localSheetId="10">'BC Han muc nuoc ngoai'!$A$1:$D$41</definedName>
    <definedName name="_xlnm.Print_Area" localSheetId="11">'BC TS DT nuoc ngoai'!$A$1:$G$44</definedName>
    <definedName name="_xlnm.Print_Area" localSheetId="13">'BCDanhMucDauTu DT nuoc ngoai'!$A$1:$H$51</definedName>
    <definedName name="_xlnm.Print_Area" localSheetId="6">BCDanhMucDauTu_06029!$A$1:$G$78</definedName>
    <definedName name="_xlnm.Print_Area" localSheetId="9">BCHoatDongVay_06026!$A$1:$K$38</definedName>
    <definedName name="_xlnm.Print_Area" localSheetId="12">'BCKetQuaHoatDong DT nuoc ngoai'!$A$1:$G$41</definedName>
    <definedName name="_xlnm.Print_Area" localSheetId="5">BCKetQuaHoatDong_06028!$A$1:$F$67</definedName>
    <definedName name="_xlnm.Print_Area" localSheetId="4">BCTaiSan_06027!$A$1:$F$73</definedName>
    <definedName name="_xlnm.Print_Area" localSheetId="2">BCthunhap!$A$1:$G$63</definedName>
    <definedName name="_xlnm.Print_Area" localSheetId="3">BCtinhhinhtaichinh!$A$1:$E$74</definedName>
    <definedName name="_xlnm.Print_Area" localSheetId="7">GiaTriTaiSanRong_06129!$A$1:$G$35</definedName>
    <definedName name="_xlnm.Print_Area" localSheetId="8">Khac_06030!$A$1:$F$57</definedName>
    <definedName name="_xlnm.Print_Titles" localSheetId="11">'BC TS DT nuoc ngoai'!$13:$13</definedName>
    <definedName name="_xlnm.Print_Titles" localSheetId="13">'BCDanhMucDauTu DT nuoc ngoai'!$12:$12</definedName>
    <definedName name="_xlnm.Print_Titles" localSheetId="6">BCDanhMucDauTu_06029!$13:$13</definedName>
    <definedName name="_xlnm.Print_Titles" localSheetId="12">'BCKetQuaHoatDong DT nuoc ngoai'!$12:$12</definedName>
    <definedName name="_xlnm.Print_Titles" localSheetId="5">BCKetQuaHoatDong_06028!$13:$13</definedName>
    <definedName name="_xlnm.Print_Titles" localSheetId="4">BCTaiSan_06027!$13:$13</definedName>
    <definedName name="_xlnm.Print_Titles" localSheetId="2">BCthunhap!$12:$13</definedName>
    <definedName name="_xlnm.Print_Titles" localSheetId="3">BCtinhhinhtaichinh!$12:$12</definedName>
    <definedName name="_xlnm.Print_Titles" localSheetId="8">Khac_06030!$13:$13</definedName>
  </definedNames>
  <calcPr calcId="162913" calcOnSave="0"/>
</workbook>
</file>

<file path=xl/calcChain.xml><?xml version="1.0" encoding="utf-8"?>
<calcChain xmlns="http://schemas.openxmlformats.org/spreadsheetml/2006/main">
  <c r="D9" i="27" l="1"/>
  <c r="A4" i="23" l="1"/>
  <c r="A4" i="22"/>
  <c r="C10" i="20"/>
  <c r="C9" i="21" s="1"/>
  <c r="C9" i="22" s="1"/>
  <c r="C9" i="23" s="1"/>
  <c r="A5" i="20"/>
  <c r="A4" i="21" s="1"/>
  <c r="D10" i="8"/>
  <c r="A5" i="8"/>
  <c r="D10" i="28"/>
  <c r="A5" i="28"/>
  <c r="B6" i="19"/>
  <c r="C5" i="19"/>
  <c r="B5" i="19"/>
  <c r="C4" i="19"/>
  <c r="B4" i="19"/>
  <c r="C3" i="19"/>
  <c r="B3" i="19"/>
  <c r="C2" i="19"/>
  <c r="B2" i="19"/>
  <c r="C6" i="19" l="1"/>
  <c r="C7" i="19"/>
</calcChain>
</file>

<file path=xl/sharedStrings.xml><?xml version="1.0" encoding="utf-8"?>
<sst xmlns="http://schemas.openxmlformats.org/spreadsheetml/2006/main" count="1063" uniqueCount="689">
  <si>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</si>
  <si>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</si>
  <si>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</si>
  <si>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</si>
  <si>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</si>
  <si>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</si>
  <si>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</si>
  <si>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</si>
  <si>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</si>
  <si>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</si>
  <si>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</si>
  <si>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</si>
  <si>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</si>
  <si>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</si>
  <si>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</si>
  <si>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</si>
  <si>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</si>
  <si>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</si>
  <si>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</si>
  <si>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</si>
  <si>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</si>
  <si>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</si>
  <si>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</si>
  <si>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</si>
  <si>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</si>
  <si>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</si>
  <si>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</si>
  <si>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</si>
  <si>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</si>
  <si>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</si>
  <si>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</si>
  <si>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</si>
  <si>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</si>
  <si>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</si>
  <si>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</si>
  <si>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</si>
  <si>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</si>
  <si>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</si>
  <si>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</si>
  <si>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</si>
  <si>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</si>
  <si>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</si>
  <si>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</si>
  <si>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</si>
  <si>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</si>
  <si>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</si>
  <si>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</si>
  <si>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</si>
  <si>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</si>
  <si>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</si>
  <si>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</si>
  <si>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</si>
  <si>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</si>
  <si>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</si>
  <si>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</si>
  <si>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</si>
  <si>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</si>
  <si>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</si>
  <si>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</si>
  <si>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</si>
  <si>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</si>
  <si>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</si>
  <si>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</si>
  <si>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</si>
  <si>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</si>
  <si>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</si>
  <si>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</si>
  <si>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</si>
  <si>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</si>
  <si>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</si>
  <si>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</si>
  <si>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</si>
  <si>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</si>
  <si>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</si>
  <si>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</si>
  <si>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</si>
  <si>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</si>
  <si>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</si>
  <si>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</si>
  <si>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</si>
  <si>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</si>
  <si>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</si>
  <si>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</si>
  <si>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</si>
  <si>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</si>
  <si>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</si>
  <si>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</si>
  <si>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</si>
  <si>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</si>
  <si>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</si>
  <si>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</si>
  <si>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</si>
  <si>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</si>
  <si>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</si>
  <si>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</si>
  <si>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</si>
  <si>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</si>
  <si>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</si>
  <si>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</si>
  <si>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</si>
  <si>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</si>
  <si>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</si>
  <si>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</si>
  <si>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</si>
  <si>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</si>
  <si>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</si>
  <si>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</si>
  <si>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</si>
  <si>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</si>
  <si>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</si>
  <si>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</si>
  <si>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</si>
  <si>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</si>
  <si>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</si>
  <si>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</si>
  <si>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</si>
  <si>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</si>
  <si>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</si>
  <si>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</si>
  <si>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</si>
  <si>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</si>
  <si>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</si>
  <si>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</si>
  <si>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</si>
  <si>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</si>
  <si>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</si>
  <si>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</si>
  <si>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</si>
  <si>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</si>
  <si>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</si>
  <si>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</si>
  <si>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</si>
  <si>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</si>
  <si>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</si>
  <si>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</si>
  <si>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</si>
  <si>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</si>
  <si>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</si>
  <si>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</si>
  <si>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</si>
  <si>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</si>
  <si>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</si>
  <si>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</si>
  <si>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</si>
  <si>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</si>
  <si>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</si>
  <si>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</si>
  <si>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</si>
  <si>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</si>
  <si>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</si>
  <si>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</si>
  <si>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</si>
  <si>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</si>
  <si>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</si>
  <si>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</si>
  <si>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</si>
  <si>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</si>
  <si>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</si>
  <si>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</si>
  <si>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</si>
  <si>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</si>
  <si>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</si>
  <si>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</si>
  <si>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</si>
  <si>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</si>
  <si>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</si>
  <si>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</si>
  <si>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</si>
  <si>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</si>
  <si>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</si>
  <si>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</si>
  <si>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BÁO CÁO THU NHẬP
STATEMENT OF COMPREHENSIVE INCOME</t>
  </si>
  <si>
    <t>Chỉ tiêu
Indicator</t>
  </si>
  <si>
    <t>Mã số
Code</t>
  </si>
  <si>
    <t>Thuyết minh
Note</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</si>
  <si>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</si>
  <si>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</si>
  <si>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</si>
  <si>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</si>
  <si>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</si>
  <si>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</si>
  <si>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</si>
  <si>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</si>
  <si>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</si>
  <si>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</si>
  <si>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</si>
  <si>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</si>
  <si>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</si>
  <si>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</si>
  <si>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</si>
  <si>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</si>
  <si>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</si>
  <si>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</si>
  <si>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</si>
  <si>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</si>
  <si>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</si>
  <si>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</si>
  <si>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</si>
  <si>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</si>
  <si>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</si>
  <si>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</si>
  <si>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</si>
  <si>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</si>
  <si>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</si>
  <si>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</si>
  <si>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</si>
  <si>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</si>
  <si>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</si>
  <si>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</si>
  <si>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</si>
  <si>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</si>
  <si>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</si>
  <si>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</si>
  <si>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</si>
  <si>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</si>
  <si>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</si>
  <si>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</si>
  <si>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</si>
  <si>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</si>
  <si>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</si>
  <si>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</si>
  <si>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</si>
  <si>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</si>
  <si>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</si>
  <si>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</si>
  <si>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</si>
  <si>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</si>
  <si>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</si>
  <si>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</si>
  <si>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</si>
  <si>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</si>
  <si>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</si>
  <si>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</si>
  <si>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</si>
  <si>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</si>
  <si>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</si>
  <si>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</si>
  <si>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</si>
  <si>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</si>
  <si>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</si>
  <si>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</si>
  <si>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</si>
  <si>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</si>
  <si>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</si>
  <si>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</si>
  <si>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</si>
  <si>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</si>
  <si>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</si>
  <si>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</si>
  <si>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</si>
  <si>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</si>
  <si>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</si>
  <si>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</si>
  <si>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</si>
  <si>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</si>
  <si>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</si>
  <si>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</si>
  <si>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</si>
  <si>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</si>
  <si>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</si>
  <si>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</si>
  <si>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</si>
  <si>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</si>
  <si>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</si>
  <si>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</si>
  <si>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</si>
  <si>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</si>
  <si>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</si>
  <si>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</si>
  <si>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</si>
  <si>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</si>
  <si>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</si>
  <si>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</si>
  <si>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</si>
  <si>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</si>
  <si>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</si>
  <si>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</si>
  <si>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</si>
  <si>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</si>
  <si>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</si>
  <si>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</si>
  <si>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</si>
  <si>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</si>
  <si>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</si>
  <si>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</si>
  <si>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</si>
  <si>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</si>
  <si>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</si>
  <si>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</si>
  <si>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</si>
  <si>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</si>
  <si>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</si>
  <si>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</si>
  <si>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</si>
  <si>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</si>
  <si>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</si>
  <si>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</si>
  <si>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</si>
  <si>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</si>
  <si>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</si>
  <si>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</si>
  <si>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</si>
  <si>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</si>
  <si>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</si>
  <si>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</si>
  <si>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</si>
  <si>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</si>
  <si>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</si>
  <si>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</si>
  <si>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</si>
  <si>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</si>
  <si>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</si>
  <si>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</si>
  <si>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</si>
  <si>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</si>
  <si>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</si>
  <si>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</si>
  <si>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</si>
  <si>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</si>
  <si>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</si>
  <si>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</si>
  <si>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</si>
  <si>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</si>
  <si>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</si>
  <si>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</si>
  <si>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</si>
  <si>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</si>
  <si>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</si>
  <si>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</si>
  <si>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</si>
  <si>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</si>
  <si>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</si>
  <si>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</si>
  <si>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</si>
  <si>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</si>
  <si>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</si>
  <si>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</si>
  <si>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</si>
  <si>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</si>
  <si>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</si>
  <si>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</si>
  <si>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</si>
  <si>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</si>
  <si>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</si>
  <si>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</si>
  <si>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</si>
  <si>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</si>
  <si>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</si>
  <si>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</si>
  <si>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</si>
  <si>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</si>
  <si>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</si>
  <si>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</si>
  <si>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</si>
  <si>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</si>
  <si>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</si>
  <si>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</si>
  <si>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</si>
  <si>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</si>
  <si>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</si>
  <si>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</si>
  <si>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</si>
  <si>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</si>
  <si>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</si>
  <si>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</si>
  <si>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</si>
  <si>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</si>
  <si>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</si>
  <si>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</si>
  <si>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</si>
  <si>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</si>
  <si>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</si>
  <si>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</si>
  <si>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</si>
  <si>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</si>
  <si>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</si>
  <si>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</si>
  <si>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</si>
  <si>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</si>
  <si>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</si>
  <si>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</si>
  <si>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</si>
  <si>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</si>
  <si>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</si>
  <si>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</si>
  <si>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</si>
  <si>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</si>
  <si>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</si>
  <si>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</si>
  <si>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</si>
  <si>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</si>
  <si>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</si>
  <si>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</si>
  <si>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</si>
  <si>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</si>
  <si>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</si>
  <si>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</si>
  <si>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</si>
  <si>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</si>
  <si>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</si>
  <si>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</si>
  <si>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</si>
  <si>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</si>
  <si>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</si>
  <si>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</si>
  <si>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</si>
  <si>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</si>
  <si>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</si>
  <si>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</si>
  <si>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</si>
  <si>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</si>
  <si>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</si>
  <si>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</si>
  <si>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</si>
  <si>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</si>
  <si>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</si>
  <si>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</si>
  <si>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</si>
  <si>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</si>
  <si>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Tổng
Total</t>
  </si>
  <si>
    <t xml:space="preserve">Tiền
Cash </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</si>
  <si>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</si>
  <si>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</si>
  <si>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</si>
  <si>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</si>
  <si>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</si>
  <si>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</si>
  <si>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</si>
  <si>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</si>
  <si>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</si>
  <si>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</si>
  <si>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</si>
  <si>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</si>
  <si>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</si>
  <si>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</si>
  <si>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</si>
  <si>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</si>
  <si>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</si>
  <si>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</si>
  <si>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</si>
  <si>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</si>
  <si>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</si>
  <si>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</si>
  <si>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</si>
  <si>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</si>
  <si>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</si>
  <si>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</si>
  <si>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</si>
  <si>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</si>
  <si>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</si>
  <si>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</si>
  <si>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</si>
  <si>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</si>
  <si>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</si>
  <si>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</si>
  <si>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</si>
  <si>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</si>
  <si>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</si>
  <si>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</si>
  <si>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</si>
  <si>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</si>
  <si>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</si>
  <si>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</si>
  <si>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</si>
  <si>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</si>
  <si>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</si>
  <si>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</si>
  <si>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</si>
  <si>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</si>
  <si>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</si>
  <si>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</si>
  <si>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</si>
  <si>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</si>
  <si>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</si>
  <si>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</si>
  <si>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</si>
  <si>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</si>
  <si>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</si>
  <si>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</si>
  <si>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</si>
  <si>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</si>
  <si>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</si>
  <si>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</si>
  <si>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</si>
  <si>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</si>
  <si>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</si>
  <si>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</si>
  <si>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</si>
  <si>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</si>
  <si>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</si>
  <si>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</si>
  <si>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</si>
  <si>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</si>
  <si>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</si>
  <si>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</si>
  <si>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</si>
  <si>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</si>
  <si>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</si>
  <si>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</si>
  <si>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</si>
  <si>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</si>
  <si>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</si>
  <si>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</si>
  <si>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</si>
  <si>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</si>
  <si>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</si>
  <si>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</si>
  <si>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</si>
  <si>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</si>
  <si>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</si>
  <si>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</si>
  <si>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</si>
  <si>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</si>
  <si>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</si>
  <si>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</si>
  <si>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</si>
  <si>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</si>
  <si>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</si>
  <si>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</si>
  <si>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</si>
  <si>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</si>
  <si>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</si>
  <si>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</si>
  <si>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</si>
  <si>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</si>
  <si>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</si>
  <si>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</si>
  <si>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</si>
  <si>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</si>
  <si>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</si>
  <si>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</si>
  <si>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</si>
  <si>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</si>
  <si>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</si>
  <si>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</si>
  <si>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</si>
  <si>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</si>
  <si>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</si>
  <si>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</si>
  <si>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</si>
  <si>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</si>
  <si>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</si>
  <si>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</si>
  <si>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</si>
  <si>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</si>
  <si>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</si>
  <si>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</si>
  <si>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</si>
  <si>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</si>
  <si>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</si>
  <si>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</si>
  <si>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</si>
  <si>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</si>
  <si>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</si>
  <si>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</si>
  <si>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</si>
  <si>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</si>
  <si>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</si>
  <si>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</si>
  <si>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</si>
  <si>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</si>
  <si>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</si>
  <si>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</si>
  <si>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Phụ lục 26. Mẫu báo cáo thay đổi giá trị tài sản ròng, giao dịch chứng chỉ quỹ
Appendix 26. Report on change of Net Asset Value, trading of Fund Certificate</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</si>
  <si>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</si>
  <si>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</si>
  <si>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</si>
  <si>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</si>
  <si>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</si>
  <si>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</si>
  <si>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</si>
  <si>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</si>
  <si>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</si>
  <si>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</si>
  <si>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</si>
  <si>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</si>
  <si>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</si>
  <si>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</si>
  <si>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</si>
  <si>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</si>
  <si>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</si>
  <si>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</si>
  <si>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</si>
  <si>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</si>
  <si>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</si>
  <si>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</si>
  <si>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</si>
  <si>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</si>
  <si>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</si>
  <si>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</si>
  <si>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</si>
  <si>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</si>
  <si>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</si>
  <si>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</si>
  <si>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</si>
  <si>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</si>
  <si>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</si>
  <si>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</si>
  <si>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</si>
  <si>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</si>
  <si>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</si>
  <si>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</si>
  <si>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</si>
  <si>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</si>
  <si>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r>
      <t xml:space="preserve">Quỹ Đầu tư Cổ phiếu Ngân hàng và Tài chính Techcom
</t>
    </r>
    <r>
      <rPr>
        <sz val="10"/>
        <rFont val="Tahoma"/>
        <family val="2"/>
      </rPr>
      <t>Techcom Banking and Finance Equity Fund</t>
    </r>
  </si>
  <si>
    <r>
      <t xml:space="preserve">Tên công ty quản lý quỹ:
</t>
    </r>
    <r>
      <rPr>
        <sz val="10"/>
        <color theme="1"/>
        <rFont val="Tahoma"/>
        <family val="2"/>
      </rPr>
      <t>Management Fund Company name:</t>
    </r>
  </si>
  <si>
    <r>
      <t xml:space="preserve">Công Ty Cổ phần Quản lý Quỹ Kỹ Thương
</t>
    </r>
    <r>
      <rPr>
        <sz val="10"/>
        <color theme="1"/>
        <rFont val="Tahoma"/>
        <family val="2"/>
      </rPr>
      <t>Techcom Capital Joint Stock Company</t>
    </r>
  </si>
  <si>
    <r>
      <rPr>
        <b/>
        <sz val="10"/>
        <color theme="1"/>
        <rFont val="Tahoma"/>
        <family val="2"/>
      </rPr>
      <t>Tên ngân hàng giám sát:</t>
    </r>
    <r>
      <rPr>
        <sz val="10"/>
        <color theme="1"/>
        <rFont val="Tahoma"/>
        <family val="2"/>
      </rPr>
      <t xml:space="preserve">
Supervising bank: </t>
    </r>
  </si>
  <si>
    <r>
      <rPr>
        <b/>
        <sz val="10"/>
        <color theme="1"/>
        <rFont val="Tahoma"/>
        <family val="2"/>
      </rPr>
      <t>Ngân Hàng TMCP Đầu tư và Phát triển Việt Nam - Chi nhánh Hà Thành</t>
    </r>
    <r>
      <rPr>
        <sz val="10"/>
        <color theme="1"/>
        <rFont val="Tahoma"/>
        <family val="2"/>
      </rPr>
      <t xml:space="preserve">
Bank for Investment and Development of Vietnam Jsc - Hathanh Branch</t>
    </r>
  </si>
  <si>
    <r>
      <t xml:space="preserve">Tên Quỹ:
</t>
    </r>
    <r>
      <rPr>
        <sz val="10"/>
        <color theme="1"/>
        <rFont val="Tahoma"/>
        <family val="2"/>
      </rPr>
      <t xml:space="preserve">Fund name: </t>
    </r>
  </si>
  <si>
    <r>
      <t xml:space="preserve">Quỹ Đầu tư Cổ phiếu Ngân hàng và Tài chính Techcom
</t>
    </r>
    <r>
      <rPr>
        <sz val="10"/>
        <color theme="1"/>
        <rFont val="Tahoma"/>
        <family val="2"/>
      </rPr>
      <t>Techcom Banking and Finance Equity Fund</t>
    </r>
  </si>
  <si>
    <r>
      <rPr>
        <b/>
        <sz val="10"/>
        <color theme="1"/>
        <rFont val="Tahoma"/>
        <family val="2"/>
      </rPr>
      <t>Ngày lập báo cáo:</t>
    </r>
    <r>
      <rPr>
        <sz val="10"/>
        <color theme="1"/>
        <rFont val="Tahoma"/>
        <family val="2"/>
      </rPr>
      <t xml:space="preserve">
Reporting Date:</t>
    </r>
  </si>
  <si>
    <r>
      <t xml:space="preserve">Tổng
</t>
    </r>
    <r>
      <rPr>
        <b/>
        <i/>
        <sz val="10"/>
        <color theme="1"/>
        <rFont val="Tahoma"/>
        <family val="2"/>
      </rPr>
      <t>Total</t>
    </r>
  </si>
  <si>
    <r>
      <t xml:space="preserve">Tổng
</t>
    </r>
    <r>
      <rPr>
        <i/>
        <sz val="10"/>
        <color theme="1"/>
        <rFont val="Tahoma"/>
        <family val="2"/>
      </rPr>
      <t>Total</t>
    </r>
  </si>
  <si>
    <r>
      <t xml:space="preserve">Tổng các loại cổ phiếu
</t>
    </r>
    <r>
      <rPr>
        <b/>
        <i/>
        <sz val="10"/>
        <color theme="1"/>
        <rFont val="Tahoma"/>
        <family val="2"/>
      </rPr>
      <t>Total shares</t>
    </r>
  </si>
  <si>
    <r>
      <t xml:space="preserve">Trái phiếu
</t>
    </r>
    <r>
      <rPr>
        <b/>
        <i/>
        <sz val="10"/>
        <color theme="1"/>
        <rFont val="Tahoma"/>
        <family val="2"/>
      </rPr>
      <t>Bonds</t>
    </r>
  </si>
  <si>
    <r>
      <t xml:space="preserve">Các loại chứng khoán khác
</t>
    </r>
    <r>
      <rPr>
        <b/>
        <i/>
        <sz val="10"/>
        <color theme="1"/>
        <rFont val="Tahoma"/>
        <family val="2"/>
      </rPr>
      <t>Other sercurities</t>
    </r>
  </si>
  <si>
    <r>
      <t xml:space="preserve">Tổng các loại chứng khoán
</t>
    </r>
    <r>
      <rPr>
        <b/>
        <i/>
        <sz val="10"/>
        <color theme="1"/>
        <rFont val="Tahoma"/>
        <family val="2"/>
      </rPr>
      <t>Total securities</t>
    </r>
  </si>
  <si>
    <r>
      <t xml:space="preserve">Các tài sản khác
</t>
    </r>
    <r>
      <rPr>
        <b/>
        <i/>
        <sz val="10"/>
        <color theme="1"/>
        <rFont val="Tahoma"/>
        <family val="2"/>
      </rPr>
      <t>Other assets</t>
    </r>
  </si>
  <si>
    <t>so ngay trong thang</t>
  </si>
  <si>
    <t>nav binh quan</t>
  </si>
  <si>
    <t>ban</t>
  </si>
  <si>
    <t>ngày</t>
  </si>
  <si>
    <t>nav tại ngày</t>
  </si>
  <si>
    <t>số ngày</t>
  </si>
  <si>
    <t>nav*so ngay</t>
  </si>
  <si>
    <t>Tổng/Total</t>
  </si>
  <si>
    <t>Tiền gửi kỳ hạn dưới 3 tháng (1)
Deposit with term not more than three months</t>
  </si>
  <si>
    <t>Tiền gửi kỳ hạn trên 3 tháng 
Deposit with term more than three months</t>
  </si>
  <si>
    <t>Đại diện được ủy quyền của Ngân hàng giám sát</t>
  </si>
  <si>
    <t>Đại diện được ủy quyền của Công ty quản lý Quỹ</t>
  </si>
  <si>
    <t>Cùng kỳ năm trước</t>
  </si>
  <si>
    <t>Năm 2024
Year 2024</t>
  </si>
  <si>
    <t>mua</t>
  </si>
  <si>
    <t>1.1. Cổ tức được nhận
Income from Dividend</t>
  </si>
  <si>
    <t xml:space="preserve">  (Ban hành kèm theo Thông tư số 98/2020/TT-BTC ngày 16 tháng 11  năm 2020 của Bộ Tài chính)
(Issued in association with Circular 98/2020/TT-BTC dated 16 November 2020 of the Minister of Finance) </t>
  </si>
  <si>
    <t xml:space="preserve">                   (Ban hành kèm theo Thông tư số 98/2020/TT-BTC ngày 16 tháng 11  năm 2020 của Bộ Tài chính)
(Issued in association with Circular 98/2020/TT-BTC dated 16 November 2020 of the Minister of Finance ) </t>
  </si>
  <si>
    <t xml:space="preserve">                         (Ban hành kèm theo Thông tư số 98/2020/TT-BTC ngày 16 tháng 11  năm 2020 của Bộ Tài chính)
(Issued in association with Circular 98/2020/TT-BTC dated 16 November 2020 of the Minister of Finance ) </t>
  </si>
  <si>
    <t xml:space="preserve">       (Ban hành kèm theo Thông tư số 98/2020/TT-BTC ngày 16 tháng 11  năm 2020 của Bộ Tài chính)
(Issued in association with Circular 98/2020/TT-BTC dated 16 November 2020 of the Minister of Finance ) </t>
  </si>
  <si>
    <r>
      <t xml:space="preserve">Quyền mua SSI
</t>
    </r>
    <r>
      <rPr>
        <i/>
        <sz val="10"/>
        <color theme="1"/>
        <rFont val="Tahoma"/>
        <family val="2"/>
      </rPr>
      <t>Rights</t>
    </r>
  </si>
  <si>
    <t>quyền mua</t>
  </si>
  <si>
    <t>2246.10</t>
  </si>
  <si>
    <t>Thay đổi NAV do mua lại, phát hành thêm Chứng chỉ quỹ (= III.1 - III.2)
Change of Net Asset Value due to subscription, redemption during the period</t>
  </si>
  <si>
    <t>Năm 2025
Year 2025</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</si>
  <si>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</si>
  <si>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</si>
  <si>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</si>
  <si>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</si>
  <si>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</si>
  <si>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</si>
  <si>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</si>
  <si>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</si>
  <si>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</si>
  <si>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</si>
  <si>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</si>
  <si>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Số lượng Chứng chỉ quỹ mua lại trong kỳ
</t>
    </r>
    <r>
      <rPr>
        <i/>
        <sz val="10"/>
        <rFont val="Tahoma"/>
        <family val="2"/>
      </rPr>
      <t>Number of Fund Certificates redeemed during the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</si>
  <si>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</si>
  <si>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</si>
  <si>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</si>
  <si>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</si>
  <si>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</si>
  <si>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</si>
  <si>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KỲ BÁO CÁO/ THIS PERIOD
28/02/2025</t>
  </si>
  <si>
    <t>Ngày 28 tháng 02 năm 2025
As at 28 Feb 2025</t>
  </si>
  <si>
    <t>Tháng 3 năm 2025/Mar 2025</t>
  </si>
  <si>
    <t>Tại ngày 31 tháng 03 năm 2025/ As at 31 Mar 2025</t>
  </si>
  <si>
    <t>KỲ BÁO CÁO/ THIS PERIOD
31/03/2025</t>
  </si>
  <si>
    <t>Ngày 31 tháng 03 năm 2025
As at 31 Mar 2025</t>
  </si>
  <si>
    <t>Ngày 03 tháng 04 năm 2025
03 Apr 2025</t>
  </si>
  <si>
    <t xml:space="preserve"> - </t>
  </si>
  <si>
    <t>ACB</t>
  </si>
  <si>
    <t>BID</t>
  </si>
  <si>
    <t>BVH</t>
  </si>
  <si>
    <t>CTG</t>
  </si>
  <si>
    <t>EIB</t>
  </si>
  <si>
    <t>EVF</t>
  </si>
  <si>
    <t>HCM</t>
  </si>
  <si>
    <t>HDB</t>
  </si>
  <si>
    <t>MBB</t>
  </si>
  <si>
    <t>MSB</t>
  </si>
  <si>
    <t>PVI</t>
  </si>
  <si>
    <t>SSI</t>
  </si>
  <si>
    <t>STB</t>
  </si>
  <si>
    <t>TPB</t>
  </si>
  <si>
    <t>VCB</t>
  </si>
  <si>
    <t>VCI</t>
  </si>
  <si>
    <t>VIB</t>
  </si>
  <si>
    <t>VPB</t>
  </si>
  <si>
    <t>Tổng số chứng chỉ quỹ đang lưu hành
Number of total outstanding fund certificates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</si>
</sst>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2">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_(* #,##0.00_);_(* \(#,##0.00\);_(* &quot;-&quot;_);_(@_)"/>
    <numFmt numFmtId="168" formatCode="#,##0_ ;\-#,##0\ "/>
    <numFmt numFmtId="169" formatCode="_-&quot;$&quot;* #,##0_-;\-&quot;$&quot;* #,##0_-;_-&quot;$&quot;* &quot;-&quot;_-;_-@_-"/>
    <numFmt numFmtId="170" formatCode="[$-409]dd\ mmmm\ yyyy;@"/>
    <numFmt numFmtId="171" formatCode="#,##0,_);[Red]\(#,##0,\)"/>
    <numFmt numFmtId="172" formatCode="&quot;\&quot;#,##0;[Red]&quot;\&quot;&quot;\&quot;\-#,##0"/>
    <numFmt numFmtId="173" formatCode="_-* #,##0_$_-;\-* #,##0_$_-;_-* &quot;-&quot;_$_-;_-@_-"/>
    <numFmt numFmtId="174" formatCode="_-* #,##0.00\ _€_-;\-* #,##0.00\ _€_-;_-* &quot;-&quot;??\ _€_-;_-@_-"/>
    <numFmt numFmtId="175" formatCode="_-* #,##0\ _€_-;\-* #,##0\ _€_-;_-* &quot;-&quot;\ _€_-;_-@_-"/>
    <numFmt numFmtId="176" formatCode="_-* #,##0&quot;$&quot;_-;\-* #,##0&quot;$&quot;_-;_-* &quot;-&quot;&quot;$&quot;_-;_-@_-"/>
    <numFmt numFmtId="177" formatCode="_-* #,##0.00&quot;$&quot;_-;\-* #,##0.00&quot;$&quot;_-;_-* &quot;-&quot;??&quot;$&quot;_-;_-@_-"/>
    <numFmt numFmtId="178" formatCode="&quot;SFr.&quot;\ #,##0.00;[Red]&quot;SFr.&quot;\ \-#,##0.00"/>
    <numFmt numFmtId="179" formatCode="&quot;\&quot;#,##0.00;[Red]&quot;\&quot;\-#,##0.00"/>
    <numFmt numFmtId="180" formatCode="_ &quot;SFr.&quot;\ * #,##0_ ;_ &quot;SFr.&quot;\ * \-#,##0_ ;_ &quot;SFr.&quot;\ * &quot;-&quot;_ ;_ @_ "/>
    <numFmt numFmtId="181" formatCode="_ * #,##0_ ;_ * \-#,##0_ ;_ * &quot;-&quot;_ ;_ @_ "/>
    <numFmt numFmtId="182" formatCode="_ * #,##0.00_ ;_ * \-#,##0.00_ ;_ * &quot;-&quot;??_ ;_ @_ "/>
    <numFmt numFmtId="183" formatCode="_-* #,##0.00_$_-;\-* #,##0.00_$_-;_-* &quot;-&quot;??_$_-;_-@_-"/>
    <numFmt numFmtId="184" formatCode="&quot;$&quot;#,##0.00"/>
    <numFmt numFmtId="185" formatCode="mmm"/>
    <numFmt numFmtId="186" formatCode="_-* #,##0.00\ &quot;F&quot;_-;\-* #,##0.00\ &quot;F&quot;_-;_-* &quot;-&quot;??\ &quot;F&quot;_-;_-@_-"/>
    <numFmt numFmtId="187" formatCode="#,##0;\(#,##0\)"/>
    <numFmt numFmtId="188" formatCode="_(* #.##0_);_(* \(#.##0\);_(* &quot;-&quot;_);_(@_)"/>
    <numFmt numFmtId="189" formatCode="_ &quot;R&quot;\ * #,##0_ ;_ &quot;R&quot;\ * \-#,##0_ ;_ &quot;R&quot;\ * &quot;-&quot;_ ;_ @_ "/>
    <numFmt numFmtId="190" formatCode="\$#&quot;,&quot;##0\ ;\(\$#&quot;,&quot;##0\)"/>
    <numFmt numFmtId="191" formatCode="\t0.00%"/>
    <numFmt numFmtId="192" formatCode="_-* #,##0\ _D_M_-;\-* #,##0\ _D_M_-;_-* &quot;-&quot;\ _D_M_-;_-@_-"/>
    <numFmt numFmtId="193" formatCode="_-* #,##0.00\ _D_M_-;\-* #,##0.00\ _D_M_-;_-* &quot;-&quot;??\ _D_M_-;_-@_-"/>
    <numFmt numFmtId="194" formatCode="\t#\ ??/??"/>
    <numFmt numFmtId="195" formatCode="_-[$€-2]* #,##0.00_-;\-[$€-2]* #,##0.00_-;_-[$€-2]* &quot;-&quot;??_-"/>
    <numFmt numFmtId="196" formatCode="_([$€-2]* #,##0.00_);_([$€-2]* \(#,##0.00\);_([$€-2]* &quot;-&quot;??_)"/>
    <numFmt numFmtId="197" formatCode="#,##0\ "/>
    <numFmt numFmtId="198" formatCode="#."/>
    <numFmt numFmtId="199" formatCode="#,###"/>
    <numFmt numFmtId="200" formatCode="_-&quot;$&quot;* #,##0.00_-;\-&quot;$&quot;* #,##0.00_-;_-&quot;$&quot;* &quot;-&quot;??_-;_-@_-"/>
    <numFmt numFmtId="201" formatCode="#,##0\ &quot;$&quot;_);[Red]\(#,##0\ &quot;$&quot;\)"/>
    <numFmt numFmtId="202" formatCode="&quot;$&quot;###,0&quot;.&quot;00_);[Red]\(&quot;$&quot;###,0&quot;.&quot;00\)"/>
    <numFmt numFmtId="203" formatCode="#,##0\ &quot;F&quot;;[Red]\-#,##0\ &quot;F&quot;"/>
    <numFmt numFmtId="204" formatCode="#,##0.000;[Red]#,##0.000"/>
    <numFmt numFmtId="205" formatCode="0.00_)"/>
    <numFmt numFmtId="206" formatCode="#,##0.0;[Red]#,##0.0"/>
    <numFmt numFmtId="207" formatCode="0.000%"/>
    <numFmt numFmtId="208" formatCode="0%_);\(0%\)"/>
    <numFmt numFmtId="209" formatCode="d"/>
    <numFmt numFmtId="210" formatCode="#"/>
    <numFmt numFmtId="211" formatCode="&quot;¡Ì&quot;#,##0;[Red]\-&quot;¡Ì&quot;#,##0"/>
    <numFmt numFmtId="212" formatCode="#,##0.00\ &quot;F&quot;;[Red]\-#,##0.00\ &quot;F&quot;"/>
    <numFmt numFmtId="213" formatCode="_-* #,##0\ &quot;F&quot;_-;\-* #,##0\ &quot;F&quot;_-;_-* &quot;-&quot;\ &quot;F&quot;_-;_-@_-"/>
    <numFmt numFmtId="214" formatCode="#,##0.00\ &quot;F&quot;;\-#,##0.00\ &quot;F&quot;"/>
    <numFmt numFmtId="215" formatCode="_-* #,##0\ &quot;DM&quot;_-;\-* #,##0\ &quot;DM&quot;_-;_-* &quot;-&quot;\ &quot;DM&quot;_-;_-@_-"/>
    <numFmt numFmtId="216" formatCode="_-* #,##0.00\ &quot;DM&quot;_-;\-* #,##0.00\ &quot;DM&quot;_-;_-* &quot;-&quot;??\ &quot;DM&quot;_-;_-@_-"/>
    <numFmt numFmtId="217" formatCode="_-* #,##0\ _s_u_'_m_-;\-* #,##0\ _s_u_'_m_-;_-* &quot;-&quot;\ _s_u_'_m_-;_-@_-"/>
    <numFmt numFmtId="218" formatCode="_-* #,##0.00\ _s_u_'_m_-;\-* #,##0.00\ _s_u_'_m_-;_-* &quot;-&quot;??\ _s_u_'_m_-;_-@_-"/>
    <numFmt numFmtId="219" formatCode="_-* #,##0_-;\-* #,##0_-;_-* &quot;-&quot;??_-;_-@_-"/>
  </numFmts>
  <fonts count="16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b/>
      <sz val="8"/>
      <name val="Tahoma"/>
      <family val="2"/>
    </font>
    <font>
      <sz val="8"/>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1"/>
      <name val="Tahoma"/>
      <family val="2"/>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b/>
      <sz val="10"/>
      <color theme="1"/>
      <name val="Tahoma"/>
      <family val="2"/>
    </font>
    <font>
      <b/>
      <sz val="8"/>
      <color rgb="FFFF0000"/>
      <name val="Tahoma"/>
      <family val="2"/>
    </font>
    <font>
      <i/>
      <sz val="10"/>
      <color theme="1"/>
      <name val="Tahoma"/>
      <family val="2"/>
    </font>
    <font>
      <b/>
      <i/>
      <sz val="10"/>
      <color theme="1"/>
      <name val="Tahoma"/>
      <family val="2"/>
    </font>
    <font>
      <sz val="10"/>
      <color rgb="FFFF0000"/>
      <name val="Tahoma"/>
      <family val="2"/>
    </font>
  </fonts>
  <fills count="62">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523">
    <xf numFmtId="0" fontId="0" fillId="0" borderId="0"/>
    <xf numFmtId="43" fontId="15" fillId="0" borderId="0" quotePrefix="1" applyFont="0" applyFill="0" applyBorder="0" applyAlignment="0">
      <protection locked="0"/>
    </xf>
    <xf numFmtId="43" fontId="25" fillId="0" borderId="0" applyFont="0" applyFill="0" applyBorder="0" applyAlignment="0" applyProtection="0"/>
    <xf numFmtId="43" fontId="21" fillId="0" borderId="0" applyFont="0" applyFill="0" applyBorder="0" applyAlignment="0" applyProtection="0"/>
    <xf numFmtId="43" fontId="2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9" fontId="15" fillId="0" borderId="0" quotePrefix="1" applyFont="0" applyFill="0" applyBorder="0" applyAlignment="0">
      <protection locked="0"/>
    </xf>
    <xf numFmtId="9" fontId="2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0" fontId="13" fillId="0" borderId="0"/>
    <xf numFmtId="43" fontId="15" fillId="0" borderId="0" quotePrefix="1" applyFont="0" applyFill="0" applyBorder="0" applyAlignment="0">
      <protection locked="0"/>
    </xf>
    <xf numFmtId="169" fontId="32" fillId="0" borderId="0" applyFont="0" applyFill="0" applyBorder="0" applyAlignment="0" applyProtection="0"/>
    <xf numFmtId="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1" fontId="34" fillId="0" borderId="0" applyBorder="0"/>
    <xf numFmtId="0" fontId="15" fillId="0" borderId="0"/>
    <xf numFmtId="0" fontId="3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40" fontId="36" fillId="0" borderId="0" applyFont="0" applyFill="0" applyBorder="0" applyAlignment="0" applyProtection="0"/>
    <xf numFmtId="173" fontId="37" fillId="0" borderId="0" applyFont="0" applyFill="0" applyBorder="0" applyAlignment="0" applyProtection="0"/>
    <xf numFmtId="38" fontId="36" fillId="0" borderId="0" applyFont="0" applyFill="0" applyBorder="0" applyAlignment="0" applyProtection="0"/>
    <xf numFmtId="164" fontId="38" fillId="0" borderId="0" applyFont="0" applyFill="0" applyBorder="0" applyAlignment="0" applyProtection="0"/>
    <xf numFmtId="9" fontId="39" fillId="0" borderId="0" applyFont="0" applyFill="0" applyBorder="0" applyAlignment="0" applyProtection="0"/>
    <xf numFmtId="6" fontId="40" fillId="0" borderId="0" applyFont="0" applyFill="0" applyBorder="0" applyAlignment="0" applyProtection="0"/>
    <xf numFmtId="0" fontId="41"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42" fillId="0" borderId="0"/>
    <xf numFmtId="0" fontId="15" fillId="0" borderId="0" applyNumberFormat="0" applyFill="0" applyBorder="0" applyAlignment="0" applyProtection="0"/>
    <xf numFmtId="0" fontId="43" fillId="0" borderId="0"/>
    <xf numFmtId="0" fontId="43" fillId="0" borderId="0"/>
    <xf numFmtId="0" fontId="44" fillId="0" borderId="0">
      <alignment vertical="top"/>
    </xf>
    <xf numFmtId="42" fontId="45" fillId="0" borderId="0" applyFont="0" applyFill="0" applyBorder="0" applyAlignment="0" applyProtection="0"/>
    <xf numFmtId="0" fontId="46" fillId="0" borderId="0" applyNumberFormat="0" applyFill="0" applyBorder="0" applyAlignment="0" applyProtection="0"/>
    <xf numFmtId="42" fontId="45"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74" fontId="45" fillId="0" borderId="0" applyFont="0" applyFill="0" applyBorder="0" applyAlignment="0" applyProtection="0"/>
    <xf numFmtId="164" fontId="32" fillId="0" borderId="0" applyFont="0" applyFill="0" applyBorder="0" applyAlignment="0" applyProtection="0"/>
    <xf numFmtId="42" fontId="45" fillId="0" borderId="0" applyFont="0" applyFill="0" applyBorder="0" applyAlignment="0" applyProtection="0"/>
    <xf numFmtId="174" fontId="45" fillId="0" borderId="0" applyFont="0" applyFill="0" applyBorder="0" applyAlignment="0" applyProtection="0"/>
    <xf numFmtId="165" fontId="32" fillId="0" borderId="0" applyFont="0" applyFill="0" applyBorder="0" applyAlignment="0" applyProtection="0"/>
    <xf numFmtId="175" fontId="45"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75" fontId="45" fillId="0" borderId="0" applyFont="0" applyFill="0" applyBorder="0" applyAlignment="0" applyProtection="0"/>
    <xf numFmtId="174" fontId="45" fillId="0" borderId="0" applyFont="0" applyFill="0" applyBorder="0" applyAlignment="0" applyProtection="0"/>
    <xf numFmtId="164" fontId="32" fillId="0" borderId="0" applyFont="0" applyFill="0" applyBorder="0" applyAlignment="0" applyProtection="0"/>
    <xf numFmtId="169" fontId="32" fillId="0" borderId="0" applyFont="0" applyFill="0" applyBorder="0" applyAlignment="0" applyProtection="0"/>
    <xf numFmtId="42" fontId="45" fillId="0" borderId="0" applyFont="0" applyFill="0" applyBorder="0" applyAlignment="0" applyProtection="0"/>
    <xf numFmtId="164" fontId="32" fillId="0" borderId="0" applyFont="0" applyFill="0" applyBorder="0" applyAlignment="0" applyProtection="0"/>
    <xf numFmtId="175" fontId="45" fillId="0" borderId="0" applyFont="0" applyFill="0" applyBorder="0" applyAlignment="0" applyProtection="0"/>
    <xf numFmtId="174" fontId="45"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0" fontId="46" fillId="0" borderId="0" applyNumberFormat="0" applyFill="0" applyBorder="0" applyAlignment="0" applyProtection="0"/>
    <xf numFmtId="176" fontId="15" fillId="0" borderId="0" applyFont="0" applyFill="0" applyBorder="0" applyAlignment="0" applyProtection="0"/>
    <xf numFmtId="177" fontId="15" fillId="0" borderId="0" applyFont="0" applyFill="0" applyBorder="0" applyAlignment="0" applyProtection="0"/>
    <xf numFmtId="0" fontId="15" fillId="0" borderId="0"/>
    <xf numFmtId="0" fontId="47" fillId="0" borderId="0"/>
    <xf numFmtId="0" fontId="48" fillId="16" borderId="0"/>
    <xf numFmtId="9" fontId="49" fillId="0" borderId="0" applyBorder="0" applyAlignment="0" applyProtection="0"/>
    <xf numFmtId="0" fontId="50" fillId="16" borderId="0"/>
    <xf numFmtId="0" fontId="20" fillId="0" borderId="0"/>
    <xf numFmtId="170" fontId="51" fillId="17" borderId="0" applyNumberFormat="0" applyBorder="0" applyAlignment="0" applyProtection="0"/>
    <xf numFmtId="0" fontId="13" fillId="4" borderId="0" applyNumberFormat="0" applyBorder="0" applyAlignment="0" applyProtection="0"/>
    <xf numFmtId="170" fontId="51" fillId="18" borderId="0" applyNumberFormat="0" applyBorder="0" applyAlignment="0" applyProtection="0"/>
    <xf numFmtId="0" fontId="13" fillId="6" borderId="0" applyNumberFormat="0" applyBorder="0" applyAlignment="0" applyProtection="0"/>
    <xf numFmtId="170" fontId="51" fillId="19" borderId="0" applyNumberFormat="0" applyBorder="0" applyAlignment="0" applyProtection="0"/>
    <xf numFmtId="0" fontId="13" fillId="8" borderId="0" applyNumberFormat="0" applyBorder="0" applyAlignment="0" applyProtection="0"/>
    <xf numFmtId="170" fontId="51" fillId="20" borderId="0" applyNumberFormat="0" applyBorder="0" applyAlignment="0" applyProtection="0"/>
    <xf numFmtId="0" fontId="13" fillId="10" borderId="0" applyNumberFormat="0" applyBorder="0" applyAlignment="0" applyProtection="0"/>
    <xf numFmtId="170" fontId="51" fillId="21" borderId="0" applyNumberFormat="0" applyBorder="0" applyAlignment="0" applyProtection="0"/>
    <xf numFmtId="0" fontId="13" fillId="12" borderId="0" applyNumberFormat="0" applyBorder="0" applyAlignment="0" applyProtection="0"/>
    <xf numFmtId="170" fontId="51" fillId="22" borderId="0" applyNumberFormat="0" applyBorder="0" applyAlignment="0" applyProtection="0"/>
    <xf numFmtId="0" fontId="13" fillId="14" borderId="0" applyNumberFormat="0" applyBorder="0" applyAlignment="0" applyProtection="0"/>
    <xf numFmtId="0" fontId="52" fillId="16" borderId="0"/>
    <xf numFmtId="0" fontId="53" fillId="0" borderId="0"/>
    <xf numFmtId="0" fontId="54" fillId="0" borderId="0">
      <alignment wrapText="1"/>
    </xf>
    <xf numFmtId="170" fontId="51" fillId="23" borderId="0" applyNumberFormat="0" applyBorder="0" applyAlignment="0" applyProtection="0"/>
    <xf numFmtId="0" fontId="13" fillId="5" borderId="0" applyNumberFormat="0" applyBorder="0" applyAlignment="0" applyProtection="0"/>
    <xf numFmtId="170" fontId="51" fillId="24" borderId="0" applyNumberFormat="0" applyBorder="0" applyAlignment="0" applyProtection="0"/>
    <xf numFmtId="0" fontId="13" fillId="7" borderId="0" applyNumberFormat="0" applyBorder="0" applyAlignment="0" applyProtection="0"/>
    <xf numFmtId="170" fontId="51" fillId="25" borderId="0" applyNumberFormat="0" applyBorder="0" applyAlignment="0" applyProtection="0"/>
    <xf numFmtId="0" fontId="13" fillId="9" borderId="0" applyNumberFormat="0" applyBorder="0" applyAlignment="0" applyProtection="0"/>
    <xf numFmtId="170" fontId="51" fillId="20" borderId="0" applyNumberFormat="0" applyBorder="0" applyAlignment="0" applyProtection="0"/>
    <xf numFmtId="0" fontId="13" fillId="11" borderId="0" applyNumberFormat="0" applyBorder="0" applyAlignment="0" applyProtection="0"/>
    <xf numFmtId="170" fontId="51" fillId="23" borderId="0" applyNumberFormat="0" applyBorder="0" applyAlignment="0" applyProtection="0"/>
    <xf numFmtId="0" fontId="13" fillId="13" borderId="0" applyNumberFormat="0" applyBorder="0" applyAlignment="0" applyProtection="0"/>
    <xf numFmtId="170" fontId="51" fillId="26" borderId="0" applyNumberFormat="0" applyBorder="0" applyAlignment="0" applyProtection="0"/>
    <xf numFmtId="0" fontId="13" fillId="15" borderId="0" applyNumberFormat="0" applyBorder="0" applyAlignment="0" applyProtection="0"/>
    <xf numFmtId="170" fontId="55" fillId="27" borderId="0" applyNumberFormat="0" applyBorder="0" applyAlignment="0" applyProtection="0"/>
    <xf numFmtId="170" fontId="55" fillId="24" borderId="0" applyNumberFormat="0" applyBorder="0" applyAlignment="0" applyProtection="0"/>
    <xf numFmtId="170" fontId="55" fillId="25" borderId="0" applyNumberFormat="0" applyBorder="0" applyAlignment="0" applyProtection="0"/>
    <xf numFmtId="170" fontId="55" fillId="28" borderId="0" applyNumberFormat="0" applyBorder="0" applyAlignment="0" applyProtection="0"/>
    <xf numFmtId="170" fontId="55" fillId="29" borderId="0" applyNumberFormat="0" applyBorder="0" applyAlignment="0" applyProtection="0"/>
    <xf numFmtId="170" fontId="55" fillId="30" borderId="0" applyNumberFormat="0" applyBorder="0" applyAlignment="0" applyProtection="0"/>
    <xf numFmtId="170" fontId="55" fillId="31" borderId="0" applyNumberFormat="0" applyBorder="0" applyAlignment="0" applyProtection="0"/>
    <xf numFmtId="170" fontId="55" fillId="32" borderId="0" applyNumberFormat="0" applyBorder="0" applyAlignment="0" applyProtection="0"/>
    <xf numFmtId="170" fontId="55" fillId="33" borderId="0" applyNumberFormat="0" applyBorder="0" applyAlignment="0" applyProtection="0"/>
    <xf numFmtId="170" fontId="55" fillId="28" borderId="0" applyNumberFormat="0" applyBorder="0" applyAlignment="0" applyProtection="0"/>
    <xf numFmtId="170" fontId="55" fillId="29" borderId="0" applyNumberFormat="0" applyBorder="0" applyAlignment="0" applyProtection="0"/>
    <xf numFmtId="170" fontId="55" fillId="34" borderId="0" applyNumberFormat="0" applyBorder="0" applyAlignment="0" applyProtection="0"/>
    <xf numFmtId="0" fontId="56" fillId="0" borderId="0" applyNumberFormat="0" applyAlignment="0"/>
    <xf numFmtId="178" fontId="15" fillId="0" borderId="0" applyFont="0" applyFill="0" applyBorder="0" applyAlignment="0" applyProtection="0"/>
    <xf numFmtId="0" fontId="57" fillId="0" borderId="0" applyFont="0" applyFill="0" applyBorder="0" applyAlignment="0" applyProtection="0"/>
    <xf numFmtId="179" fontId="58" fillId="0" borderId="0" applyFont="0" applyFill="0" applyBorder="0" applyAlignment="0" applyProtection="0"/>
    <xf numFmtId="180" fontId="15" fillId="0" borderId="0" applyFont="0" applyFill="0" applyBorder="0" applyAlignment="0" applyProtection="0"/>
    <xf numFmtId="0" fontId="57" fillId="0" borderId="0" applyFont="0" applyFill="0" applyBorder="0" applyAlignment="0" applyProtection="0"/>
    <xf numFmtId="180" fontId="15" fillId="0" borderId="0" applyFont="0" applyFill="0" applyBorder="0" applyAlignment="0" applyProtection="0"/>
    <xf numFmtId="0" fontId="59" fillId="0" borderId="0">
      <alignment horizontal="center" wrapText="1"/>
      <protection locked="0"/>
    </xf>
    <xf numFmtId="181" fontId="60" fillId="0" borderId="0" applyFont="0" applyFill="0" applyBorder="0" applyAlignment="0" applyProtection="0"/>
    <xf numFmtId="0" fontId="57" fillId="0" borderId="0" applyFont="0" applyFill="0" applyBorder="0" applyAlignment="0" applyProtection="0"/>
    <xf numFmtId="181" fontId="60" fillId="0" borderId="0" applyFont="0" applyFill="0" applyBorder="0" applyAlignment="0" applyProtection="0"/>
    <xf numFmtId="182" fontId="60" fillId="0" borderId="0" applyFont="0" applyFill="0" applyBorder="0" applyAlignment="0" applyProtection="0"/>
    <xf numFmtId="0" fontId="57" fillId="0" borderId="0" applyFont="0" applyFill="0" applyBorder="0" applyAlignment="0" applyProtection="0"/>
    <xf numFmtId="182" fontId="60" fillId="0" borderId="0" applyFont="0" applyFill="0" applyBorder="0" applyAlignment="0" applyProtection="0"/>
    <xf numFmtId="169" fontId="32" fillId="0" borderId="0" applyFont="0" applyFill="0" applyBorder="0" applyAlignment="0" applyProtection="0"/>
    <xf numFmtId="170" fontId="61" fillId="18" borderId="0" applyNumberFormat="0" applyBorder="0" applyAlignment="0" applyProtection="0"/>
    <xf numFmtId="0" fontId="57" fillId="0" borderId="0"/>
    <xf numFmtId="0" fontId="47" fillId="0" borderId="0"/>
    <xf numFmtId="0" fontId="57" fillId="0" borderId="0"/>
    <xf numFmtId="37" fontId="62" fillId="0" borderId="0"/>
    <xf numFmtId="173" fontId="15" fillId="0" borderId="0" applyFont="0" applyFill="0" applyBorder="0" applyAlignment="0" applyProtection="0"/>
    <xf numFmtId="183" fontId="15" fillId="0" borderId="0" applyFont="0" applyFill="0" applyBorder="0" applyAlignment="0" applyProtection="0"/>
    <xf numFmtId="171" fontId="34" fillId="0" borderId="0" applyFill="0"/>
    <xf numFmtId="184" fontId="34" fillId="0" borderId="0" applyNumberFormat="0" applyFill="0" applyBorder="0" applyAlignment="0">
      <alignment horizontal="center"/>
    </xf>
    <xf numFmtId="0" fontId="63" fillId="0" borderId="0" applyNumberFormat="0" applyFill="0">
      <alignment horizontal="center" vertical="center" wrapText="1"/>
    </xf>
    <xf numFmtId="171" fontId="34" fillId="0" borderId="9" applyFill="0" applyBorder="0"/>
    <xf numFmtId="41" fontId="34" fillId="0" borderId="0" applyAlignment="0"/>
    <xf numFmtId="0" fontId="63" fillId="0" borderId="0" applyFill="0" applyBorder="0">
      <alignment horizontal="center" vertical="center"/>
    </xf>
    <xf numFmtId="0" fontId="63" fillId="0" borderId="0" applyFill="0" applyBorder="0">
      <alignment horizontal="center" vertical="center"/>
    </xf>
    <xf numFmtId="171" fontId="34" fillId="0" borderId="8" applyFill="0" applyBorder="0"/>
    <xf numFmtId="0" fontId="34" fillId="0" borderId="0" applyNumberFormat="0" applyAlignment="0"/>
    <xf numFmtId="0" fontId="47" fillId="0" borderId="0" applyFill="0" applyBorder="0">
      <alignment horizontal="center" vertical="center" wrapText="1"/>
    </xf>
    <xf numFmtId="0" fontId="63" fillId="0" borderId="0" applyFill="0" applyBorder="0">
      <alignment horizontal="center" vertical="center" wrapText="1"/>
    </xf>
    <xf numFmtId="171" fontId="34" fillId="0" borderId="0" applyFill="0"/>
    <xf numFmtId="0" fontId="34" fillId="0" borderId="0" applyNumberFormat="0" applyAlignment="0">
      <alignment horizontal="center"/>
    </xf>
    <xf numFmtId="0" fontId="47" fillId="0" borderId="0" applyFill="0">
      <alignment horizontal="center" vertical="center" wrapText="1"/>
    </xf>
    <xf numFmtId="0" fontId="63" fillId="0" borderId="0" applyFill="0">
      <alignment horizontal="center" vertical="center" wrapText="1"/>
    </xf>
    <xf numFmtId="171" fontId="34" fillId="0" borderId="0" applyFill="0"/>
    <xf numFmtId="0" fontId="34" fillId="0" borderId="0" applyNumberFormat="0" applyAlignment="0">
      <alignment horizontal="center"/>
    </xf>
    <xf numFmtId="0" fontId="34" fillId="0" borderId="0" applyFill="0">
      <alignment vertical="center" wrapText="1"/>
    </xf>
    <xf numFmtId="0" fontId="63" fillId="0" borderId="0">
      <alignment horizontal="center" vertical="center" wrapText="1"/>
    </xf>
    <xf numFmtId="171" fontId="34" fillId="0" borderId="0" applyFill="0"/>
    <xf numFmtId="0" fontId="47" fillId="0" borderId="0" applyNumberFormat="0" applyAlignment="0">
      <alignment horizontal="center"/>
    </xf>
    <xf numFmtId="0" fontId="34" fillId="0" borderId="0" applyFill="0">
      <alignment horizontal="center" vertical="center" wrapText="1"/>
    </xf>
    <xf numFmtId="0" fontId="63" fillId="0" borderId="0" applyFill="0">
      <alignment horizontal="center" vertical="center" wrapText="1"/>
    </xf>
    <xf numFmtId="171" fontId="64" fillId="0" borderId="0" applyFill="0"/>
    <xf numFmtId="0" fontId="34" fillId="0" borderId="0" applyNumberFormat="0" applyAlignment="0">
      <alignment horizontal="center"/>
    </xf>
    <xf numFmtId="0" fontId="34" fillId="0" borderId="0" applyFill="0">
      <alignment horizontal="center" vertical="center" wrapText="1"/>
    </xf>
    <xf numFmtId="0" fontId="63" fillId="0" borderId="0" applyFill="0">
      <alignment horizontal="center" vertical="center" wrapText="1"/>
    </xf>
    <xf numFmtId="171" fontId="65" fillId="0" borderId="0" applyFill="0"/>
    <xf numFmtId="0" fontId="34" fillId="0" borderId="0" applyNumberFormat="0" applyAlignment="0">
      <alignment horizontal="center"/>
    </xf>
    <xf numFmtId="0" fontId="66" fillId="0" borderId="0">
      <alignment horizontal="center" wrapText="1"/>
    </xf>
    <xf numFmtId="0" fontId="63" fillId="0" borderId="0" applyFill="0">
      <alignment horizontal="center" vertical="center" wrapText="1"/>
    </xf>
    <xf numFmtId="185" fontId="15" fillId="0" borderId="0" applyFill="0" applyBorder="0" applyAlignment="0"/>
    <xf numFmtId="170" fontId="67" fillId="16" borderId="10" applyNumberFormat="0" applyAlignment="0" applyProtection="0"/>
    <xf numFmtId="0" fontId="68" fillId="0" borderId="0"/>
    <xf numFmtId="186" fontId="45" fillId="0" borderId="0" applyFont="0" applyFill="0" applyBorder="0" applyAlignment="0" applyProtection="0"/>
    <xf numFmtId="170" fontId="69" fillId="35" borderId="11" applyNumberFormat="0" applyAlignment="0" applyProtection="0"/>
    <xf numFmtId="1" fontId="70" fillId="0" borderId="6" applyBorder="0"/>
    <xf numFmtId="41" fontId="15" fillId="0" borderId="0" applyFont="0" applyFill="0" applyBorder="0" applyAlignment="0" applyProtection="0"/>
    <xf numFmtId="43" fontId="1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3" fillId="0" borderId="0" applyFont="0" applyFill="0" applyBorder="0" applyAlignment="0" applyProtection="0"/>
    <xf numFmtId="43" fontId="44" fillId="0" borderId="0" applyFont="0" applyFill="0" applyBorder="0" applyAlignment="0" applyProtection="0"/>
    <xf numFmtId="165" fontId="15" fillId="0" borderId="0" applyFont="0" applyFill="0" applyBorder="0" applyAlignment="0" applyProtection="0"/>
    <xf numFmtId="43" fontId="13" fillId="0" borderId="0" applyFont="0" applyFill="0" applyBorder="0" applyAlignment="0" applyProtection="0"/>
    <xf numFmtId="43" fontId="4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5" fillId="0" borderId="0" applyFont="0" applyFill="0" applyBorder="0" applyAlignment="0" applyProtection="0"/>
    <xf numFmtId="165" fontId="15"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165" fontId="15" fillId="0" borderId="0" applyFont="0" applyFill="0" applyBorder="0" applyAlignment="0" applyProtection="0"/>
    <xf numFmtId="43" fontId="13" fillId="0" borderId="0" applyFont="0" applyFill="0" applyBorder="0" applyAlignment="0" applyProtection="0"/>
    <xf numFmtId="43" fontId="15" fillId="0" borderId="0" applyFont="0" applyFill="0" applyBorder="0" applyAlignment="0" applyProtection="0"/>
    <xf numFmtId="187" fontId="47" fillId="0" borderId="0"/>
    <xf numFmtId="187" fontId="47" fillId="0" borderId="0"/>
    <xf numFmtId="188" fontId="71" fillId="0" borderId="0"/>
    <xf numFmtId="3" fontId="15" fillId="0" borderId="0" applyFont="0" applyFill="0" applyBorder="0" applyAlignment="0" applyProtection="0"/>
    <xf numFmtId="3" fontId="15" fillId="0" borderId="0" applyFont="0" applyFill="0" applyBorder="0" applyAlignment="0" applyProtection="0"/>
    <xf numFmtId="0" fontId="72" fillId="0" borderId="0" applyNumberFormat="0" applyAlignment="0">
      <alignment horizontal="left"/>
    </xf>
    <xf numFmtId="0" fontId="73" fillId="0" borderId="0" applyNumberFormat="0" applyAlignment="0"/>
    <xf numFmtId="189" fontId="74" fillId="0" borderId="0" applyFont="0" applyFill="0" applyBorder="0" applyAlignment="0" applyProtection="0"/>
    <xf numFmtId="190" fontId="15" fillId="0" borderId="0" applyFont="0" applyFill="0" applyBorder="0" applyAlignment="0" applyProtection="0"/>
    <xf numFmtId="190" fontId="15" fillId="0" borderId="0" applyFont="0" applyFill="0" applyBorder="0" applyAlignment="0" applyProtection="0"/>
    <xf numFmtId="191" fontId="15" fillId="0" borderId="0"/>
    <xf numFmtId="0" fontId="15" fillId="0" borderId="0" applyFont="0" applyFill="0" applyBorder="0" applyAlignment="0" applyProtection="0"/>
    <xf numFmtId="0" fontId="15" fillId="0" borderId="0" applyFont="0" applyFill="0" applyBorder="0" applyAlignment="0" applyProtection="0"/>
    <xf numFmtId="192" fontId="15" fillId="0" borderId="0" applyFont="0" applyFill="0" applyBorder="0" applyAlignment="0" applyProtection="0"/>
    <xf numFmtId="193" fontId="15" fillId="0" borderId="0" applyFont="0" applyFill="0" applyBorder="0" applyAlignment="0" applyProtection="0"/>
    <xf numFmtId="194" fontId="15" fillId="0" borderId="0"/>
    <xf numFmtId="0" fontId="45" fillId="0" borderId="12">
      <alignment horizontal="left"/>
    </xf>
    <xf numFmtId="0" fontId="75" fillId="0" borderId="0" applyNumberFormat="0" applyAlignment="0">
      <alignment horizontal="left"/>
    </xf>
    <xf numFmtId="195" fontId="20" fillId="0" borderId="0" applyFont="0" applyFill="0" applyBorder="0" applyAlignment="0" applyProtection="0"/>
    <xf numFmtId="196" fontId="15" fillId="0" borderId="0" applyFont="0" applyFill="0" applyBorder="0" applyAlignment="0" applyProtection="0"/>
    <xf numFmtId="170" fontId="76" fillId="0" borderId="0" applyNumberForma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197" fontId="20" fillId="0" borderId="13" applyFont="0" applyFill="0" applyBorder="0" applyProtection="0"/>
    <xf numFmtId="170" fontId="77" fillId="19" borderId="0" applyNumberFormat="0" applyBorder="0" applyAlignment="0" applyProtection="0"/>
    <xf numFmtId="38" fontId="56" fillId="16" borderId="0" applyNumberFormat="0" applyBorder="0" applyAlignment="0" applyProtection="0"/>
    <xf numFmtId="0" fontId="78" fillId="0" borderId="0">
      <alignment horizontal="left"/>
    </xf>
    <xf numFmtId="0" fontId="79" fillId="0" borderId="14" applyNumberFormat="0" applyAlignment="0" applyProtection="0">
      <alignment horizontal="left" vertical="center"/>
    </xf>
    <xf numFmtId="0" fontId="79" fillId="0" borderId="15">
      <alignment horizontal="left" vertical="center"/>
    </xf>
    <xf numFmtId="14" fontId="33" fillId="21" borderId="16">
      <alignment horizontal="center" vertical="center" wrapText="1"/>
    </xf>
    <xf numFmtId="0" fontId="80" fillId="0" borderId="0" applyNumberFormat="0" applyFill="0" applyBorder="0" applyAlignment="0" applyProtection="0"/>
    <xf numFmtId="170" fontId="81" fillId="0" borderId="17"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170" fontId="82" fillId="0" borderId="18"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170" fontId="83" fillId="0" borderId="19" applyNumberFormat="0" applyFill="0" applyAlignment="0" applyProtection="0"/>
    <xf numFmtId="170" fontId="83" fillId="0" borderId="0" applyNumberFormat="0" applyFill="0" applyBorder="0" applyAlignment="0" applyProtection="0"/>
    <xf numFmtId="14" fontId="33" fillId="21" borderId="16">
      <alignment horizontal="center" vertical="center" wrapText="1"/>
    </xf>
    <xf numFmtId="198" fontId="84" fillId="0" borderId="0">
      <protection locked="0"/>
    </xf>
    <xf numFmtId="198" fontId="84" fillId="0" borderId="0">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10" fontId="56" fillId="36" borderId="1" applyNumberFormat="0" applyBorder="0" applyAlignment="0" applyProtection="0"/>
    <xf numFmtId="0" fontId="88" fillId="0" borderId="0"/>
    <xf numFmtId="0" fontId="88" fillId="0" borderId="0"/>
    <xf numFmtId="0" fontId="88" fillId="0" borderId="0"/>
    <xf numFmtId="0" fontId="88" fillId="0" borderId="0"/>
    <xf numFmtId="0" fontId="88" fillId="0" borderId="0"/>
    <xf numFmtId="170" fontId="89" fillId="22" borderId="10" applyNumberFormat="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85" fontId="90" fillId="37" borderId="0"/>
    <xf numFmtId="0" fontId="59" fillId="0" borderId="0" applyNumberFormat="0" applyFont="0" applyBorder="0" applyAlignment="0"/>
    <xf numFmtId="170" fontId="91" fillId="0" borderId="20" applyNumberFormat="0" applyFill="0" applyAlignment="0" applyProtection="0"/>
    <xf numFmtId="185" fontId="90" fillId="38" borderId="0"/>
    <xf numFmtId="38" fontId="43" fillId="0" borderId="0" applyFont="0" applyFill="0" applyBorder="0" applyAlignment="0" applyProtection="0"/>
    <xf numFmtId="40" fontId="43" fillId="0" borderId="0" applyFont="0" applyFill="0" applyBorder="0" applyAlignment="0" applyProtection="0"/>
    <xf numFmtId="164" fontId="15" fillId="0" borderId="0" applyFont="0" applyFill="0" applyBorder="0" applyAlignment="0" applyProtection="0"/>
    <xf numFmtId="165" fontId="15" fillId="0" borderId="0" applyFont="0" applyFill="0" applyBorder="0" applyAlignment="0" applyProtection="0"/>
    <xf numFmtId="0" fontId="92" fillId="0" borderId="16"/>
    <xf numFmtId="199" fontId="93" fillId="0" borderId="21"/>
    <xf numFmtId="169" fontId="15" fillId="0" borderId="0" applyFont="0" applyFill="0" applyBorder="0" applyAlignment="0" applyProtection="0"/>
    <xf numFmtId="200" fontId="15" fillId="0" borderId="0" applyFont="0" applyFill="0" applyBorder="0" applyAlignment="0" applyProtection="0"/>
    <xf numFmtId="201" fontId="43" fillId="0" borderId="0" applyFont="0" applyFill="0" applyBorder="0" applyAlignment="0" applyProtection="0"/>
    <xf numFmtId="202" fontId="43" fillId="0" borderId="0" applyFont="0" applyFill="0" applyBorder="0" applyAlignment="0" applyProtection="0"/>
    <xf numFmtId="203" fontId="45" fillId="0" borderId="0" applyFont="0" applyFill="0" applyBorder="0" applyAlignment="0" applyProtection="0"/>
    <xf numFmtId="204" fontId="45" fillId="0" borderId="0" applyFont="0" applyFill="0" applyBorder="0" applyAlignment="0" applyProtection="0"/>
    <xf numFmtId="0" fontId="94" fillId="0" borderId="0" applyNumberFormat="0" applyFont="0" applyFill="0" applyAlignment="0"/>
    <xf numFmtId="170" fontId="95" fillId="39" borderId="0" applyNumberFormat="0" applyBorder="0" applyAlignment="0" applyProtection="0"/>
    <xf numFmtId="0" fontId="74" fillId="0" borderId="1"/>
    <xf numFmtId="0" fontId="74" fillId="0" borderId="1"/>
    <xf numFmtId="0" fontId="47" fillId="0" borderId="0"/>
    <xf numFmtId="0" fontId="47" fillId="0" borderId="0"/>
    <xf numFmtId="0" fontId="74" fillId="0" borderId="1"/>
    <xf numFmtId="37" fontId="96" fillId="0" borderId="0"/>
    <xf numFmtId="0" fontId="97" fillId="0" borderId="1" applyNumberFormat="0" applyFont="0" applyFill="0" applyBorder="0" applyAlignment="0">
      <alignment horizontal="center"/>
    </xf>
    <xf numFmtId="205" fontId="9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21" fillId="0" borderId="0"/>
    <xf numFmtId="0" fontId="21" fillId="0" borderId="0"/>
    <xf numFmtId="0" fontId="21" fillId="0" borderId="0"/>
    <xf numFmtId="0" fontId="21" fillId="0" borderId="0"/>
    <xf numFmtId="0" fontId="13" fillId="0" borderId="0"/>
    <xf numFmtId="0" fontId="21"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3"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3"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3" fillId="0" borderId="0"/>
    <xf numFmtId="0" fontId="99" fillId="0" borderId="0">
      <alignment vertical="top"/>
    </xf>
    <xf numFmtId="0" fontId="13" fillId="0" borderId="0"/>
    <xf numFmtId="0" fontId="13" fillId="0" borderId="0"/>
    <xf numFmtId="0" fontId="13" fillId="0" borderId="0"/>
    <xf numFmtId="0" fontId="13" fillId="0" borderId="0"/>
    <xf numFmtId="0" fontId="13" fillId="0" borderId="0"/>
    <xf numFmtId="170" fontId="15" fillId="0" borderId="0" applyNumberFormat="0" applyFill="0" applyBorder="0" applyAlignment="0" applyProtection="0"/>
    <xf numFmtId="0" fontId="13" fillId="0" borderId="0"/>
    <xf numFmtId="0" fontId="13" fillId="0" borderId="0"/>
    <xf numFmtId="170" fontId="15" fillId="0" borderId="0" applyNumberFormat="0" applyFill="0" applyBorder="0" applyAlignment="0" applyProtection="0"/>
    <xf numFmtId="0" fontId="13" fillId="0" borderId="0"/>
    <xf numFmtId="170" fontId="15" fillId="0" borderId="0" applyNumberFormat="0" applyFill="0" applyBorder="0" applyAlignment="0" applyProtection="0"/>
    <xf numFmtId="0" fontId="13" fillId="0" borderId="0"/>
    <xf numFmtId="170" fontId="15" fillId="0" borderId="0" applyNumberFormat="0" applyFill="0" applyBorder="0" applyAlignment="0" applyProtection="0"/>
    <xf numFmtId="0" fontId="15" fillId="0" borderId="0"/>
    <xf numFmtId="0" fontId="44" fillId="0" borderId="0"/>
    <xf numFmtId="0" fontId="13" fillId="0" borderId="0"/>
    <xf numFmtId="0" fontId="4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0" fontId="13" fillId="0" borderId="0"/>
    <xf numFmtId="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0" fontId="13" fillId="0" borderId="0"/>
    <xf numFmtId="170" fontId="13" fillId="0" borderId="0"/>
    <xf numFmtId="0" fontId="13" fillId="0" borderId="0"/>
    <xf numFmtId="170" fontId="13" fillId="0" borderId="0"/>
    <xf numFmtId="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0" fontId="13" fillId="0" borderId="0"/>
    <xf numFmtId="170" fontId="13" fillId="0" borderId="0"/>
    <xf numFmtId="0" fontId="15"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21" fillId="0" borderId="0"/>
    <xf numFmtId="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0" fontId="13" fillId="0" borderId="0"/>
    <xf numFmtId="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0" fontId="15" fillId="0" borderId="0"/>
    <xf numFmtId="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0" fontId="15" fillId="0" borderId="0"/>
    <xf numFmtId="0" fontId="13" fillId="0" borderId="0"/>
    <xf numFmtId="170" fontId="13" fillId="0" borderId="0"/>
    <xf numFmtId="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0" fontId="15" fillId="0" borderId="0"/>
    <xf numFmtId="0" fontId="13" fillId="0" borderId="0"/>
    <xf numFmtId="170" fontId="13" fillId="0" borderId="0"/>
    <xf numFmtId="0" fontId="15"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40" fontId="59" fillId="0" borderId="0">
      <alignment horizontal="right"/>
    </xf>
    <xf numFmtId="40" fontId="100" fillId="0" borderId="0">
      <alignment horizontal="center" wrapText="1"/>
    </xf>
    <xf numFmtId="170" fontId="44" fillId="36" borderId="22" applyNumberFormat="0" applyFont="0" applyAlignment="0" applyProtection="0"/>
    <xf numFmtId="0" fontId="13" fillId="3" borderId="7" applyNumberFormat="0" applyFont="0" applyAlignment="0" applyProtection="0"/>
    <xf numFmtId="0" fontId="13" fillId="3" borderId="7" applyNumberFormat="0" applyFont="0" applyAlignment="0" applyProtection="0"/>
    <xf numFmtId="171" fontId="59" fillId="0" borderId="0" applyBorder="0" applyAlignment="0"/>
    <xf numFmtId="0" fontId="101" fillId="0" borderId="0"/>
    <xf numFmtId="206" fontId="45" fillId="0" borderId="0" applyFont="0" applyFill="0" applyBorder="0" applyAlignment="0" applyProtection="0"/>
    <xf numFmtId="207" fontId="45" fillId="0" borderId="0" applyFont="0" applyFill="0" applyBorder="0" applyAlignment="0" applyProtection="0"/>
    <xf numFmtId="0" fontId="15" fillId="0" borderId="0" applyFont="0" applyFill="0" applyBorder="0" applyAlignment="0" applyProtection="0"/>
    <xf numFmtId="0" fontId="47" fillId="0" borderId="0"/>
    <xf numFmtId="170" fontId="102" fillId="16" borderId="23" applyNumberFormat="0" applyAlignment="0" applyProtection="0"/>
    <xf numFmtId="14" fontId="59" fillId="0" borderId="0">
      <alignment horizontal="center" wrapText="1"/>
      <protection locked="0"/>
    </xf>
    <xf numFmtId="208"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5" fillId="0" borderId="0" quotePrefix="1" applyFont="0" applyFill="0" applyBorder="0" applyAlignment="0">
      <protection locked="0"/>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4" fillId="0" borderId="0" applyFont="0" applyFill="0" applyBorder="0" applyAlignment="0" applyProtection="0"/>
    <xf numFmtId="9" fontId="13" fillId="0" borderId="0" applyFont="0" applyFill="0" applyBorder="0" applyAlignment="0" applyProtection="0"/>
    <xf numFmtId="9" fontId="44"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3" fillId="0" borderId="24" applyNumberFormat="0" applyBorder="0"/>
    <xf numFmtId="5" fontId="103" fillId="0" borderId="0"/>
    <xf numFmtId="0" fontId="43" fillId="0" borderId="0" applyNumberFormat="0" applyFont="0" applyFill="0" applyBorder="0" applyAlignment="0" applyProtection="0">
      <alignment horizontal="left"/>
    </xf>
    <xf numFmtId="38" fontId="34" fillId="16" borderId="25" applyFill="0">
      <alignment horizontal="right"/>
    </xf>
    <xf numFmtId="0" fontId="34" fillId="0" borderId="25" applyNumberFormat="0" applyFill="0" applyAlignment="0">
      <alignment horizontal="left" indent="7"/>
    </xf>
    <xf numFmtId="0" fontId="104" fillId="0" borderId="25" applyFill="0">
      <alignment horizontal="left" indent="8"/>
    </xf>
    <xf numFmtId="171" fontId="63" fillId="26" borderId="0" applyFill="0">
      <alignment horizontal="right"/>
    </xf>
    <xf numFmtId="0" fontId="63" fillId="40" borderId="0" applyNumberFormat="0">
      <alignment horizontal="right"/>
    </xf>
    <xf numFmtId="0" fontId="105" fillId="26" borderId="15" applyFill="0"/>
    <xf numFmtId="0" fontId="47" fillId="41" borderId="15" applyFill="0" applyBorder="0"/>
    <xf numFmtId="171" fontId="47" fillId="36" borderId="26" applyFill="0"/>
    <xf numFmtId="0" fontId="34" fillId="0" borderId="27" applyNumberFormat="0" applyAlignment="0"/>
    <xf numFmtId="0" fontId="105" fillId="0" borderId="0" applyFill="0">
      <alignment horizontal="left" indent="1"/>
    </xf>
    <xf numFmtId="0" fontId="106" fillId="36" borderId="0" applyFill="0">
      <alignment horizontal="left" indent="1"/>
    </xf>
    <xf numFmtId="171" fontId="34" fillId="22" borderId="26" applyFill="0"/>
    <xf numFmtId="0" fontId="34" fillId="0" borderId="26" applyNumberFormat="0" applyAlignment="0"/>
    <xf numFmtId="0" fontId="105" fillId="0" borderId="0" applyFill="0">
      <alignment horizontal="left" indent="2"/>
    </xf>
    <xf numFmtId="0" fontId="107" fillId="22" borderId="0" applyFill="0">
      <alignment horizontal="left" indent="2"/>
    </xf>
    <xf numFmtId="171" fontId="34" fillId="0" borderId="26" applyFill="0"/>
    <xf numFmtId="0" fontId="59" fillId="0" borderId="26" applyNumberFormat="0" applyAlignment="0"/>
    <xf numFmtId="0" fontId="108" fillId="0" borderId="0">
      <alignment horizontal="left" indent="3"/>
    </xf>
    <xf numFmtId="0" fontId="109" fillId="0" borderId="0" applyFill="0">
      <alignment horizontal="left" indent="3"/>
    </xf>
    <xf numFmtId="38" fontId="34" fillId="0" borderId="0" applyFill="0"/>
    <xf numFmtId="0" fontId="15" fillId="0" borderId="26" applyNumberFormat="0" applyFont="0" applyAlignment="0"/>
    <xf numFmtId="0" fontId="108" fillId="0" borderId="0">
      <alignment horizontal="left" indent="4"/>
    </xf>
    <xf numFmtId="0" fontId="34" fillId="0" borderId="0" applyFill="0" applyProtection="0">
      <alignment horizontal="left" indent="4"/>
    </xf>
    <xf numFmtId="38" fontId="34" fillId="0" borderId="0" applyFill="0"/>
    <xf numFmtId="0" fontId="34" fillId="0" borderId="0" applyNumberFormat="0" applyAlignment="0"/>
    <xf numFmtId="0" fontId="108" fillId="0" borderId="0">
      <alignment horizontal="left" indent="5"/>
    </xf>
    <xf numFmtId="0" fontId="34" fillId="0" borderId="0" applyFill="0">
      <alignment horizontal="left" indent="5"/>
    </xf>
    <xf numFmtId="171" fontId="34" fillId="0" borderId="0" applyFill="0"/>
    <xf numFmtId="0" fontId="47" fillId="0" borderId="0" applyNumberFormat="0" applyFill="0" applyAlignment="0"/>
    <xf numFmtId="0" fontId="110" fillId="0" borderId="0" applyFill="0">
      <alignment horizontal="left" indent="6"/>
    </xf>
    <xf numFmtId="0" fontId="34" fillId="0" borderId="0" applyFill="0">
      <alignment horizontal="left" indent="6"/>
    </xf>
    <xf numFmtId="209" fontId="15" fillId="0" borderId="0" applyNumberFormat="0" applyFill="0" applyBorder="0" applyAlignment="0" applyProtection="0">
      <alignment horizontal="left"/>
    </xf>
    <xf numFmtId="210" fontId="111" fillId="0" borderId="0" applyFont="0" applyFill="0" applyBorder="0" applyAlignment="0" applyProtection="0"/>
    <xf numFmtId="0" fontId="43" fillId="0" borderId="0" applyFont="0" applyFill="0" applyBorder="0" applyAlignment="0" applyProtection="0"/>
    <xf numFmtId="0" fontId="15" fillId="0" borderId="0"/>
    <xf numFmtId="211" fontId="74" fillId="0" borderId="0" applyFont="0" applyFill="0" applyBorder="0" applyAlignment="0" applyProtection="0"/>
    <xf numFmtId="175" fontId="45" fillId="0" borderId="0" applyFont="0" applyFill="0" applyBorder="0" applyAlignment="0" applyProtection="0"/>
    <xf numFmtId="42" fontId="45" fillId="0" borderId="0" applyFont="0" applyFill="0" applyBorder="0" applyAlignment="0" applyProtection="0"/>
    <xf numFmtId="0" fontId="92" fillId="0" borderId="0"/>
    <xf numFmtId="40" fontId="112" fillId="0" borderId="0" applyBorder="0">
      <alignment horizontal="right"/>
    </xf>
    <xf numFmtId="3" fontId="53" fillId="0" borderId="0" applyFill="0" applyBorder="0" applyAlignment="0" applyProtection="0">
      <alignment horizontal="right"/>
    </xf>
    <xf numFmtId="212" fontId="74" fillId="0" borderId="3">
      <alignment horizontal="right" vertical="center"/>
    </xf>
    <xf numFmtId="212" fontId="74" fillId="0" borderId="3">
      <alignment horizontal="right" vertical="center"/>
    </xf>
    <xf numFmtId="212" fontId="74" fillId="0" borderId="3">
      <alignment horizontal="right" vertical="center"/>
    </xf>
    <xf numFmtId="213" fontId="74" fillId="0" borderId="3">
      <alignment horizontal="center"/>
    </xf>
    <xf numFmtId="0" fontId="113" fillId="0" borderId="0">
      <alignment vertical="center" wrapText="1"/>
      <protection locked="0"/>
    </xf>
    <xf numFmtId="4" fontId="114" fillId="0" borderId="0"/>
    <xf numFmtId="3" fontId="115" fillId="0" borderId="28" applyNumberFormat="0" applyBorder="0" applyAlignment="0"/>
    <xf numFmtId="0" fontId="116" fillId="0" borderId="0" applyFont="0">
      <alignment horizontal="centerContinuous"/>
    </xf>
    <xf numFmtId="0" fontId="117" fillId="0" borderId="0" applyFill="0" applyBorder="0" applyProtection="0">
      <alignment horizontal="left" vertical="top"/>
    </xf>
    <xf numFmtId="170" fontId="118" fillId="0" borderId="0" applyNumberFormat="0" applyFill="0" applyBorder="0" applyAlignment="0" applyProtection="0"/>
    <xf numFmtId="0" fontId="15" fillId="0" borderId="9" applyNumberFormat="0" applyFont="0" applyFill="0" applyAlignment="0" applyProtection="0"/>
    <xf numFmtId="170" fontId="119" fillId="0" borderId="29" applyNumberFormat="0" applyFill="0" applyAlignment="0" applyProtection="0"/>
    <xf numFmtId="0" fontId="15" fillId="0" borderId="9" applyNumberFormat="0" applyFont="0" applyFill="0" applyAlignment="0" applyProtection="0"/>
    <xf numFmtId="0" fontId="15" fillId="0" borderId="9" applyNumberFormat="0" applyFont="0" applyFill="0" applyAlignment="0" applyProtection="0"/>
    <xf numFmtId="203" fontId="74" fillId="0" borderId="0"/>
    <xf numFmtId="214" fontId="74" fillId="0" borderId="1"/>
    <xf numFmtId="0" fontId="120" fillId="42" borderId="1">
      <alignment horizontal="left" vertical="center"/>
    </xf>
    <xf numFmtId="5" fontId="121" fillId="0" borderId="5">
      <alignment horizontal="left" vertical="top"/>
    </xf>
    <xf numFmtId="5" fontId="46" fillId="0" borderId="30">
      <alignment horizontal="left" vertical="top"/>
    </xf>
    <xf numFmtId="5" fontId="46" fillId="0" borderId="30">
      <alignment horizontal="left" vertical="top"/>
    </xf>
    <xf numFmtId="0" fontId="122" fillId="0" borderId="30">
      <alignment horizontal="left" vertical="center"/>
    </xf>
    <xf numFmtId="215" fontId="15" fillId="0" borderId="0" applyFont="0" applyFill="0" applyBorder="0" applyAlignment="0" applyProtection="0"/>
    <xf numFmtId="216" fontId="15" fillId="0" borderId="0" applyFont="0" applyFill="0" applyBorder="0" applyAlignment="0" applyProtection="0"/>
    <xf numFmtId="170" fontId="123" fillId="0" borderId="0" applyNumberFormat="0" applyFill="0" applyBorder="0" applyAlignment="0" applyProtection="0"/>
    <xf numFmtId="0" fontId="124" fillId="0" borderId="0">
      <alignment vertical="center"/>
    </xf>
    <xf numFmtId="42" fontId="125" fillId="0" borderId="0" applyFont="0" applyFill="0" applyBorder="0" applyAlignment="0" applyProtection="0"/>
    <xf numFmtId="44" fontId="125" fillId="0" borderId="0" applyFont="0" applyFill="0" applyBorder="0" applyAlignment="0" applyProtection="0"/>
    <xf numFmtId="0" fontId="125" fillId="0" borderId="0"/>
    <xf numFmtId="0" fontId="126" fillId="0" borderId="0" applyFont="0" applyFill="0" applyBorder="0" applyAlignment="0" applyProtection="0"/>
    <xf numFmtId="0" fontId="126" fillId="0" borderId="0" applyFont="0" applyFill="0" applyBorder="0" applyAlignment="0" applyProtection="0"/>
    <xf numFmtId="0" fontId="53" fillId="0" borderId="0">
      <alignment vertical="center"/>
    </xf>
    <xf numFmtId="40" fontId="127" fillId="0" borderId="0" applyFont="0" applyFill="0" applyBorder="0" applyAlignment="0" applyProtection="0"/>
    <xf numFmtId="38"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9" fontId="128" fillId="0" borderId="0" applyBorder="0" applyAlignment="0" applyProtection="0"/>
    <xf numFmtId="0" fontId="129" fillId="0" borderId="0"/>
    <xf numFmtId="217" fontId="130" fillId="0" borderId="0" applyFont="0" applyFill="0" applyBorder="0" applyAlignment="0" applyProtection="0"/>
    <xf numFmtId="218" fontId="15" fillId="0" borderId="0" applyFont="0" applyFill="0" applyBorder="0" applyAlignment="0" applyProtection="0"/>
    <xf numFmtId="0" fontId="131" fillId="0" borderId="0" applyFont="0" applyFill="0" applyBorder="0" applyAlignment="0" applyProtection="0"/>
    <xf numFmtId="0" fontId="131"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0" fontId="132" fillId="0" borderId="0"/>
    <xf numFmtId="0" fontId="94" fillId="0" borderId="0"/>
    <xf numFmtId="183" fontId="133" fillId="0" borderId="0" applyFont="0" applyFill="0" applyBorder="0" applyAlignment="0" applyProtection="0"/>
    <xf numFmtId="164" fontId="38" fillId="0" borderId="0" applyFont="0" applyFill="0" applyBorder="0" applyAlignment="0" applyProtection="0"/>
    <xf numFmtId="165" fontId="38" fillId="0" borderId="0" applyFont="0" applyFill="0" applyBorder="0" applyAlignment="0" applyProtection="0"/>
    <xf numFmtId="0" fontId="133" fillId="0" borderId="0"/>
    <xf numFmtId="182" fontId="15" fillId="0" borderId="0" applyFont="0" applyFill="0" applyBorder="0" applyAlignment="0" applyProtection="0"/>
    <xf numFmtId="181" fontId="15" fillId="0" borderId="0" applyFont="0" applyFill="0" applyBorder="0" applyAlignment="0" applyProtection="0"/>
    <xf numFmtId="0" fontId="134" fillId="0" borderId="0"/>
    <xf numFmtId="169" fontId="38" fillId="0" borderId="0" applyFont="0" applyFill="0" applyBorder="0" applyAlignment="0" applyProtection="0"/>
    <xf numFmtId="201" fontId="40" fillId="0" borderId="0" applyFont="0" applyFill="0" applyBorder="0" applyAlignment="0" applyProtection="0"/>
    <xf numFmtId="200" fontId="38" fillId="0" borderId="0" applyFont="0" applyFill="0" applyBorder="0" applyAlignment="0" applyProtection="0"/>
    <xf numFmtId="44" fontId="15" fillId="0" borderId="0" applyFont="0" applyFill="0" applyBorder="0" applyAlignment="0" applyProtection="0"/>
    <xf numFmtId="42" fontId="15" fillId="0" borderId="0" applyFont="0" applyFill="0" applyBorder="0" applyAlignment="0" applyProtection="0"/>
    <xf numFmtId="0" fontId="135" fillId="0" borderId="0" applyNumberFormat="0" applyFill="0" applyBorder="0" applyAlignment="0" applyProtection="0"/>
    <xf numFmtId="0" fontId="136" fillId="0" borderId="31" applyNumberFormat="0" applyFill="0" applyAlignment="0" applyProtection="0"/>
    <xf numFmtId="0" fontId="137" fillId="0" borderId="32" applyNumberFormat="0" applyFill="0" applyAlignment="0" applyProtection="0"/>
    <xf numFmtId="0" fontId="138" fillId="0" borderId="33" applyNumberFormat="0" applyFill="0" applyAlignment="0" applyProtection="0"/>
    <xf numFmtId="0" fontId="138" fillId="0" borderId="0" applyNumberFormat="0" applyFill="0" applyBorder="0" applyAlignment="0" applyProtection="0"/>
    <xf numFmtId="0" fontId="139" fillId="43" borderId="0" applyNumberFormat="0" applyBorder="0" applyAlignment="0" applyProtection="0"/>
    <xf numFmtId="0" fontId="140" fillId="44" borderId="0" applyNumberFormat="0" applyBorder="0" applyAlignment="0" applyProtection="0"/>
    <xf numFmtId="0" fontId="141" fillId="45" borderId="0" applyNumberFormat="0" applyBorder="0" applyAlignment="0" applyProtection="0"/>
    <xf numFmtId="0" fontId="142" fillId="46" borderId="34" applyNumberFormat="0" applyAlignment="0" applyProtection="0"/>
    <xf numFmtId="0" fontId="143" fillId="47" borderId="35" applyNumberFormat="0" applyAlignment="0" applyProtection="0"/>
    <xf numFmtId="0" fontId="144" fillId="47" borderId="34" applyNumberFormat="0" applyAlignment="0" applyProtection="0"/>
    <xf numFmtId="0" fontId="145" fillId="0" borderId="36" applyNumberFormat="0" applyFill="0" applyAlignment="0" applyProtection="0"/>
    <xf numFmtId="0" fontId="146" fillId="48" borderId="37" applyNumberFormat="0" applyAlignment="0" applyProtection="0"/>
    <xf numFmtId="0" fontId="31" fillId="0" borderId="0" applyNumberFormat="0" applyFill="0" applyBorder="0" applyAlignment="0" applyProtection="0"/>
    <xf numFmtId="0" fontId="147" fillId="0" borderId="0" applyNumberFormat="0" applyFill="0" applyBorder="0" applyAlignment="0" applyProtection="0"/>
    <xf numFmtId="0" fontId="26" fillId="0" borderId="38" applyNumberFormat="0" applyFill="0" applyAlignment="0" applyProtection="0"/>
    <xf numFmtId="0" fontId="148" fillId="49"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48" fillId="50" borderId="0" applyNumberFormat="0" applyBorder="0" applyAlignment="0" applyProtection="0"/>
    <xf numFmtId="0" fontId="148" fillId="51"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48" fillId="52" borderId="0" applyNumberFormat="0" applyBorder="0" applyAlignment="0" applyProtection="0"/>
    <xf numFmtId="0" fontId="148" fillId="53"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48" fillId="54" borderId="0" applyNumberFormat="0" applyBorder="0" applyAlignment="0" applyProtection="0"/>
    <xf numFmtId="0" fontId="148" fillId="55"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48" fillId="56" borderId="0" applyNumberFormat="0" applyBorder="0" applyAlignment="0" applyProtection="0"/>
    <xf numFmtId="0" fontId="148" fillId="57"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48" fillId="58" borderId="0" applyNumberFormat="0" applyBorder="0" applyAlignment="0" applyProtection="0"/>
    <xf numFmtId="0" fontId="148" fillId="59"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48" fillId="60" borderId="0" applyNumberFormat="0" applyBorder="0" applyAlignment="0" applyProtection="0"/>
    <xf numFmtId="0" fontId="99" fillId="0" borderId="0">
      <alignment vertical="top"/>
    </xf>
    <xf numFmtId="0" fontId="12" fillId="3" borderId="7" applyNumberFormat="0" applyFont="0" applyAlignment="0" applyProtection="0"/>
    <xf numFmtId="0" fontId="11" fillId="0" borderId="0"/>
    <xf numFmtId="43" fontId="11" fillId="0" borderId="0" applyFont="0" applyFill="0" applyBorder="0" applyAlignment="0" applyProtection="0"/>
    <xf numFmtId="0" fontId="99" fillId="0" borderId="0">
      <alignment vertical="top"/>
    </xf>
    <xf numFmtId="0" fontId="11" fillId="4"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5"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5" borderId="0" applyNumberFormat="0" applyBorder="0" applyAlignment="0" applyProtection="0"/>
    <xf numFmtId="0" fontId="11" fillId="3" borderId="7" applyNumberFormat="0" applyFont="0" applyAlignment="0" applyProtection="0"/>
    <xf numFmtId="0" fontId="99" fillId="0" borderId="0">
      <alignment vertical="top"/>
    </xf>
    <xf numFmtId="0" fontId="99" fillId="0" borderId="0">
      <alignment vertical="top"/>
    </xf>
    <xf numFmtId="0" fontId="10" fillId="4"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15" borderId="0" applyNumberFormat="0" applyBorder="0" applyAlignment="0" applyProtection="0"/>
    <xf numFmtId="0" fontId="10" fillId="3" borderId="7" applyNumberFormat="0" applyFont="0" applyAlignment="0" applyProtection="0"/>
    <xf numFmtId="0" fontId="99" fillId="0" borderId="0">
      <alignment vertical="top"/>
    </xf>
    <xf numFmtId="0" fontId="99"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99"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99" fillId="0" borderId="0">
      <alignment vertical="top"/>
    </xf>
    <xf numFmtId="0" fontId="99"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99" fillId="0" borderId="0">
      <alignment vertical="top"/>
    </xf>
    <xf numFmtId="0" fontId="99"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5" fillId="0" borderId="0"/>
    <xf numFmtId="0" fontId="149" fillId="0" borderId="0" applyNumberFormat="0" applyFill="0" applyBorder="0" applyAlignment="0" applyProtection="0"/>
    <xf numFmtId="0" fontId="159"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160" fillId="0" borderId="0" applyNumberFormat="0" applyFill="0" applyBorder="0" applyAlignment="0" applyProtection="0"/>
    <xf numFmtId="0" fontId="159" fillId="0" borderId="0">
      <alignment vertical="top"/>
    </xf>
    <xf numFmtId="0" fontId="3" fillId="0" borderId="0"/>
    <xf numFmtId="165" fontId="3" fillId="0" borderId="0" applyFont="0" applyFill="0" applyBorder="0" applyAlignment="0" applyProtection="0"/>
    <xf numFmtId="0" fontId="2" fillId="0" borderId="0"/>
    <xf numFmtId="165" fontId="2" fillId="0" borderId="0" applyFont="0" applyFill="0" applyBorder="0" applyAlignment="0" applyProtection="0"/>
    <xf numFmtId="0" fontId="15" fillId="0" borderId="0"/>
    <xf numFmtId="165" fontId="15" fillId="0" borderId="0" quotePrefix="1" applyFont="0" applyFill="0" applyBorder="0" applyAlignment="0">
      <protection locked="0"/>
    </xf>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5" fillId="0" borderId="0" quotePrefix="1" applyFont="0" applyFill="0" applyBorder="0" applyAlignment="0">
      <protection locked="0"/>
    </xf>
    <xf numFmtId="165"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164" fontId="34" fillId="0" borderId="0" applyAlignment="0"/>
    <xf numFmtId="164"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44"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4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7" applyNumberFormat="0" applyFont="0" applyAlignment="0" applyProtection="0"/>
    <xf numFmtId="0" fontId="1" fillId="3" borderId="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0" borderId="0"/>
    <xf numFmtId="165"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0" borderId="0"/>
    <xf numFmtId="0" fontId="99" fillId="0" borderId="0">
      <alignment vertical="top"/>
    </xf>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99" fillId="0" borderId="0">
      <alignment vertical="top"/>
    </xf>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cellStyleXfs>
  <cellXfs count="532">
    <xf numFmtId="0" fontId="0" fillId="0" borderId="0" xfId="0"/>
    <xf numFmtId="0" fontId="19" fillId="2" borderId="0" xfId="0" applyFont="1" applyFill="1"/>
    <xf numFmtId="10" fontId="19" fillId="2" borderId="1" xfId="30" applyNumberFormat="1" applyFont="1" applyFill="1" applyBorder="1" applyAlignment="1">
      <alignment horizontal="left" vertical="center" wrapText="1"/>
    </xf>
    <xf numFmtId="49" fontId="19" fillId="2" borderId="1" xfId="30" applyNumberFormat="1" applyFont="1" applyFill="1" applyBorder="1" applyAlignment="1">
      <alignment horizontal="center" vertical="center" wrapText="1"/>
    </xf>
    <xf numFmtId="49" fontId="19" fillId="2" borderId="1" xfId="30" applyNumberFormat="1" applyFont="1" applyFill="1" applyBorder="1" applyAlignment="1">
      <alignment horizontal="left" vertical="center" wrapText="1"/>
    </xf>
    <xf numFmtId="14" fontId="18" fillId="2" borderId="1" xfId="30" applyNumberFormat="1" applyFont="1" applyFill="1" applyBorder="1" applyAlignment="1">
      <alignment horizontal="left" vertical="center" wrapText="1"/>
    </xf>
    <xf numFmtId="10" fontId="18" fillId="2" borderId="1" xfId="30" applyNumberFormat="1" applyFont="1" applyFill="1" applyBorder="1" applyAlignment="1">
      <alignment horizontal="left" vertical="center" wrapText="1"/>
    </xf>
    <xf numFmtId="0" fontId="23" fillId="2" borderId="0" xfId="0" applyFont="1" applyFill="1" applyAlignment="1">
      <alignment horizontal="center" vertical="center"/>
    </xf>
    <xf numFmtId="0" fontId="24" fillId="2" borderId="0" xfId="0" applyFont="1" applyFill="1" applyAlignment="1">
      <alignment vertical="center"/>
    </xf>
    <xf numFmtId="49" fontId="19" fillId="2" borderId="1" xfId="49" applyNumberFormat="1" applyFont="1" applyFill="1" applyBorder="1" applyAlignment="1">
      <alignment horizontal="center" vertical="center" wrapText="1"/>
    </xf>
    <xf numFmtId="49" fontId="19" fillId="2" borderId="1" xfId="49" applyNumberFormat="1" applyFont="1" applyFill="1" applyBorder="1" applyAlignment="1">
      <alignment horizontal="left" vertical="center" wrapText="1"/>
    </xf>
    <xf numFmtId="0" fontId="18" fillId="2" borderId="0" xfId="43" applyFont="1" applyFill="1" applyAlignment="1">
      <alignment vertical="center"/>
    </xf>
    <xf numFmtId="15" fontId="19" fillId="2" borderId="0" xfId="48" applyNumberFormat="1" applyFont="1" applyFill="1" applyAlignment="1">
      <alignment horizontal="left" vertical="center" wrapText="1"/>
    </xf>
    <xf numFmtId="49" fontId="19" fillId="2" borderId="1" xfId="19" applyNumberFormat="1" applyFont="1" applyFill="1" applyBorder="1" applyAlignment="1">
      <alignment horizontal="left" vertical="center" wrapText="1"/>
    </xf>
    <xf numFmtId="49" fontId="18" fillId="2" borderId="1" xfId="19" applyNumberFormat="1" applyFont="1" applyFill="1" applyBorder="1" applyAlignment="1">
      <alignment horizontal="left" vertical="center" wrapText="1"/>
    </xf>
    <xf numFmtId="0" fontId="17" fillId="2" borderId="0" xfId="0" applyFont="1" applyFill="1" applyAlignment="1">
      <alignment horizontal="center" vertical="center"/>
    </xf>
    <xf numFmtId="0" fontId="17" fillId="2" borderId="0" xfId="48" applyFont="1" applyFill="1" applyAlignment="1">
      <alignment horizontal="center" vertical="center"/>
    </xf>
    <xf numFmtId="0" fontId="19" fillId="2" borderId="0" xfId="48" applyFont="1" applyFill="1" applyAlignment="1">
      <alignment horizontal="left" vertical="center" wrapText="1"/>
    </xf>
    <xf numFmtId="0" fontId="15" fillId="2" borderId="0" xfId="0" applyFont="1" applyFill="1"/>
    <xf numFmtId="0" fontId="18" fillId="2" borderId="0" xfId="0" applyFont="1" applyFill="1"/>
    <xf numFmtId="166" fontId="19" fillId="2" borderId="0" xfId="1" applyNumberFormat="1" applyFont="1" applyFill="1" applyBorder="1">
      <protection locked="0"/>
    </xf>
    <xf numFmtId="166" fontId="18" fillId="2" borderId="0" xfId="1" applyNumberFormat="1" applyFont="1" applyFill="1" applyBorder="1">
      <protection locked="0"/>
    </xf>
    <xf numFmtId="0" fontId="19" fillId="2" borderId="2" xfId="0" applyFont="1" applyFill="1" applyBorder="1"/>
    <xf numFmtId="166" fontId="19" fillId="2" borderId="2" xfId="1" applyNumberFormat="1" applyFont="1" applyFill="1" applyBorder="1">
      <protection locked="0"/>
    </xf>
    <xf numFmtId="0" fontId="28" fillId="2" borderId="0" xfId="30" applyFont="1" applyFill="1" applyAlignment="1">
      <alignment horizontal="center"/>
    </xf>
    <xf numFmtId="0" fontId="28" fillId="2" borderId="0" xfId="30" applyFont="1" applyFill="1"/>
    <xf numFmtId="0" fontId="19" fillId="2" borderId="0" xfId="30" applyFont="1" applyFill="1"/>
    <xf numFmtId="166" fontId="19" fillId="2" borderId="0" xfId="1" applyNumberFormat="1" applyFont="1" applyFill="1">
      <protection locked="0"/>
    </xf>
    <xf numFmtId="166" fontId="18" fillId="2" borderId="0" xfId="1" applyNumberFormat="1" applyFont="1" applyFill="1">
      <protection locked="0"/>
    </xf>
    <xf numFmtId="0" fontId="17" fillId="2" borderId="0" xfId="0" applyFont="1" applyFill="1"/>
    <xf numFmtId="166" fontId="17" fillId="2" borderId="0" xfId="1" applyNumberFormat="1" applyFont="1" applyFill="1">
      <protection locked="0"/>
    </xf>
    <xf numFmtId="0" fontId="18" fillId="2" borderId="1" xfId="19" applyFont="1" applyFill="1" applyBorder="1" applyAlignment="1">
      <alignment horizontal="center" vertical="center" wrapText="1"/>
    </xf>
    <xf numFmtId="0" fontId="18" fillId="2" borderId="3" xfId="19" applyFont="1" applyFill="1" applyBorder="1" applyAlignment="1">
      <alignment horizontal="center" vertical="center" wrapText="1"/>
    </xf>
    <xf numFmtId="0" fontId="18" fillId="2" borderId="6" xfId="19" applyFont="1" applyFill="1" applyBorder="1" applyAlignment="1">
      <alignment horizontal="center" vertical="center" wrapText="1"/>
    </xf>
    <xf numFmtId="0" fontId="18" fillId="2" borderId="6" xfId="19" applyFont="1" applyFill="1" applyBorder="1" applyAlignment="1">
      <alignment horizontal="left" vertical="center" wrapText="1"/>
    </xf>
    <xf numFmtId="166" fontId="63" fillId="2" borderId="0" xfId="6" applyNumberFormat="1" applyFont="1" applyFill="1" applyAlignment="1" applyProtection="1">
      <alignment horizontal="center" vertical="center"/>
      <protection locked="0"/>
    </xf>
    <xf numFmtId="0" fontId="19" fillId="2" borderId="0" xfId="43" applyFont="1" applyFill="1" applyAlignment="1">
      <alignment vertical="center"/>
    </xf>
    <xf numFmtId="0" fontId="17" fillId="2" borderId="0" xfId="43" applyFont="1" applyFill="1" applyAlignment="1">
      <alignment vertical="center"/>
    </xf>
    <xf numFmtId="0" fontId="18" fillId="2" borderId="8" xfId="43" applyFont="1" applyFill="1" applyBorder="1" applyAlignment="1">
      <alignment vertical="center"/>
    </xf>
    <xf numFmtId="0" fontId="18" fillId="2" borderId="8" xfId="43" applyFont="1" applyFill="1" applyBorder="1" applyAlignment="1">
      <alignment horizontal="right" vertical="center"/>
    </xf>
    <xf numFmtId="0" fontId="18" fillId="2" borderId="0" xfId="43" applyFont="1" applyFill="1" applyAlignment="1">
      <alignment horizontal="right" vertical="center"/>
    </xf>
    <xf numFmtId="166" fontId="18" fillId="2" borderId="0" xfId="237" applyNumberFormat="1" applyFont="1" applyFill="1" applyBorder="1" applyAlignment="1">
      <alignment horizontal="right" vertical="center"/>
    </xf>
    <xf numFmtId="0" fontId="18" fillId="2" borderId="0" xfId="422" applyFont="1" applyFill="1" applyAlignment="1">
      <alignment horizontal="right" vertical="center"/>
    </xf>
    <xf numFmtId="166" fontId="18" fillId="2" borderId="0" xfId="237" applyNumberFormat="1" applyFont="1" applyFill="1" applyAlignment="1">
      <alignment horizontal="right" vertical="center"/>
    </xf>
    <xf numFmtId="0" fontId="19" fillId="2" borderId="0" xfId="422" applyFont="1" applyFill="1" applyAlignment="1">
      <alignment horizontal="right" vertical="center"/>
    </xf>
    <xf numFmtId="0" fontId="19" fillId="2" borderId="0" xfId="422" applyFont="1" applyFill="1" applyAlignment="1">
      <alignment vertical="center"/>
    </xf>
    <xf numFmtId="166" fontId="18" fillId="2" borderId="0" xfId="237" applyNumberFormat="1" applyFont="1" applyFill="1" applyAlignment="1">
      <alignment horizontal="center" wrapText="1"/>
    </xf>
    <xf numFmtId="0" fontId="18" fillId="2" borderId="0" xfId="48" applyFont="1" applyFill="1" applyAlignment="1">
      <alignment horizontal="center" wrapText="1"/>
    </xf>
    <xf numFmtId="0" fontId="19" fillId="2" borderId="0" xfId="48" applyFont="1" applyFill="1"/>
    <xf numFmtId="166" fontId="19" fillId="2" borderId="0" xfId="237" applyNumberFormat="1" applyFont="1" applyFill="1" applyAlignment="1">
      <alignment horizontal="center" wrapText="1"/>
    </xf>
    <xf numFmtId="0" fontId="19" fillId="2" borderId="0" xfId="48" applyFont="1" applyFill="1" applyAlignment="1">
      <alignment horizontal="center" wrapText="1"/>
    </xf>
    <xf numFmtId="166" fontId="18" fillId="2" borderId="0" xfId="237" applyNumberFormat="1" applyFont="1" applyFill="1" applyAlignment="1">
      <alignment horizontal="center" vertical="center" wrapText="1"/>
    </xf>
    <xf numFmtId="0" fontId="18" fillId="2" borderId="0" xfId="48" applyFont="1" applyFill="1" applyAlignment="1">
      <alignment horizontal="center" vertical="center" wrapText="1"/>
    </xf>
    <xf numFmtId="166" fontId="17" fillId="2" borderId="0" xfId="237" applyNumberFormat="1" applyFont="1" applyFill="1" applyAlignment="1">
      <alignment horizontal="center" vertical="center"/>
    </xf>
    <xf numFmtId="0" fontId="17" fillId="2" borderId="0" xfId="48" applyFont="1" applyFill="1" applyAlignment="1">
      <alignment horizontal="right" vertical="center"/>
    </xf>
    <xf numFmtId="166" fontId="18" fillId="2" borderId="0" xfId="237" applyNumberFormat="1" applyFont="1" applyFill="1" applyAlignment="1">
      <alignment horizontal="left" vertical="center" wrapText="1"/>
    </xf>
    <xf numFmtId="3" fontId="18" fillId="2" borderId="0" xfId="496" applyNumberFormat="1" applyFont="1" applyFill="1" applyAlignment="1">
      <alignment horizontal="left" vertical="center" wrapText="1"/>
    </xf>
    <xf numFmtId="166" fontId="19" fillId="2" borderId="0" xfId="237" applyNumberFormat="1" applyFont="1" applyFill="1" applyAlignment="1">
      <alignment horizontal="left" vertical="center" wrapText="1"/>
    </xf>
    <xf numFmtId="3" fontId="19" fillId="2" borderId="0" xfId="496" applyNumberFormat="1" applyFont="1" applyFill="1" applyAlignment="1">
      <alignment horizontal="left" vertical="center" wrapText="1"/>
    </xf>
    <xf numFmtId="166" fontId="19" fillId="2" borderId="0" xfId="237" applyNumberFormat="1" applyFont="1" applyFill="1" applyAlignment="1">
      <alignment horizontal="left" wrapText="1"/>
    </xf>
    <xf numFmtId="0" fontId="19" fillId="2" borderId="0" xfId="48" applyFont="1" applyFill="1" applyAlignment="1">
      <alignment horizontal="right" vertical="center"/>
    </xf>
    <xf numFmtId="166" fontId="19" fillId="2" borderId="0" xfId="237" applyNumberFormat="1" applyFont="1" applyFill="1" applyAlignment="1">
      <alignment horizontal="right"/>
    </xf>
    <xf numFmtId="0" fontId="19" fillId="2" borderId="0" xfId="48" applyFont="1" applyFill="1" applyAlignment="1">
      <alignment horizontal="right"/>
    </xf>
    <xf numFmtId="0" fontId="18" fillId="2" borderId="0" xfId="48" applyFont="1" applyFill="1" applyAlignment="1">
      <alignment vertical="center"/>
    </xf>
    <xf numFmtId="166" fontId="18" fillId="2" borderId="0" xfId="237" applyNumberFormat="1" applyFont="1" applyFill="1" applyBorder="1" applyAlignment="1">
      <alignment horizontal="left" vertical="center"/>
    </xf>
    <xf numFmtId="0" fontId="18" fillId="2" borderId="0" xfId="48" applyFont="1" applyFill="1" applyAlignment="1">
      <alignment horizontal="left" vertical="center"/>
    </xf>
    <xf numFmtId="166" fontId="18" fillId="2" borderId="0" xfId="237" applyNumberFormat="1" applyFont="1" applyFill="1" applyBorder="1" applyAlignment="1" applyProtection="1">
      <alignment horizontal="center" vertical="center" wrapText="1"/>
    </xf>
    <xf numFmtId="0" fontId="18" fillId="2" borderId="0" xfId="19" applyFont="1" applyFill="1" applyAlignment="1">
      <alignment horizontal="center" vertical="center" wrapText="1"/>
    </xf>
    <xf numFmtId="0" fontId="18" fillId="2" borderId="1" xfId="48" applyFont="1" applyFill="1" applyBorder="1" applyAlignment="1">
      <alignment horizontal="center" vertical="center" wrapText="1"/>
    </xf>
    <xf numFmtId="0" fontId="18" fillId="2" borderId="1" xfId="48" applyFont="1" applyFill="1" applyBorder="1" applyAlignment="1">
      <alignment horizontal="left" vertical="center" wrapText="1"/>
    </xf>
    <xf numFmtId="3" fontId="18" fillId="2" borderId="1" xfId="48" applyNumberFormat="1" applyFont="1" applyFill="1" applyBorder="1" applyAlignment="1">
      <alignment horizontal="right" vertical="center" wrapText="1"/>
    </xf>
    <xf numFmtId="0" fontId="18" fillId="2" borderId="3" xfId="48" applyFont="1" applyFill="1" applyBorder="1" applyAlignment="1">
      <alignment horizontal="left" vertical="center" wrapText="1"/>
    </xf>
    <xf numFmtId="3" fontId="18" fillId="2" borderId="3" xfId="48" applyNumberFormat="1" applyFont="1" applyFill="1" applyBorder="1" applyAlignment="1">
      <alignment horizontal="center" vertical="center" wrapText="1"/>
    </xf>
    <xf numFmtId="0" fontId="18" fillId="2" borderId="0" xfId="48" applyFont="1" applyFill="1" applyAlignment="1">
      <alignment horizontal="left" vertical="center" wrapText="1"/>
    </xf>
    <xf numFmtId="0" fontId="19" fillId="2" borderId="1" xfId="48" applyFont="1" applyFill="1" applyBorder="1" applyAlignment="1">
      <alignment horizontal="left" vertical="center" wrapText="1"/>
    </xf>
    <xf numFmtId="0" fontId="18" fillId="2" borderId="1" xfId="48" applyFont="1" applyFill="1" applyBorder="1" applyAlignment="1">
      <alignment horizontal="right" vertical="center" wrapText="1"/>
    </xf>
    <xf numFmtId="0" fontId="18" fillId="2" borderId="3" xfId="48" applyFont="1" applyFill="1" applyBorder="1" applyAlignment="1">
      <alignment horizontal="right" vertical="center" wrapText="1"/>
    </xf>
    <xf numFmtId="166" fontId="18" fillId="2" borderId="3" xfId="48" applyNumberFormat="1" applyFont="1" applyFill="1" applyBorder="1" applyAlignment="1">
      <alignment horizontal="right" vertical="center" wrapText="1"/>
    </xf>
    <xf numFmtId="0" fontId="28" fillId="2" borderId="0" xfId="48" applyFont="1" applyFill="1"/>
    <xf numFmtId="3" fontId="18" fillId="2" borderId="3" xfId="48" applyNumberFormat="1" applyFont="1" applyFill="1" applyBorder="1" applyAlignment="1">
      <alignment horizontal="right" vertical="center" wrapText="1"/>
    </xf>
    <xf numFmtId="0" fontId="28" fillId="2" borderId="0" xfId="48" applyFont="1" applyFill="1" applyAlignment="1">
      <alignment horizontal="right"/>
    </xf>
    <xf numFmtId="166" fontId="18" fillId="2" borderId="1" xfId="237" applyNumberFormat="1" applyFont="1" applyFill="1" applyBorder="1" applyAlignment="1" applyProtection="1">
      <alignment horizontal="right" vertical="center" wrapText="1"/>
    </xf>
    <xf numFmtId="166" fontId="18" fillId="2" borderId="3" xfId="237" applyNumberFormat="1" applyFont="1" applyFill="1" applyBorder="1" applyAlignment="1" applyProtection="1">
      <alignment horizontal="right" vertical="center" wrapText="1"/>
    </xf>
    <xf numFmtId="166" fontId="19" fillId="2" borderId="1" xfId="237" applyNumberFormat="1" applyFont="1" applyFill="1" applyBorder="1" applyAlignment="1" applyProtection="1">
      <alignment horizontal="right" vertical="center" wrapText="1"/>
      <protection locked="0"/>
    </xf>
    <xf numFmtId="166" fontId="19" fillId="2" borderId="3" xfId="237" applyNumberFormat="1" applyFont="1" applyFill="1" applyBorder="1" applyAlignment="1" applyProtection="1">
      <alignment horizontal="right" vertical="center" wrapText="1"/>
      <protection locked="0"/>
    </xf>
    <xf numFmtId="166" fontId="19" fillId="2" borderId="3" xfId="48" applyNumberFormat="1" applyFont="1" applyFill="1" applyBorder="1" applyAlignment="1">
      <alignment horizontal="right" vertical="center" wrapText="1"/>
    </xf>
    <xf numFmtId="166" fontId="18" fillId="2" borderId="1" xfId="48" applyNumberFormat="1" applyFont="1" applyFill="1" applyBorder="1" applyAlignment="1">
      <alignment horizontal="right" vertical="center" wrapText="1"/>
    </xf>
    <xf numFmtId="0" fontId="29" fillId="2" borderId="0" xfId="48" applyFont="1" applyFill="1"/>
    <xf numFmtId="0" fontId="19" fillId="2" borderId="1" xfId="48" applyFont="1" applyFill="1" applyBorder="1" applyAlignment="1">
      <alignment horizontal="right" vertical="center" wrapText="1"/>
    </xf>
    <xf numFmtId="0" fontId="19" fillId="2" borderId="3" xfId="48" applyFont="1" applyFill="1" applyBorder="1" applyAlignment="1">
      <alignment horizontal="right" vertical="center" wrapText="1"/>
    </xf>
    <xf numFmtId="166" fontId="19" fillId="2" borderId="3" xfId="237" applyNumberFormat="1" applyFont="1" applyFill="1" applyBorder="1" applyAlignment="1" applyProtection="1">
      <alignment horizontal="right" vertical="center" wrapText="1"/>
    </xf>
    <xf numFmtId="166" fontId="28" fillId="2" borderId="0" xfId="48" applyNumberFormat="1" applyFont="1" applyFill="1"/>
    <xf numFmtId="0" fontId="18" fillId="2" borderId="1" xfId="19" applyFont="1" applyFill="1" applyBorder="1" applyAlignment="1">
      <alignment horizontal="left" vertical="center" wrapText="1"/>
    </xf>
    <xf numFmtId="3" fontId="18" fillId="2" borderId="1" xfId="19" applyNumberFormat="1" applyFont="1" applyFill="1" applyBorder="1" applyAlignment="1">
      <alignment horizontal="right" vertical="center" wrapText="1"/>
    </xf>
    <xf numFmtId="0" fontId="18" fillId="2" borderId="1" xfId="19" applyFont="1" applyFill="1" applyBorder="1" applyAlignment="1">
      <alignment horizontal="right" vertical="center" wrapText="1"/>
    </xf>
    <xf numFmtId="0" fontId="18" fillId="2" borderId="3" xfId="19" applyFont="1" applyFill="1" applyBorder="1" applyAlignment="1">
      <alignment horizontal="right" vertical="center" wrapText="1"/>
    </xf>
    <xf numFmtId="3" fontId="18" fillId="2" borderId="3" xfId="19" applyNumberFormat="1" applyFont="1" applyFill="1" applyBorder="1" applyAlignment="1">
      <alignment horizontal="right" vertical="center" wrapText="1"/>
    </xf>
    <xf numFmtId="166" fontId="18" fillId="2" borderId="0" xfId="237" applyNumberFormat="1" applyFont="1" applyFill="1" applyBorder="1" applyAlignment="1" applyProtection="1">
      <alignment horizontal="left" vertical="center" wrapText="1"/>
    </xf>
    <xf numFmtId="0" fontId="18" fillId="2" borderId="0" xfId="19" applyFont="1" applyFill="1" applyAlignment="1">
      <alignment horizontal="left" vertical="center" wrapText="1"/>
    </xf>
    <xf numFmtId="166" fontId="19" fillId="2" borderId="0" xfId="237" applyNumberFormat="1" applyFont="1" applyFill="1"/>
    <xf numFmtId="0" fontId="18" fillId="2" borderId="0" xfId="417" applyFont="1" applyFill="1" applyAlignment="1">
      <alignment vertical="center"/>
    </xf>
    <xf numFmtId="0" fontId="18" fillId="2" borderId="0" xfId="48" applyFont="1" applyFill="1" applyAlignment="1">
      <alignment horizontal="left"/>
    </xf>
    <xf numFmtId="0" fontId="18" fillId="2" borderId="0" xfId="48" applyFont="1" applyFill="1" applyAlignment="1">
      <alignment horizontal="right"/>
    </xf>
    <xf numFmtId="0" fontId="19" fillId="2" borderId="8" xfId="48" applyFont="1" applyFill="1" applyBorder="1"/>
    <xf numFmtId="166" fontId="18" fillId="2" borderId="8" xfId="1" applyNumberFormat="1" applyFont="1" applyFill="1" applyBorder="1" applyAlignment="1">
      <alignment horizontal="left"/>
      <protection locked="0"/>
    </xf>
    <xf numFmtId="166" fontId="18" fillId="2" borderId="0" xfId="1" applyNumberFormat="1" applyFont="1" applyFill="1" applyBorder="1" applyAlignment="1">
      <alignment horizontal="left"/>
      <protection locked="0"/>
    </xf>
    <xf numFmtId="166" fontId="19" fillId="2" borderId="0" xfId="1" applyNumberFormat="1" applyFont="1" applyFill="1" applyBorder="1" applyAlignment="1">
      <alignment horizontal="left"/>
      <protection locked="0"/>
    </xf>
    <xf numFmtId="3" fontId="19" fillId="2" borderId="0" xfId="496" applyNumberFormat="1" applyFont="1" applyFill="1" applyAlignment="1">
      <alignment vertical="center" wrapText="1"/>
    </xf>
    <xf numFmtId="3" fontId="30" fillId="2" borderId="0" xfId="496" applyNumberFormat="1" applyFont="1" applyFill="1" applyAlignment="1">
      <alignment horizontal="left" vertical="center" wrapText="1"/>
    </xf>
    <xf numFmtId="0" fontId="19" fillId="2" borderId="0" xfId="48" applyFont="1" applyFill="1" applyAlignment="1">
      <alignment vertical="center"/>
    </xf>
    <xf numFmtId="0" fontId="17" fillId="2" borderId="0" xfId="48" applyFont="1" applyFill="1"/>
    <xf numFmtId="166" fontId="18" fillId="2" borderId="1" xfId="237" applyNumberFormat="1" applyFont="1" applyFill="1" applyBorder="1" applyAlignment="1" applyProtection="1">
      <alignment horizontal="center" vertical="center" wrapText="1"/>
    </xf>
    <xf numFmtId="0" fontId="18" fillId="2" borderId="1" xfId="48" applyFont="1" applyFill="1" applyBorder="1" applyAlignment="1">
      <alignment horizontal="center" vertical="center"/>
    </xf>
    <xf numFmtId="166" fontId="18" fillId="2" borderId="1" xfId="237" applyNumberFormat="1" applyFont="1" applyFill="1" applyBorder="1" applyAlignment="1" applyProtection="1">
      <alignment horizontal="left" vertical="center" wrapText="1"/>
    </xf>
    <xf numFmtId="0" fontId="27" fillId="2" borderId="0" xfId="48" applyFont="1" applyFill="1"/>
    <xf numFmtId="0" fontId="19" fillId="2" borderId="1" xfId="48" applyFont="1" applyFill="1" applyBorder="1" applyAlignment="1">
      <alignment horizontal="center" vertical="center"/>
    </xf>
    <xf numFmtId="166" fontId="19" fillId="2" borderId="1" xfId="237" applyNumberFormat="1" applyFont="1" applyFill="1" applyBorder="1" applyAlignment="1" applyProtection="1">
      <alignment horizontal="left" vertical="center" wrapText="1"/>
    </xf>
    <xf numFmtId="0" fontId="18" fillId="2" borderId="0" xfId="417" applyFont="1" applyFill="1" applyAlignment="1">
      <alignment vertical="top"/>
    </xf>
    <xf numFmtId="166" fontId="18" fillId="2" borderId="0" xfId="237" applyNumberFormat="1" applyFont="1" applyFill="1" applyAlignment="1">
      <alignment horizontal="left"/>
    </xf>
    <xf numFmtId="166" fontId="18" fillId="2" borderId="0" xfId="237" applyNumberFormat="1" applyFont="1" applyFill="1" applyAlignment="1"/>
    <xf numFmtId="166" fontId="19" fillId="2" borderId="0" xfId="237" applyNumberFormat="1" applyFont="1" applyFill="1" applyAlignment="1"/>
    <xf numFmtId="166" fontId="18" fillId="2" borderId="0" xfId="237" applyNumberFormat="1" applyFont="1" applyFill="1" applyBorder="1" applyAlignment="1">
      <alignment horizontal="left"/>
    </xf>
    <xf numFmtId="0" fontId="18" fillId="2" borderId="0" xfId="422" applyFont="1" applyFill="1" applyAlignment="1">
      <alignment vertical="center"/>
    </xf>
    <xf numFmtId="43" fontId="19" fillId="2" borderId="0" xfId="237" applyFont="1" applyFill="1"/>
    <xf numFmtId="43" fontId="19" fillId="2" borderId="0" xfId="237" applyFont="1" applyFill="1" applyAlignment="1">
      <alignment vertical="center"/>
    </xf>
    <xf numFmtId="3" fontId="30" fillId="2" borderId="0" xfId="496" applyNumberFormat="1" applyFont="1" applyFill="1" applyAlignment="1">
      <alignment vertical="center" wrapText="1"/>
    </xf>
    <xf numFmtId="0" fontId="17" fillId="2" borderId="0" xfId="48" applyFont="1" applyFill="1" applyAlignment="1">
      <alignment horizontal="right"/>
    </xf>
    <xf numFmtId="166" fontId="19" fillId="2" borderId="0" xfId="48" applyNumberFormat="1" applyFont="1" applyFill="1"/>
    <xf numFmtId="166" fontId="19" fillId="2" borderId="1" xfId="237" applyNumberFormat="1" applyFont="1" applyFill="1" applyBorder="1" applyAlignment="1" applyProtection="1">
      <alignment horizontal="right" vertical="center" wrapText="1"/>
    </xf>
    <xf numFmtId="10" fontId="19" fillId="2" borderId="1" xfId="709" applyNumberFormat="1" applyFont="1" applyFill="1" applyBorder="1" applyAlignment="1" applyProtection="1">
      <alignment horizontal="right" vertical="center" wrapText="1"/>
    </xf>
    <xf numFmtId="43" fontId="28" fillId="2" borderId="0" xfId="237" applyFont="1" applyFill="1"/>
    <xf numFmtId="10" fontId="18" fillId="2" borderId="1" xfId="709" applyNumberFormat="1" applyFont="1" applyFill="1" applyBorder="1" applyAlignment="1" applyProtection="1">
      <alignment horizontal="right" vertical="center" wrapText="1"/>
    </xf>
    <xf numFmtId="0" fontId="18" fillId="2" borderId="0" xfId="48" applyFont="1" applyFill="1" applyAlignment="1">
      <alignment horizontal="center" vertical="center"/>
    </xf>
    <xf numFmtId="49" fontId="18" fillId="2" borderId="0" xfId="19" applyNumberFormat="1" applyFont="1" applyFill="1" applyAlignment="1">
      <alignment horizontal="left" vertical="center" wrapText="1"/>
    </xf>
    <xf numFmtId="166" fontId="18" fillId="2" borderId="0" xfId="237" applyNumberFormat="1" applyFont="1" applyFill="1" applyBorder="1" applyAlignment="1" applyProtection="1">
      <alignment horizontal="right" vertical="center" wrapText="1"/>
    </xf>
    <xf numFmtId="10" fontId="18" fillId="2" borderId="0" xfId="709" applyNumberFormat="1" applyFont="1" applyFill="1" applyBorder="1" applyAlignment="1" applyProtection="1">
      <alignment horizontal="right" vertical="center" wrapText="1"/>
    </xf>
    <xf numFmtId="0" fontId="19" fillId="2" borderId="0" xfId="48" applyFont="1" applyFill="1" applyAlignment="1">
      <alignment horizontal="center"/>
    </xf>
    <xf numFmtId="0" fontId="19" fillId="2" borderId="0" xfId="48" applyFont="1" applyFill="1" applyAlignment="1">
      <alignment wrapText="1"/>
    </xf>
    <xf numFmtId="43" fontId="19" fillId="2" borderId="0" xfId="237" applyFont="1" applyFill="1" applyBorder="1"/>
    <xf numFmtId="0" fontId="19" fillId="2" borderId="1" xfId="49" applyFont="1" applyFill="1" applyBorder="1"/>
    <xf numFmtId="0" fontId="19" fillId="2" borderId="1" xfId="49" applyFont="1" applyFill="1" applyBorder="1" applyAlignment="1">
      <alignment vertical="center" wrapText="1"/>
    </xf>
    <xf numFmtId="0" fontId="19" fillId="2" borderId="1" xfId="49" applyFont="1" applyFill="1" applyBorder="1" applyAlignment="1">
      <alignment horizontal="center" vertical="center" wrapText="1"/>
    </xf>
    <xf numFmtId="0" fontId="19" fillId="2" borderId="1" xfId="49" applyFont="1" applyFill="1" applyBorder="1" applyAlignment="1">
      <alignment horizontal="left" vertical="center" wrapText="1"/>
    </xf>
    <xf numFmtId="0" fontId="19" fillId="2" borderId="0" xfId="49" applyFont="1" applyFill="1" applyAlignment="1">
      <alignment horizontal="center"/>
    </xf>
    <xf numFmtId="0" fontId="19" fillId="2" borderId="0" xfId="49" applyFont="1" applyFill="1"/>
    <xf numFmtId="166" fontId="18" fillId="2" borderId="0" xfId="50" applyNumberFormat="1" applyFont="1" applyFill="1" applyAlignment="1">
      <alignment horizontal="right"/>
      <protection locked="0"/>
    </xf>
    <xf numFmtId="166" fontId="17" fillId="2" borderId="0" xfId="50" applyNumberFormat="1" applyFont="1" applyFill="1" applyAlignment="1">
      <alignment horizontal="right"/>
      <protection locked="0"/>
    </xf>
    <xf numFmtId="0" fontId="28" fillId="2" borderId="0" xfId="49" applyFont="1" applyFill="1"/>
    <xf numFmtId="166" fontId="19" fillId="2" borderId="0" xfId="50" applyNumberFormat="1" applyFont="1" applyFill="1" applyAlignment="1">
      <alignment horizontal="right"/>
      <protection locked="0"/>
    </xf>
    <xf numFmtId="166" fontId="19" fillId="2" borderId="0" xfId="50" applyNumberFormat="1" applyFont="1" applyFill="1" applyBorder="1" applyAlignment="1">
      <alignment horizontal="right"/>
      <protection locked="0"/>
    </xf>
    <xf numFmtId="0" fontId="18" fillId="2" borderId="8" xfId="48" applyFont="1" applyFill="1" applyBorder="1"/>
    <xf numFmtId="0" fontId="18" fillId="2" borderId="1" xfId="49" applyFont="1" applyFill="1" applyBorder="1" applyAlignment="1">
      <alignment horizontal="center" vertical="center" wrapText="1"/>
    </xf>
    <xf numFmtId="0" fontId="28" fillId="2" borderId="0" xfId="49" applyFont="1" applyFill="1" applyAlignment="1">
      <alignment horizontal="center"/>
    </xf>
    <xf numFmtId="0" fontId="19" fillId="2" borderId="1" xfId="30" applyFont="1" applyFill="1" applyBorder="1"/>
    <xf numFmtId="0" fontId="19" fillId="2" borderId="1" xfId="30" applyFont="1" applyFill="1" applyBorder="1" applyAlignment="1">
      <alignment vertical="center" wrapText="1"/>
    </xf>
    <xf numFmtId="41" fontId="19" fillId="2" borderId="1" xfId="30" applyNumberFormat="1" applyFont="1" applyFill="1" applyBorder="1" applyAlignment="1">
      <alignment vertical="center" wrapText="1"/>
    </xf>
    <xf numFmtId="10" fontId="19" fillId="2" borderId="1" xfId="30" applyNumberFormat="1" applyFont="1" applyFill="1" applyBorder="1"/>
    <xf numFmtId="0" fontId="19" fillId="2" borderId="1" xfId="30" applyFont="1" applyFill="1" applyBorder="1" applyAlignment="1">
      <alignment horizontal="center" vertical="center" wrapText="1"/>
    </xf>
    <xf numFmtId="0" fontId="19" fillId="2" borderId="1" xfId="30" applyFont="1" applyFill="1" applyBorder="1" applyAlignment="1">
      <alignment horizontal="right" vertical="center" wrapText="1"/>
    </xf>
    <xf numFmtId="0" fontId="19" fillId="2" borderId="0" xfId="30" applyFont="1" applyFill="1" applyAlignment="1">
      <alignment horizontal="center"/>
    </xf>
    <xf numFmtId="0" fontId="28" fillId="2" borderId="2" xfId="30" applyFont="1" applyFill="1" applyBorder="1"/>
    <xf numFmtId="0" fontId="18" fillId="2" borderId="1" xfId="30" applyFont="1" applyFill="1" applyBorder="1" applyAlignment="1">
      <alignment horizontal="center" vertical="center" wrapText="1"/>
    </xf>
    <xf numFmtId="0" fontId="15" fillId="2" borderId="1" xfId="0" applyFont="1" applyFill="1" applyBorder="1"/>
    <xf numFmtId="43" fontId="15" fillId="2" borderId="1" xfId="1" applyFont="1" applyFill="1" applyBorder="1">
      <protection locked="0"/>
    </xf>
    <xf numFmtId="0" fontId="21" fillId="2" borderId="0" xfId="0" applyFont="1" applyFill="1"/>
    <xf numFmtId="49" fontId="22" fillId="2" borderId="1" xfId="37" applyNumberFormat="1" applyFont="1" applyFill="1" applyBorder="1" applyAlignment="1">
      <alignment horizontal="center" vertical="center" wrapText="1"/>
    </xf>
    <xf numFmtId="0" fontId="15" fillId="2" borderId="0" xfId="0" applyFont="1" applyFill="1" applyAlignment="1">
      <alignment wrapText="1"/>
    </xf>
    <xf numFmtId="0" fontId="21" fillId="0" borderId="0" xfId="963" applyFont="1"/>
    <xf numFmtId="0" fontId="151" fillId="0" borderId="0" xfId="963" applyFont="1"/>
    <xf numFmtId="0" fontId="152" fillId="0" borderId="0" xfId="963" applyFont="1"/>
    <xf numFmtId="0" fontId="153" fillId="0" borderId="0" xfId="963" applyFont="1"/>
    <xf numFmtId="0" fontId="21" fillId="0" borderId="0" xfId="963" applyFont="1" applyAlignment="1">
      <alignment horizontal="right" vertical="center"/>
    </xf>
    <xf numFmtId="0" fontId="21" fillId="0" borderId="1" xfId="963" applyFont="1" applyBorder="1" applyAlignment="1" applyProtection="1">
      <alignment horizontal="left"/>
      <protection locked="0"/>
    </xf>
    <xf numFmtId="0" fontId="154" fillId="0" borderId="0" xfId="963" applyFont="1" applyAlignment="1">
      <alignment horizontal="right" vertical="center"/>
    </xf>
    <xf numFmtId="0" fontId="154" fillId="0" borderId="0" xfId="963" applyFont="1" applyAlignment="1">
      <alignment horizontal="left" vertical="center"/>
    </xf>
    <xf numFmtId="0" fontId="21" fillId="0" borderId="0" xfId="963" applyFont="1" applyAlignment="1">
      <alignment horizontal="left" vertical="center"/>
    </xf>
    <xf numFmtId="0" fontId="154" fillId="0" borderId="0" xfId="963" applyFont="1" applyAlignment="1">
      <alignment horizontal="right"/>
    </xf>
    <xf numFmtId="0" fontId="154" fillId="0" borderId="0" xfId="963" applyFont="1" applyAlignment="1" applyProtection="1">
      <alignment horizontal="left"/>
      <protection locked="0"/>
    </xf>
    <xf numFmtId="0" fontId="154" fillId="0" borderId="0" xfId="963" applyFont="1"/>
    <xf numFmtId="0" fontId="155" fillId="0" borderId="1" xfId="963" applyFont="1" applyBorder="1" applyAlignment="1">
      <alignment horizontal="center"/>
    </xf>
    <xf numFmtId="0" fontId="21" fillId="0" borderId="1" xfId="963" applyFont="1" applyBorder="1" applyAlignment="1">
      <alignment horizontal="center"/>
    </xf>
    <xf numFmtId="0" fontId="21" fillId="0" borderId="1" xfId="963" applyFont="1" applyBorder="1" applyAlignment="1">
      <alignment horizontal="left" wrapText="1"/>
    </xf>
    <xf numFmtId="0" fontId="157" fillId="0" borderId="1" xfId="964" applyFont="1" applyFill="1" applyBorder="1" applyAlignment="1">
      <alignment vertical="center" wrapText="1"/>
    </xf>
    <xf numFmtId="0" fontId="21" fillId="0" borderId="1" xfId="963" applyFont="1" applyBorder="1" applyAlignment="1">
      <alignment vertical="center" wrapText="1"/>
    </xf>
    <xf numFmtId="0" fontId="21" fillId="0" borderId="1" xfId="963" applyFont="1" applyBorder="1"/>
    <xf numFmtId="0" fontId="155" fillId="0" borderId="0" xfId="963" applyFont="1" applyAlignment="1">
      <alignment horizontal="center" vertical="center"/>
    </xf>
    <xf numFmtId="0" fontId="155" fillId="0" borderId="0" xfId="963" applyFont="1" applyAlignment="1">
      <alignment horizontal="center"/>
    </xf>
    <xf numFmtId="0" fontId="156" fillId="0" borderId="0" xfId="963" applyFont="1" applyAlignment="1">
      <alignment horizontal="center"/>
    </xf>
    <xf numFmtId="0" fontId="154" fillId="0" borderId="0" xfId="963" applyFont="1" applyAlignment="1">
      <alignment horizontal="center"/>
    </xf>
    <xf numFmtId="0" fontId="158" fillId="0" borderId="0" xfId="963" applyFont="1"/>
    <xf numFmtId="0" fontId="158" fillId="0" borderId="0" xfId="963" applyFont="1" applyAlignment="1">
      <alignment vertical="top" wrapText="1"/>
    </xf>
    <xf numFmtId="0" fontId="19" fillId="2" borderId="0" xfId="30" applyFont="1" applyFill="1" applyAlignment="1">
      <alignment vertical="center"/>
    </xf>
    <xf numFmtId="0" fontId="162" fillId="2" borderId="1" xfId="8" applyFont="1" applyFill="1" applyBorder="1" applyAlignment="1">
      <alignment horizontal="center" vertical="center" wrapText="1"/>
    </xf>
    <xf numFmtId="0" fontId="162" fillId="2" borderId="0" xfId="0" applyFont="1" applyFill="1"/>
    <xf numFmtId="166" fontId="161" fillId="2" borderId="2" xfId="1" applyNumberFormat="1" applyFont="1" applyFill="1" applyBorder="1">
      <protection locked="0"/>
    </xf>
    <xf numFmtId="0" fontId="161" fillId="2" borderId="0" xfId="19" applyFont="1" applyFill="1"/>
    <xf numFmtId="0" fontId="162" fillId="2" borderId="0" xfId="19" applyFont="1" applyFill="1" applyAlignment="1">
      <alignment vertical="center" wrapText="1"/>
    </xf>
    <xf numFmtId="0" fontId="162" fillId="2" borderId="0" xfId="19" applyFont="1" applyFill="1" applyAlignment="1">
      <alignment horizontal="left" vertical="top" wrapText="1"/>
    </xf>
    <xf numFmtId="0" fontId="161" fillId="2" borderId="0" xfId="19" applyFont="1" applyFill="1" applyAlignment="1">
      <alignment vertical="center" wrapText="1"/>
    </xf>
    <xf numFmtId="0" fontId="161" fillId="2" borderId="0" xfId="19" applyFont="1" applyFill="1" applyAlignment="1">
      <alignment horizontal="left" vertical="top" wrapText="1"/>
    </xf>
    <xf numFmtId="0" fontId="162" fillId="2" borderId="1" xfId="8" applyFont="1" applyFill="1" applyBorder="1" applyAlignment="1">
      <alignment wrapText="1"/>
    </xf>
    <xf numFmtId="166" fontId="161" fillId="2" borderId="0" xfId="19" applyNumberFormat="1" applyFont="1" applyFill="1"/>
    <xf numFmtId="0" fontId="161" fillId="2" borderId="0" xfId="19" applyFont="1" applyFill="1" applyAlignment="1">
      <alignment vertical="center"/>
    </xf>
    <xf numFmtId="0" fontId="161" fillId="2" borderId="0" xfId="19" applyFont="1" applyFill="1" applyAlignment="1">
      <alignment horizontal="left"/>
    </xf>
    <xf numFmtId="0" fontId="162" fillId="2" borderId="0" xfId="19" applyFont="1" applyFill="1"/>
    <xf numFmtId="166" fontId="161" fillId="2" borderId="0" xfId="1" applyNumberFormat="1" applyFont="1" applyFill="1">
      <protection locked="0"/>
    </xf>
    <xf numFmtId="0" fontId="164" fillId="2" borderId="0" xfId="19" applyFont="1" applyFill="1"/>
    <xf numFmtId="0" fontId="161" fillId="2" borderId="2" xfId="19" applyFont="1" applyFill="1" applyBorder="1"/>
    <xf numFmtId="49" fontId="161" fillId="0" borderId="1" xfId="19" applyNumberFormat="1" applyFont="1" applyFill="1" applyBorder="1" applyAlignment="1">
      <alignment horizontal="left" vertical="center" wrapText="1"/>
    </xf>
    <xf numFmtId="0" fontId="161" fillId="0" borderId="1" xfId="8" applyFont="1" applyFill="1" applyBorder="1" applyAlignment="1">
      <alignment horizontal="left" vertical="center" wrapText="1"/>
    </xf>
    <xf numFmtId="0" fontId="161" fillId="0" borderId="1" xfId="8" quotePrefix="1" applyFont="1" applyFill="1" applyBorder="1" applyAlignment="1">
      <alignment horizontal="center" vertical="center" wrapText="1"/>
    </xf>
    <xf numFmtId="0" fontId="161" fillId="0" borderId="1" xfId="8" applyFont="1" applyFill="1" applyBorder="1" applyAlignment="1">
      <alignment horizontal="center" vertical="center" wrapText="1"/>
    </xf>
    <xf numFmtId="43" fontId="161" fillId="0" borderId="0" xfId="1" applyFont="1" applyFill="1">
      <protection locked="0"/>
    </xf>
    <xf numFmtId="0" fontId="161" fillId="0" borderId="0" xfId="0" applyFont="1" applyFill="1"/>
    <xf numFmtId="0" fontId="23" fillId="2" borderId="0" xfId="0" applyFont="1" applyFill="1" applyAlignment="1">
      <alignment vertical="center" wrapText="1"/>
    </xf>
    <xf numFmtId="0" fontId="163" fillId="2" borderId="0" xfId="0" applyFont="1" applyFill="1" applyAlignment="1">
      <alignment vertical="center" wrapText="1"/>
    </xf>
    <xf numFmtId="0" fontId="19" fillId="0" borderId="0" xfId="0" applyFont="1" applyFill="1"/>
    <xf numFmtId="166" fontId="19" fillId="0" borderId="0" xfId="4" applyNumberFormat="1" applyFont="1" applyFill="1" applyBorder="1"/>
    <xf numFmtId="0" fontId="164" fillId="2" borderId="0" xfId="19" applyFont="1" applyFill="1" applyAlignment="1">
      <alignment horizontal="center" vertical="center"/>
    </xf>
    <xf numFmtId="41" fontId="161" fillId="0" borderId="0" xfId="0" applyNumberFormat="1" applyFont="1" applyFill="1"/>
    <xf numFmtId="166" fontId="19" fillId="0" borderId="0" xfId="1" applyNumberFormat="1" applyFont="1" applyFill="1" applyAlignment="1">
      <alignment vertical="center"/>
      <protection locked="0"/>
    </xf>
    <xf numFmtId="166" fontId="19" fillId="0" borderId="0" xfId="1" applyNumberFormat="1" applyFont="1" applyFill="1">
      <protection locked="0"/>
    </xf>
    <xf numFmtId="0" fontId="19" fillId="0" borderId="0" xfId="30" applyFont="1" applyFill="1" applyAlignment="1">
      <alignment vertical="center"/>
    </xf>
    <xf numFmtId="166" fontId="19" fillId="0" borderId="0" xfId="4" applyNumberFormat="1" applyFont="1" applyFill="1"/>
    <xf numFmtId="0" fontId="162" fillId="2" borderId="0" xfId="19" applyFont="1" applyFill="1" applyAlignment="1">
      <alignment horizontal="center" vertical="center" wrapText="1"/>
    </xf>
    <xf numFmtId="0" fontId="161" fillId="0" borderId="0" xfId="30" applyFont="1" applyFill="1"/>
    <xf numFmtId="0" fontId="161" fillId="0" borderId="1" xfId="0" applyFont="1" applyFill="1" applyBorder="1" applyAlignment="1">
      <alignment horizontal="left" vertical="center" wrapText="1"/>
    </xf>
    <xf numFmtId="0" fontId="19" fillId="0" borderId="0" xfId="30" applyFont="1" applyFill="1"/>
    <xf numFmtId="166" fontId="19" fillId="0" borderId="2" xfId="1" applyNumberFormat="1" applyFont="1" applyFill="1" applyBorder="1">
      <protection locked="0"/>
    </xf>
    <xf numFmtId="49" fontId="162" fillId="0" borderId="1" xfId="0" applyNumberFormat="1" applyFont="1" applyFill="1" applyBorder="1" applyAlignment="1">
      <alignment horizontal="center" vertical="center" wrapText="1"/>
    </xf>
    <xf numFmtId="166" fontId="162" fillId="0" borderId="0" xfId="1" applyNumberFormat="1" applyFont="1" applyFill="1" applyBorder="1">
      <protection locked="0"/>
    </xf>
    <xf numFmtId="166" fontId="161" fillId="0" borderId="0" xfId="1" applyNumberFormat="1" applyFont="1" applyFill="1" applyBorder="1">
      <protection locked="0"/>
    </xf>
    <xf numFmtId="166" fontId="161" fillId="0" borderId="2" xfId="1" applyNumberFormat="1" applyFont="1" applyFill="1" applyBorder="1">
      <protection locked="0"/>
    </xf>
    <xf numFmtId="166" fontId="161" fillId="0" borderId="0" xfId="2" applyNumberFormat="1" applyFont="1" applyFill="1" applyAlignment="1">
      <alignment vertical="center"/>
    </xf>
    <xf numFmtId="0" fontId="161" fillId="0" borderId="0" xfId="0" applyFont="1" applyFill="1" applyAlignment="1">
      <alignment vertical="center"/>
    </xf>
    <xf numFmtId="0" fontId="162" fillId="0" borderId="0" xfId="0" applyFont="1" applyFill="1" applyAlignment="1">
      <alignment vertical="center" wrapText="1"/>
    </xf>
    <xf numFmtId="0" fontId="161" fillId="0" borderId="0" xfId="0" applyFont="1" applyFill="1" applyAlignment="1">
      <alignment vertical="center" wrapText="1"/>
    </xf>
    <xf numFmtId="0" fontId="162" fillId="0" borderId="1" xfId="8" applyFont="1" applyFill="1" applyBorder="1" applyAlignment="1">
      <alignment horizontal="left" vertical="center" wrapText="1"/>
    </xf>
    <xf numFmtId="3" fontId="161" fillId="0" borderId="0" xfId="0" applyNumberFormat="1" applyFont="1" applyFill="1"/>
    <xf numFmtId="0" fontId="162" fillId="0" borderId="1" xfId="8" applyFont="1" applyFill="1" applyBorder="1" applyAlignment="1">
      <alignment horizontal="center" vertical="center" wrapText="1"/>
    </xf>
    <xf numFmtId="2" fontId="161" fillId="0" borderId="1" xfId="8" applyNumberFormat="1" applyFont="1" applyFill="1" applyBorder="1" applyAlignment="1">
      <alignment horizontal="center" vertical="center" wrapText="1"/>
    </xf>
    <xf numFmtId="0" fontId="162" fillId="0" borderId="1" xfId="8" quotePrefix="1" applyFont="1" applyFill="1" applyBorder="1" applyAlignment="1">
      <alignment horizontal="center" vertical="center" wrapText="1"/>
    </xf>
    <xf numFmtId="0" fontId="162" fillId="0" borderId="0" xfId="0" applyFont="1" applyFill="1"/>
    <xf numFmtId="166" fontId="18" fillId="0" borderId="0" xfId="1" applyNumberFormat="1" applyFont="1" applyFill="1">
      <protection locked="0"/>
    </xf>
    <xf numFmtId="166" fontId="161" fillId="0" borderId="0" xfId="4" applyNumberFormat="1" applyFont="1" applyFill="1" applyBorder="1"/>
    <xf numFmtId="0" fontId="161" fillId="0" borderId="2" xfId="0" applyFont="1" applyFill="1" applyBorder="1"/>
    <xf numFmtId="166" fontId="161" fillId="0" borderId="2" xfId="4" applyNumberFormat="1" applyFont="1" applyFill="1" applyBorder="1"/>
    <xf numFmtId="166" fontId="19" fillId="0" borderId="0" xfId="1" applyNumberFormat="1" applyFont="1" applyFill="1" applyBorder="1">
      <protection locked="0"/>
    </xf>
    <xf numFmtId="166" fontId="18" fillId="0" borderId="0" xfId="1" applyNumberFormat="1" applyFont="1" applyFill="1" applyBorder="1">
      <protection locked="0"/>
    </xf>
    <xf numFmtId="0" fontId="17" fillId="0" borderId="0" xfId="0" applyFont="1" applyFill="1"/>
    <xf numFmtId="166" fontId="17" fillId="0" borderId="0" xfId="1" applyNumberFormat="1" applyFont="1" applyFill="1" applyBorder="1">
      <protection locked="0"/>
    </xf>
    <xf numFmtId="0" fontId="19" fillId="0" borderId="2" xfId="0" applyFont="1" applyFill="1" applyBorder="1"/>
    <xf numFmtId="0" fontId="18" fillId="0" borderId="0" xfId="0" applyFont="1" applyFill="1"/>
    <xf numFmtId="0" fontId="18" fillId="0" borderId="0" xfId="30" applyFont="1" applyFill="1" applyAlignment="1">
      <alignment vertical="center"/>
    </xf>
    <xf numFmtId="0" fontId="161" fillId="0" borderId="0" xfId="0" applyFont="1" applyFill="1" applyAlignment="1">
      <alignment horizontal="left"/>
    </xf>
    <xf numFmtId="0" fontId="162" fillId="0" borderId="0" xfId="30" applyFont="1" applyFill="1" applyAlignment="1">
      <alignment horizontal="left" vertical="center"/>
    </xf>
    <xf numFmtId="0" fontId="161" fillId="0" borderId="0" xfId="30" applyFont="1" applyFill="1" applyAlignment="1">
      <alignment vertical="center"/>
    </xf>
    <xf numFmtId="10" fontId="162" fillId="0" borderId="1" xfId="44" applyNumberFormat="1" applyFont="1" applyFill="1" applyBorder="1" applyAlignment="1" applyProtection="1">
      <alignment horizontal="center" vertical="center" wrapText="1"/>
    </xf>
    <xf numFmtId="10" fontId="162" fillId="0" borderId="0" xfId="44" applyNumberFormat="1" applyFont="1" applyFill="1" applyBorder="1" applyAlignment="1" applyProtection="1">
      <alignment horizontal="center" vertical="center" wrapText="1"/>
    </xf>
    <xf numFmtId="49" fontId="162" fillId="0" borderId="1" xfId="0" applyNumberFormat="1" applyFont="1" applyFill="1" applyBorder="1" applyAlignment="1">
      <alignment horizontal="left" vertical="center" wrapText="1"/>
    </xf>
    <xf numFmtId="0" fontId="162" fillId="0" borderId="1" xfId="0" applyFont="1" applyFill="1" applyBorder="1" applyAlignment="1">
      <alignment horizontal="left" vertical="center" wrapText="1"/>
    </xf>
    <xf numFmtId="166" fontId="162" fillId="0" borderId="1" xfId="1" applyNumberFormat="1" applyFont="1" applyFill="1" applyBorder="1" applyAlignment="1" applyProtection="1">
      <alignment horizontal="right"/>
    </xf>
    <xf numFmtId="165" fontId="162" fillId="0" borderId="1" xfId="1" applyNumberFormat="1" applyFont="1" applyFill="1" applyBorder="1" applyAlignment="1" applyProtection="1">
      <alignment horizontal="right"/>
    </xf>
    <xf numFmtId="166" fontId="161" fillId="0" borderId="0" xfId="0" applyNumberFormat="1" applyFont="1" applyFill="1"/>
    <xf numFmtId="166" fontId="162" fillId="0" borderId="0" xfId="0" applyNumberFormat="1" applyFont="1" applyFill="1"/>
    <xf numFmtId="10" fontId="162" fillId="0" borderId="0" xfId="44" applyNumberFormat="1" applyFont="1" applyFill="1">
      <protection locked="0"/>
    </xf>
    <xf numFmtId="10" fontId="161" fillId="0" borderId="0" xfId="0" applyNumberFormat="1" applyFont="1" applyFill="1"/>
    <xf numFmtId="166" fontId="162" fillId="0" borderId="0" xfId="1" applyNumberFormat="1" applyFont="1" applyFill="1" applyBorder="1" applyAlignment="1" applyProtection="1">
      <alignment horizontal="right"/>
    </xf>
    <xf numFmtId="166" fontId="162" fillId="0" borderId="0" xfId="1" applyNumberFormat="1" applyFont="1" applyFill="1" applyBorder="1" applyAlignment="1">
      <alignment horizontal="right"/>
      <protection locked="0"/>
    </xf>
    <xf numFmtId="10" fontId="162" fillId="0" borderId="0" xfId="1" applyNumberFormat="1" applyFont="1" applyFill="1" applyBorder="1" applyAlignment="1" applyProtection="1">
      <alignment horizontal="right"/>
    </xf>
    <xf numFmtId="0" fontId="164" fillId="0" borderId="0" xfId="0" applyFont="1" applyFill="1"/>
    <xf numFmtId="166" fontId="164" fillId="0" borderId="0" xfId="1" applyNumberFormat="1" applyFont="1" applyFill="1" applyBorder="1">
      <protection locked="0"/>
    </xf>
    <xf numFmtId="0" fontId="161" fillId="0" borderId="0" xfId="30" applyFont="1" applyFill="1" applyAlignment="1">
      <alignment horizontal="center"/>
    </xf>
    <xf numFmtId="49" fontId="162" fillId="0" borderId="1" xfId="19" applyNumberFormat="1" applyFont="1" applyFill="1" applyBorder="1" applyAlignment="1">
      <alignment horizontal="center" vertical="center" wrapText="1"/>
    </xf>
    <xf numFmtId="0" fontId="162" fillId="0" borderId="1" xfId="8" applyFont="1" applyFill="1" applyBorder="1" applyAlignment="1">
      <alignment wrapText="1"/>
    </xf>
    <xf numFmtId="0" fontId="161" fillId="0" borderId="1" xfId="8" applyFont="1" applyFill="1" applyBorder="1" applyAlignment="1">
      <alignment wrapText="1"/>
    </xf>
    <xf numFmtId="0" fontId="162" fillId="0" borderId="1" xfId="8" applyFont="1" applyFill="1" applyBorder="1" applyAlignment="1">
      <alignment vertical="center" wrapText="1"/>
    </xf>
    <xf numFmtId="49" fontId="162" fillId="0" borderId="1" xfId="19" applyNumberFormat="1" applyFont="1" applyFill="1" applyBorder="1" applyAlignment="1">
      <alignment horizontal="center" vertical="center" wrapText="1"/>
    </xf>
    <xf numFmtId="166" fontId="17" fillId="0" borderId="0" xfId="1" applyNumberFormat="1" applyFont="1" applyFill="1">
      <protection locked="0"/>
    </xf>
    <xf numFmtId="166" fontId="18" fillId="0" borderId="0" xfId="1" applyNumberFormat="1" applyFont="1" applyFill="1" applyAlignment="1">
      <alignment vertical="center"/>
      <protection locked="0"/>
    </xf>
    <xf numFmtId="166" fontId="18" fillId="0" borderId="0" xfId="30" applyNumberFormat="1" applyFont="1" applyFill="1" applyAlignment="1">
      <alignment vertical="center"/>
    </xf>
    <xf numFmtId="166" fontId="19" fillId="0" borderId="0" xfId="30" applyNumberFormat="1" applyFont="1" applyFill="1" applyAlignment="1">
      <alignment vertical="center"/>
    </xf>
    <xf numFmtId="166" fontId="19" fillId="0" borderId="0" xfId="1" applyNumberFormat="1" applyFont="1" applyFill="1" applyBorder="1" applyProtection="1"/>
    <xf numFmtId="0" fontId="164" fillId="0" borderId="0" xfId="19" applyFont="1" applyFill="1" applyAlignment="1">
      <alignment horizontal="center" vertical="center"/>
    </xf>
    <xf numFmtId="0" fontId="161" fillId="0" borderId="0" xfId="19" applyFont="1" applyFill="1"/>
    <xf numFmtId="3" fontId="162" fillId="0" borderId="1" xfId="8" applyNumberFormat="1" applyFont="1" applyFill="1" applyBorder="1" applyAlignment="1">
      <alignment horizontal="left" wrapText="1"/>
    </xf>
    <xf numFmtId="166" fontId="164" fillId="0" borderId="0" xfId="1" applyNumberFormat="1" applyFont="1" applyFill="1">
      <protection locked="0"/>
    </xf>
    <xf numFmtId="166" fontId="161" fillId="0" borderId="0" xfId="1" applyNumberFormat="1" applyFont="1" applyFill="1">
      <protection locked="0"/>
    </xf>
    <xf numFmtId="0" fontId="161" fillId="0" borderId="2" xfId="19" applyFont="1" applyFill="1" applyBorder="1"/>
    <xf numFmtId="0" fontId="161" fillId="0" borderId="1" xfId="0" applyFont="1" applyFill="1" applyBorder="1" applyAlignment="1">
      <alignment horizontal="left" vertical="center" wrapText="1" indent="1"/>
    </xf>
    <xf numFmtId="166" fontId="161" fillId="0" borderId="1" xfId="2" applyNumberFormat="1" applyFont="1" applyFill="1" applyBorder="1" applyAlignment="1">
      <alignment horizontal="right" vertical="center"/>
    </xf>
    <xf numFmtId="165" fontId="161" fillId="0" borderId="1" xfId="2" applyNumberFormat="1" applyFont="1" applyFill="1" applyBorder="1" applyAlignment="1">
      <alignment horizontal="right" vertical="center"/>
    </xf>
    <xf numFmtId="166" fontId="161" fillId="0" borderId="1" xfId="1" applyNumberFormat="1" applyFont="1" applyFill="1" applyBorder="1" applyAlignment="1" applyProtection="1">
      <alignment horizontal="right"/>
    </xf>
    <xf numFmtId="0" fontId="161" fillId="0" borderId="1" xfId="0" quotePrefix="1" applyFont="1" applyFill="1" applyBorder="1" applyAlignment="1">
      <alignment horizontal="left" vertical="center" wrapText="1"/>
    </xf>
    <xf numFmtId="165" fontId="161" fillId="0" borderId="1" xfId="1" applyNumberFormat="1" applyFont="1" applyFill="1" applyBorder="1" applyAlignment="1" applyProtection="1">
      <alignment horizontal="right"/>
    </xf>
    <xf numFmtId="166" fontId="162" fillId="0" borderId="1" xfId="1" applyNumberFormat="1" applyFont="1" applyFill="1" applyBorder="1" applyAlignment="1">
      <alignment horizontal="right"/>
      <protection locked="0"/>
    </xf>
    <xf numFmtId="10" fontId="19" fillId="0" borderId="1" xfId="1" applyNumberFormat="1" applyFont="1" applyFill="1" applyBorder="1" applyAlignment="1" applyProtection="1">
      <alignment horizontal="right" vertical="center" wrapText="1"/>
    </xf>
    <xf numFmtId="10" fontId="19" fillId="0" borderId="1" xfId="1" applyNumberFormat="1" applyFont="1" applyFill="1" applyBorder="1" applyAlignment="1" applyProtection="1">
      <alignment vertical="center" wrapText="1"/>
    </xf>
    <xf numFmtId="43" fontId="19" fillId="0" borderId="1" xfId="1" applyFont="1" applyFill="1" applyBorder="1" applyAlignment="1" applyProtection="1">
      <alignment horizontal="right" vertical="center" wrapText="1"/>
    </xf>
    <xf numFmtId="164" fontId="19" fillId="0" borderId="1" xfId="0" applyNumberFormat="1" applyFont="1" applyFill="1" applyBorder="1" applyAlignment="1">
      <alignment horizontal="right" vertical="center" wrapText="1"/>
    </xf>
    <xf numFmtId="164" fontId="18" fillId="0" borderId="1" xfId="0" applyNumberFormat="1" applyFont="1" applyFill="1" applyBorder="1" applyAlignment="1">
      <alignment horizontal="right" vertical="center" wrapText="1"/>
    </xf>
    <xf numFmtId="41" fontId="19" fillId="0" borderId="1" xfId="0" applyNumberFormat="1" applyFont="1" applyFill="1" applyBorder="1" applyAlignment="1">
      <alignment horizontal="right" vertical="center" wrapText="1"/>
    </xf>
    <xf numFmtId="41" fontId="18" fillId="0" borderId="1" xfId="0" applyNumberFormat="1" applyFont="1" applyFill="1" applyBorder="1" applyAlignment="1">
      <alignment horizontal="right" vertical="center" wrapText="1"/>
    </xf>
    <xf numFmtId="166" fontId="19" fillId="0" borderId="1" xfId="0" applyNumberFormat="1" applyFont="1" applyFill="1" applyBorder="1" applyAlignment="1">
      <alignment horizontal="right" vertical="center" wrapText="1"/>
    </xf>
    <xf numFmtId="168" fontId="19" fillId="0" borderId="1" xfId="0" applyNumberFormat="1" applyFont="1" applyFill="1" applyBorder="1" applyAlignment="1">
      <alignment horizontal="right" vertical="center" wrapText="1"/>
    </xf>
    <xf numFmtId="41" fontId="18" fillId="2" borderId="1" xfId="0" applyNumberFormat="1" applyFont="1" applyFill="1" applyBorder="1" applyAlignment="1">
      <alignment horizontal="right" vertical="center" wrapText="1"/>
    </xf>
    <xf numFmtId="166" fontId="19" fillId="2" borderId="1" xfId="0" applyNumberFormat="1" applyFont="1" applyFill="1" applyBorder="1" applyAlignment="1">
      <alignment horizontal="right" vertical="center" wrapText="1"/>
    </xf>
    <xf numFmtId="166" fontId="18" fillId="0" borderId="1" xfId="5" applyNumberFormat="1" applyFont="1" applyFill="1" applyBorder="1" applyAlignment="1" applyProtection="1">
      <alignment vertical="center"/>
      <protection locked="0"/>
    </xf>
    <xf numFmtId="166" fontId="19" fillId="0" borderId="1" xfId="5" applyNumberFormat="1" applyFont="1" applyFill="1" applyBorder="1" applyAlignment="1" applyProtection="1">
      <alignment horizontal="left" vertical="center" wrapText="1"/>
      <protection locked="0"/>
    </xf>
    <xf numFmtId="3" fontId="18" fillId="0" borderId="1" xfId="8" applyNumberFormat="1" applyFont="1" applyFill="1" applyBorder="1" applyAlignment="1">
      <alignment horizontal="left" wrapText="1"/>
    </xf>
    <xf numFmtId="0" fontId="161" fillId="0" borderId="0" xfId="0" applyFont="1" applyFill="1" applyAlignment="1">
      <alignment horizontal="left" vertical="center" wrapText="1"/>
    </xf>
    <xf numFmtId="0" fontId="162" fillId="0" borderId="0" xfId="0" applyFont="1" applyFill="1" applyAlignment="1">
      <alignment horizontal="left" vertical="center" wrapText="1"/>
    </xf>
    <xf numFmtId="0" fontId="162" fillId="0" borderId="0" xfId="0" applyFont="1" applyFill="1" applyAlignment="1">
      <alignment horizontal="right" vertical="center" wrapText="1"/>
    </xf>
    <xf numFmtId="0" fontId="162" fillId="0" borderId="0" xfId="0" applyFont="1" applyFill="1" applyAlignment="1">
      <alignment horizontal="center" vertical="center" wrapText="1"/>
    </xf>
    <xf numFmtId="0" fontId="164" fillId="0" borderId="0" xfId="0" applyFont="1" applyFill="1" applyAlignment="1">
      <alignment horizontal="right" vertical="center" wrapText="1"/>
    </xf>
    <xf numFmtId="0" fontId="164" fillId="0" borderId="0" xfId="0" applyFont="1" applyFill="1" applyAlignment="1">
      <alignment horizontal="center" vertical="center"/>
    </xf>
    <xf numFmtId="41" fontId="162" fillId="0" borderId="1" xfId="8" applyNumberFormat="1" applyFont="1" applyFill="1" applyBorder="1" applyAlignment="1">
      <alignment horizontal="right" vertical="center" wrapText="1"/>
    </xf>
    <xf numFmtId="41" fontId="161" fillId="0" borderId="1" xfId="8" applyNumberFormat="1" applyFont="1" applyFill="1" applyBorder="1" applyAlignment="1">
      <alignment horizontal="right" vertical="center" wrapText="1"/>
    </xf>
    <xf numFmtId="41" fontId="161" fillId="0" borderId="1" xfId="1" applyNumberFormat="1" applyFont="1" applyFill="1" applyBorder="1" applyAlignment="1" applyProtection="1">
      <alignment horizontal="right" vertical="center"/>
    </xf>
    <xf numFmtId="41" fontId="161" fillId="2" borderId="1" xfId="8" applyNumberFormat="1" applyFont="1" applyFill="1" applyBorder="1" applyAlignment="1">
      <alignment horizontal="right" vertical="center" wrapText="1"/>
    </xf>
    <xf numFmtId="166" fontId="162" fillId="0" borderId="0" xfId="1" applyNumberFormat="1" applyFont="1" applyFill="1">
      <protection locked="0"/>
    </xf>
    <xf numFmtId="10" fontId="161" fillId="0" borderId="1" xfId="1" applyNumberFormat="1" applyFont="1" applyFill="1" applyBorder="1" applyAlignment="1" applyProtection="1">
      <alignment horizontal="right"/>
    </xf>
    <xf numFmtId="10" fontId="162" fillId="0" borderId="1" xfId="1" applyNumberFormat="1" applyFont="1" applyFill="1" applyBorder="1" applyAlignment="1" applyProtection="1">
      <alignment horizontal="right"/>
    </xf>
    <xf numFmtId="166" fontId="161" fillId="0" borderId="1" xfId="1" applyNumberFormat="1" applyFont="1" applyFill="1" applyBorder="1" applyAlignment="1">
      <alignment horizontal="right"/>
      <protection locked="0"/>
    </xf>
    <xf numFmtId="10" fontId="161" fillId="0" borderId="1" xfId="44" applyNumberFormat="1" applyFont="1" applyFill="1" applyBorder="1" applyAlignment="1">
      <alignment horizontal="right"/>
      <protection locked="0"/>
    </xf>
    <xf numFmtId="0" fontId="166" fillId="0" borderId="0" xfId="0" applyFont="1" applyFill="1"/>
    <xf numFmtId="0" fontId="18" fillId="2" borderId="6" xfId="19" applyFont="1" applyFill="1" applyBorder="1" applyAlignment="1">
      <alignment horizontal="center" vertical="center" wrapText="1"/>
    </xf>
    <xf numFmtId="10" fontId="18" fillId="2" borderId="1" xfId="48" applyNumberFormat="1" applyFont="1" applyFill="1" applyBorder="1" applyAlignment="1">
      <alignment horizontal="right" vertical="center" wrapText="1"/>
    </xf>
    <xf numFmtId="10" fontId="18" fillId="2" borderId="1" xfId="237" applyNumberFormat="1" applyFont="1" applyFill="1" applyBorder="1" applyAlignment="1" applyProtection="1">
      <alignment horizontal="right" vertical="center" wrapText="1"/>
      <protection locked="0"/>
    </xf>
    <xf numFmtId="10" fontId="19" fillId="2" borderId="1" xfId="237" applyNumberFormat="1" applyFont="1" applyFill="1" applyBorder="1" applyAlignment="1" applyProtection="1">
      <alignment horizontal="right" vertical="center" wrapText="1"/>
      <protection locked="0"/>
    </xf>
    <xf numFmtId="10" fontId="18" fillId="2" borderId="1" xfId="709" applyNumberFormat="1" applyFont="1" applyFill="1" applyBorder="1" applyAlignment="1" applyProtection="1">
      <alignment horizontal="right" vertical="center" wrapText="1"/>
      <protection locked="0"/>
    </xf>
    <xf numFmtId="10" fontId="19" fillId="2" borderId="1" xfId="709" applyNumberFormat="1" applyFont="1" applyFill="1" applyBorder="1" applyAlignment="1" applyProtection="1">
      <alignment horizontal="right" vertical="center" wrapText="1"/>
      <protection locked="0"/>
    </xf>
    <xf numFmtId="10" fontId="18" fillId="2" borderId="1" xfId="19" applyNumberFormat="1" applyFont="1" applyFill="1" applyBorder="1" applyAlignment="1">
      <alignment horizontal="right" vertical="center" wrapText="1"/>
    </xf>
    <xf numFmtId="219" fontId="161" fillId="0" borderId="1" xfId="2" applyNumberFormat="1" applyFont="1" applyFill="1" applyBorder="1" applyAlignment="1">
      <alignment horizontal="right" vertical="center"/>
    </xf>
    <xf numFmtId="0" fontId="19" fillId="2" borderId="0" xfId="30" applyFont="1" applyFill="1" applyBorder="1"/>
    <xf numFmtId="0" fontId="19" fillId="2" borderId="0" xfId="0" applyFont="1" applyFill="1" applyBorder="1"/>
    <xf numFmtId="0" fontId="161" fillId="0" borderId="0" xfId="0" applyFont="1" applyFill="1" applyAlignment="1">
      <alignment horizontal="left" vertical="center" wrapText="1"/>
    </xf>
    <xf numFmtId="0" fontId="162" fillId="0" borderId="0" xfId="0" applyFont="1" applyFill="1" applyAlignment="1">
      <alignment horizontal="left" vertical="center" wrapText="1"/>
    </xf>
    <xf numFmtId="0" fontId="161" fillId="0" borderId="0" xfId="0" applyFont="1" applyFill="1" applyAlignment="1">
      <alignment horizontal="center" vertical="center"/>
    </xf>
    <xf numFmtId="0" fontId="15" fillId="0" borderId="0" xfId="0" applyFont="1" applyFill="1"/>
    <xf numFmtId="0" fontId="18" fillId="2" borderId="8" xfId="0" applyFont="1" applyFill="1" applyBorder="1"/>
    <xf numFmtId="0" fontId="19" fillId="2" borderId="8" xfId="0" applyFont="1" applyFill="1" applyBorder="1"/>
    <xf numFmtId="166" fontId="166" fillId="2" borderId="0" xfId="1" applyNumberFormat="1" applyFont="1" applyFill="1">
      <protection locked="0"/>
    </xf>
    <xf numFmtId="166" fontId="18" fillId="2" borderId="1" xfId="5" applyNumberFormat="1" applyFont="1" applyFill="1" applyBorder="1" applyAlignment="1" applyProtection="1">
      <alignment vertical="center"/>
      <protection locked="0"/>
    </xf>
    <xf numFmtId="43" fontId="19" fillId="2" borderId="1" xfId="1" applyFont="1" applyFill="1" applyBorder="1" applyAlignment="1" applyProtection="1">
      <alignment horizontal="right"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xf>
    <xf numFmtId="49" fontId="19" fillId="0" borderId="1" xfId="0" applyNumberFormat="1" applyFont="1" applyFill="1" applyBorder="1" applyAlignment="1">
      <alignment horizontal="left" vertical="center" wrapText="1"/>
    </xf>
    <xf numFmtId="0" fontId="19" fillId="0" borderId="1" xfId="0" applyFont="1" applyFill="1" applyBorder="1" applyAlignment="1">
      <alignment horizontal="left" vertical="center" wrapText="1"/>
    </xf>
    <xf numFmtId="11" fontId="19" fillId="0" borderId="1" xfId="0" applyNumberFormat="1" applyFont="1" applyFill="1" applyBorder="1" applyAlignment="1">
      <alignment horizontal="left" vertical="center" wrapText="1"/>
    </xf>
    <xf numFmtId="14" fontId="161" fillId="0" borderId="0" xfId="0" applyNumberFormat="1" applyFont="1" applyAlignment="1">
      <alignment vertical="center"/>
    </xf>
    <xf numFmtId="14" fontId="161" fillId="0" borderId="0" xfId="0" applyNumberFormat="1" applyFont="1" applyAlignment="1">
      <alignment horizontal="left" vertical="center"/>
    </xf>
    <xf numFmtId="0" fontId="15" fillId="0" borderId="1" xfId="0" applyFont="1" applyFill="1" applyBorder="1"/>
    <xf numFmtId="165" fontId="15" fillId="0" borderId="0" xfId="0" applyNumberFormat="1" applyFont="1" applyFill="1"/>
    <xf numFmtId="0" fontId="33" fillId="0" borderId="0" xfId="0" applyFont="1" applyFill="1"/>
    <xf numFmtId="166" fontId="33" fillId="0" borderId="0" xfId="0" applyNumberFormat="1" applyFont="1" applyFill="1"/>
    <xf numFmtId="14" fontId="15" fillId="0" borderId="1" xfId="0" applyNumberFormat="1" applyFont="1" applyFill="1" applyBorder="1"/>
    <xf numFmtId="3" fontId="15" fillId="0" borderId="1" xfId="0" applyNumberFormat="1" applyFont="1" applyFill="1" applyBorder="1"/>
    <xf numFmtId="43" fontId="15" fillId="0" borderId="1" xfId="1" applyFont="1" applyFill="1" applyBorder="1">
      <protection locked="0"/>
    </xf>
    <xf numFmtId="43" fontId="19" fillId="0" borderId="0" xfId="1" applyFont="1" applyFill="1">
      <protection locked="0"/>
    </xf>
    <xf numFmtId="43" fontId="15" fillId="0" borderId="0" xfId="1" applyFont="1" applyFill="1">
      <protection locked="0"/>
    </xf>
    <xf numFmtId="43" fontId="15" fillId="0" borderId="0" xfId="1" applyNumberFormat="1" applyFont="1" applyFill="1">
      <protection locked="0"/>
    </xf>
    <xf numFmtId="0" fontId="161" fillId="0" borderId="0" xfId="0" applyFont="1" applyFill="1" applyAlignment="1">
      <alignment horizontal="center" vertical="center"/>
    </xf>
    <xf numFmtId="0" fontId="19" fillId="0" borderId="0" xfId="0" applyFont="1" applyFill="1" applyAlignment="1">
      <alignment horizontal="left" vertical="center" wrapText="1"/>
    </xf>
    <xf numFmtId="0" fontId="18" fillId="0" borderId="0" xfId="0" applyFont="1" applyFill="1" applyAlignment="1">
      <alignment horizontal="left" vertical="center" wrapText="1"/>
    </xf>
    <xf numFmtId="0" fontId="17" fillId="0" borderId="0" xfId="0" applyFont="1" applyFill="1" applyAlignment="1">
      <alignment horizontal="center" vertical="center"/>
    </xf>
    <xf numFmtId="0" fontId="17" fillId="2" borderId="0" xfId="0" applyFont="1" applyFill="1" applyAlignment="1">
      <alignment horizontal="center" vertical="center"/>
    </xf>
    <xf numFmtId="0" fontId="19" fillId="2" borderId="0" xfId="0" applyFont="1" applyFill="1" applyAlignment="1">
      <alignment horizontal="left" vertical="center" wrapText="1"/>
    </xf>
    <xf numFmtId="49" fontId="18" fillId="0" borderId="1" xfId="0" applyNumberFormat="1" applyFont="1" applyFill="1" applyBorder="1" applyAlignment="1">
      <alignment horizontal="center" vertical="center" wrapText="1"/>
    </xf>
    <xf numFmtId="166" fontId="18" fillId="0" borderId="1" xfId="1" applyNumberFormat="1" applyFont="1" applyFill="1" applyBorder="1" applyAlignment="1">
      <alignment horizontal="center" vertical="center" wrapText="1"/>
      <protection locked="0"/>
    </xf>
    <xf numFmtId="0" fontId="18" fillId="0" borderId="1" xfId="8" applyFont="1" applyFill="1" applyBorder="1" applyAlignment="1">
      <alignment horizontal="left" wrapText="1"/>
    </xf>
    <xf numFmtId="0" fontId="18" fillId="0" borderId="1" xfId="8" applyFont="1" applyFill="1" applyBorder="1" applyAlignment="1">
      <alignment horizontal="center" wrapText="1"/>
    </xf>
    <xf numFmtId="166" fontId="18" fillId="0" borderId="1" xfId="1" applyNumberFormat="1" applyFont="1" applyFill="1" applyBorder="1" applyAlignment="1">
      <alignment horizontal="left" wrapText="1"/>
      <protection locked="0"/>
    </xf>
    <xf numFmtId="41" fontId="19" fillId="0" borderId="1" xfId="1" applyNumberFormat="1" applyFont="1" applyFill="1" applyBorder="1" applyAlignment="1" applyProtection="1">
      <alignment horizontal="right" vertical="center"/>
    </xf>
    <xf numFmtId="166" fontId="18" fillId="0" borderId="1" xfId="1" applyNumberFormat="1" applyFont="1" applyFill="1" applyBorder="1" applyAlignment="1">
      <alignment horizontal="right" vertical="center" wrapText="1"/>
      <protection locked="0"/>
    </xf>
    <xf numFmtId="166" fontId="18" fillId="0" borderId="1" xfId="1" applyNumberFormat="1" applyFont="1" applyFill="1" applyBorder="1" applyAlignment="1">
      <alignment horizontal="left"/>
      <protection locked="0"/>
    </xf>
    <xf numFmtId="166" fontId="19" fillId="0" borderId="0" xfId="0" applyNumberFormat="1" applyFont="1" applyFill="1"/>
    <xf numFmtId="0" fontId="19" fillId="0" borderId="1" xfId="8" applyFont="1" applyFill="1" applyBorder="1" applyAlignment="1">
      <alignment horizontal="left" wrapText="1"/>
    </xf>
    <xf numFmtId="0" fontId="19" fillId="0" borderId="1" xfId="8" applyFont="1" applyFill="1" applyBorder="1" applyAlignment="1">
      <alignment horizontal="center" wrapText="1"/>
    </xf>
    <xf numFmtId="0" fontId="19" fillId="0" borderId="1" xfId="8" applyFont="1" applyFill="1" applyBorder="1" applyAlignment="1">
      <alignment horizontal="center" vertical="center" wrapText="1"/>
    </xf>
    <xf numFmtId="0" fontId="18" fillId="0" borderId="1" xfId="8" applyFont="1" applyFill="1" applyBorder="1" applyAlignment="1">
      <alignment horizontal="center" vertical="center" wrapText="1"/>
    </xf>
    <xf numFmtId="41" fontId="18" fillId="0" borderId="1" xfId="1" applyNumberFormat="1" applyFont="1" applyFill="1" applyBorder="1" applyAlignment="1" applyProtection="1">
      <alignment horizontal="right" vertical="center"/>
    </xf>
    <xf numFmtId="41" fontId="19" fillId="2" borderId="1" xfId="1" applyNumberFormat="1" applyFont="1" applyFill="1" applyBorder="1" applyAlignment="1" applyProtection="1">
      <alignment horizontal="right" vertical="center"/>
    </xf>
    <xf numFmtId="166" fontId="18" fillId="0" borderId="0" xfId="0" applyNumberFormat="1" applyFont="1" applyFill="1"/>
    <xf numFmtId="166" fontId="19" fillId="0" borderId="1" xfId="1" applyNumberFormat="1" applyFont="1" applyFill="1" applyBorder="1" applyAlignment="1">
      <alignment horizontal="left"/>
      <protection locked="0"/>
    </xf>
    <xf numFmtId="0" fontId="18" fillId="0" borderId="1" xfId="0" quotePrefix="1" applyFont="1" applyFill="1" applyBorder="1" applyAlignment="1">
      <alignment horizontal="center"/>
    </xf>
    <xf numFmtId="0" fontId="19" fillId="0" borderId="1" xfId="0" quotePrefix="1" applyFont="1" applyFill="1" applyBorder="1" applyAlignment="1">
      <alignment horizontal="center"/>
    </xf>
    <xf numFmtId="166" fontId="18" fillId="0" borderId="1" xfId="1" applyNumberFormat="1" applyFont="1" applyFill="1" applyBorder="1" applyAlignment="1">
      <alignment horizontal="right" vertical="center"/>
      <protection locked="0"/>
    </xf>
    <xf numFmtId="41" fontId="19" fillId="0" borderId="1" xfId="8" applyNumberFormat="1" applyFont="1" applyFill="1" applyBorder="1" applyAlignment="1">
      <alignment horizontal="right" vertical="center" wrapText="1"/>
    </xf>
    <xf numFmtId="43" fontId="18" fillId="0" borderId="1" xfId="1" applyFont="1" applyFill="1" applyBorder="1" applyAlignment="1">
      <alignment horizontal="right" vertical="center"/>
      <protection locked="0"/>
    </xf>
    <xf numFmtId="43" fontId="19" fillId="0" borderId="1" xfId="1" applyFont="1" applyFill="1" applyBorder="1" applyAlignment="1">
      <alignment horizontal="right" vertical="center"/>
      <protection locked="0"/>
    </xf>
    <xf numFmtId="43" fontId="19" fillId="0" borderId="1" xfId="1" applyFont="1" applyFill="1" applyBorder="1" applyAlignment="1">
      <alignment horizontal="right" vertical="center" wrapText="1"/>
      <protection locked="0"/>
    </xf>
    <xf numFmtId="49" fontId="18" fillId="0" borderId="1" xfId="0" applyNumberFormat="1" applyFont="1" applyFill="1" applyBorder="1" applyAlignment="1">
      <alignment horizontal="left" wrapText="1"/>
    </xf>
    <xf numFmtId="49" fontId="18" fillId="0" borderId="1" xfId="0" applyNumberFormat="1" applyFont="1" applyFill="1" applyBorder="1" applyAlignment="1">
      <alignment horizontal="center" wrapText="1"/>
    </xf>
    <xf numFmtId="49" fontId="18" fillId="0" borderId="1" xfId="0" applyNumberFormat="1" applyFont="1" applyFill="1" applyBorder="1" applyAlignment="1">
      <alignment wrapText="1"/>
    </xf>
    <xf numFmtId="0" fontId="19" fillId="0" borderId="0" xfId="0" applyFont="1" applyFill="1" applyAlignment="1">
      <alignment horizontal="left"/>
    </xf>
    <xf numFmtId="0" fontId="19" fillId="0" borderId="0" xfId="0" applyFont="1" applyFill="1" applyAlignment="1">
      <alignment horizontal="center" vertical="center"/>
    </xf>
    <xf numFmtId="0" fontId="19" fillId="0" borderId="0" xfId="0" applyFont="1" applyFill="1" applyAlignment="1">
      <alignment horizontal="right"/>
    </xf>
    <xf numFmtId="166" fontId="18" fillId="0" borderId="0" xfId="1" applyNumberFormat="1" applyFont="1" applyFill="1" applyBorder="1" applyAlignment="1">
      <alignment horizontal="left"/>
      <protection locked="0"/>
    </xf>
    <xf numFmtId="0" fontId="19" fillId="0" borderId="0" xfId="0" applyFont="1" applyFill="1" applyAlignment="1">
      <alignment vertical="center"/>
    </xf>
    <xf numFmtId="166" fontId="19" fillId="0" borderId="0" xfId="2" applyNumberFormat="1" applyFont="1" applyFill="1" applyAlignment="1">
      <alignment vertical="center"/>
    </xf>
    <xf numFmtId="0" fontId="19" fillId="0" borderId="0" xfId="0" applyFont="1" applyFill="1" applyAlignment="1">
      <alignment vertical="top"/>
    </xf>
    <xf numFmtId="43" fontId="15" fillId="61" borderId="0" xfId="1" applyFont="1" applyFill="1">
      <protection locked="0"/>
    </xf>
    <xf numFmtId="0" fontId="15" fillId="0" borderId="0" xfId="0" applyFont="1"/>
    <xf numFmtId="0" fontId="19" fillId="0" borderId="0" xfId="0" applyFont="1"/>
    <xf numFmtId="10" fontId="19" fillId="0" borderId="0" xfId="44" applyNumberFormat="1" applyFont="1" applyFill="1" applyProtection="1"/>
    <xf numFmtId="10" fontId="19" fillId="0" borderId="0" xfId="30" applyNumberFormat="1" applyFont="1" applyFill="1"/>
    <xf numFmtId="0" fontId="18" fillId="0" borderId="1" xfId="19" applyFont="1" applyFill="1" applyBorder="1" applyAlignment="1">
      <alignment horizontal="center" vertical="center" wrapText="1"/>
    </xf>
    <xf numFmtId="166" fontId="18" fillId="0" borderId="1" xfId="1" applyNumberFormat="1" applyFont="1" applyFill="1" applyBorder="1" applyAlignment="1" applyProtection="1">
      <alignment horizontal="center" vertical="center" wrapText="1"/>
    </xf>
    <xf numFmtId="10" fontId="18" fillId="0" borderId="1" xfId="44" applyNumberFormat="1" applyFont="1" applyFill="1" applyBorder="1" applyAlignment="1" applyProtection="1">
      <alignment horizontal="center" vertical="center" wrapText="1"/>
    </xf>
    <xf numFmtId="49" fontId="18" fillId="0" borderId="1" xfId="19" applyNumberFormat="1" applyFont="1" applyFill="1" applyBorder="1" applyAlignment="1">
      <alignment horizontal="left" vertical="center" wrapText="1"/>
    </xf>
    <xf numFmtId="49" fontId="19" fillId="0" borderId="1" xfId="19" applyNumberFormat="1" applyFont="1" applyFill="1" applyBorder="1" applyAlignment="1">
      <alignment horizontal="left" vertical="center" wrapText="1"/>
    </xf>
    <xf numFmtId="166" fontId="19" fillId="0" borderId="1" xfId="1" applyNumberFormat="1" applyFont="1" applyFill="1" applyBorder="1" applyAlignment="1" applyProtection="1">
      <alignment horizontal="right" vertical="center" wrapText="1"/>
    </xf>
    <xf numFmtId="166" fontId="19" fillId="0" borderId="1" xfId="1" applyNumberFormat="1" applyFont="1" applyFill="1" applyBorder="1" applyAlignment="1" applyProtection="1">
      <alignment horizontal="left" vertical="center" wrapText="1"/>
    </xf>
    <xf numFmtId="9" fontId="19" fillId="0" borderId="1" xfId="19" applyNumberFormat="1" applyFont="1" applyFill="1" applyBorder="1" applyAlignment="1">
      <alignment horizontal="right" vertical="center" wrapText="1"/>
    </xf>
    <xf numFmtId="10" fontId="19" fillId="0" borderId="1" xfId="44" applyNumberFormat="1" applyFont="1" applyFill="1" applyBorder="1" applyAlignment="1" applyProtection="1">
      <alignment horizontal="right" vertical="center" wrapText="1"/>
    </xf>
    <xf numFmtId="49" fontId="19" fillId="0" borderId="1" xfId="19" applyNumberFormat="1" applyFont="1" applyFill="1" applyBorder="1" applyAlignment="1">
      <alignment horizontal="left" vertical="center" wrapText="1" indent="1"/>
    </xf>
    <xf numFmtId="164" fontId="19" fillId="2" borderId="1" xfId="0" applyNumberFormat="1" applyFont="1" applyFill="1" applyBorder="1" applyAlignment="1">
      <alignment horizontal="left" vertical="center" wrapText="1"/>
    </xf>
    <xf numFmtId="164" fontId="19" fillId="0" borderId="1" xfId="0" applyNumberFormat="1" applyFont="1" applyFill="1" applyBorder="1" applyAlignment="1">
      <alignment horizontal="left" vertical="center" wrapText="1"/>
    </xf>
    <xf numFmtId="164" fontId="19" fillId="2" borderId="1" xfId="0" applyNumberFormat="1" applyFont="1" applyFill="1" applyBorder="1" applyAlignment="1">
      <alignment horizontal="right" vertical="center" wrapText="1"/>
    </xf>
    <xf numFmtId="0" fontId="18" fillId="0" borderId="1" xfId="0" applyFont="1" applyFill="1" applyBorder="1" applyAlignment="1">
      <alignment horizontal="center"/>
    </xf>
    <xf numFmtId="10" fontId="18" fillId="0" borderId="1" xfId="44" applyNumberFormat="1" applyFont="1" applyFill="1" applyBorder="1" applyAlignment="1" applyProtection="1">
      <alignment horizontal="right" vertical="center" wrapText="1"/>
    </xf>
    <xf numFmtId="164" fontId="18" fillId="0" borderId="1" xfId="0" applyNumberFormat="1" applyFont="1" applyFill="1" applyBorder="1" applyAlignment="1">
      <alignment horizontal="left" vertical="center" wrapText="1"/>
    </xf>
    <xf numFmtId="3" fontId="19" fillId="2" borderId="1" xfId="0" applyNumberFormat="1" applyFont="1" applyFill="1" applyBorder="1"/>
    <xf numFmtId="167" fontId="19" fillId="0" borderId="1" xfId="0" applyNumberFormat="1" applyFont="1" applyFill="1" applyBorder="1" applyAlignment="1">
      <alignment horizontal="right" vertical="center" wrapText="1"/>
    </xf>
    <xf numFmtId="0" fontId="19" fillId="2" borderId="0" xfId="30" applyFont="1" applyFill="1" applyAlignment="1">
      <alignment horizontal="center" vertical="center"/>
    </xf>
    <xf numFmtId="49" fontId="19" fillId="2" borderId="0" xfId="19" applyNumberFormat="1" applyFont="1" applyFill="1" applyAlignment="1">
      <alignment horizontal="left" wrapText="1"/>
    </xf>
    <xf numFmtId="49" fontId="19" fillId="2" borderId="0" xfId="19" applyNumberFormat="1" applyFont="1" applyFill="1" applyAlignment="1">
      <alignment horizontal="center" vertical="center" wrapText="1"/>
    </xf>
    <xf numFmtId="41" fontId="19" fillId="0" borderId="0" xfId="30" applyNumberFormat="1" applyFont="1" applyFill="1" applyAlignment="1">
      <alignment horizontal="right" wrapText="1"/>
    </xf>
    <xf numFmtId="10" fontId="19" fillId="0" borderId="0" xfId="44" applyNumberFormat="1" applyFont="1" applyFill="1" applyBorder="1" applyAlignment="1">
      <alignment horizontal="right" wrapText="1"/>
      <protection locked="0"/>
    </xf>
    <xf numFmtId="166" fontId="19" fillId="0" borderId="0" xfId="1" applyNumberFormat="1" applyFont="1" applyFill="1" applyAlignment="1" applyProtection="1">
      <alignment horizontal="right"/>
    </xf>
    <xf numFmtId="10" fontId="19" fillId="0" borderId="0" xfId="44" applyNumberFormat="1" applyFont="1" applyFill="1" applyAlignment="1" applyProtection="1">
      <alignment horizontal="right"/>
    </xf>
    <xf numFmtId="166" fontId="19" fillId="0" borderId="2" xfId="1" applyNumberFormat="1" applyFont="1" applyFill="1" applyBorder="1" applyAlignment="1" applyProtection="1">
      <alignment horizontal="right"/>
    </xf>
    <xf numFmtId="10" fontId="19" fillId="0" borderId="2" xfId="44" applyNumberFormat="1" applyFont="1" applyFill="1" applyBorder="1" applyAlignment="1" applyProtection="1">
      <alignment horizontal="right"/>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xf>
    <xf numFmtId="49" fontId="17" fillId="0" borderId="1" xfId="19" applyNumberFormat="1" applyFont="1" applyFill="1" applyBorder="1" applyAlignment="1">
      <alignment horizontal="left" vertical="center" wrapText="1"/>
    </xf>
    <xf numFmtId="11" fontId="19" fillId="0" borderId="1" xfId="19" applyNumberFormat="1" applyFont="1" applyFill="1" applyBorder="1" applyAlignment="1">
      <alignment horizontal="left" vertical="center" wrapText="1"/>
    </xf>
    <xf numFmtId="10" fontId="19" fillId="0" borderId="1" xfId="0" applyNumberFormat="1" applyFont="1" applyFill="1" applyBorder="1" applyAlignment="1">
      <alignment horizontal="right" vertical="center" wrapText="1"/>
    </xf>
    <xf numFmtId="166" fontId="19" fillId="0" borderId="1" xfId="1" applyNumberFormat="1" applyFont="1" applyFill="1" applyBorder="1" applyAlignment="1" applyProtection="1">
      <alignment vertical="center" wrapText="1"/>
    </xf>
    <xf numFmtId="166" fontId="19" fillId="0" borderId="1" xfId="1" applyNumberFormat="1" applyFont="1" applyFill="1" applyBorder="1" applyAlignment="1">
      <alignment vertical="center" wrapText="1"/>
      <protection locked="0"/>
    </xf>
    <xf numFmtId="165" fontId="19" fillId="0" borderId="1" xfId="1" applyNumberFormat="1" applyFont="1" applyFill="1" applyBorder="1" applyAlignment="1" applyProtection="1">
      <alignment vertical="center" wrapText="1"/>
    </xf>
    <xf numFmtId="43" fontId="19" fillId="0" borderId="1" xfId="1" applyFont="1" applyFill="1" applyBorder="1" applyAlignment="1" applyProtection="1">
      <alignment vertical="center" wrapText="1"/>
    </xf>
    <xf numFmtId="166" fontId="15" fillId="0" borderId="1" xfId="1" applyNumberFormat="1" applyFont="1" applyFill="1" applyBorder="1">
      <protection locked="0"/>
    </xf>
    <xf numFmtId="10" fontId="19" fillId="2" borderId="1" xfId="1" applyNumberFormat="1" applyFont="1" applyFill="1" applyBorder="1" applyAlignment="1" applyProtection="1">
      <alignment vertical="center" wrapText="1"/>
    </xf>
    <xf numFmtId="49" fontId="19" fillId="2" borderId="1" xfId="19" applyNumberFormat="1" applyFont="1" applyFill="1" applyBorder="1" applyAlignment="1" applyProtection="1">
      <alignment horizontal="left" vertical="center" wrapText="1" indent="1"/>
    </xf>
    <xf numFmtId="0" fontId="19" fillId="0" borderId="0" xfId="0" applyFont="1" applyAlignment="1">
      <alignment horizontal="left" vertical="center" wrapText="1"/>
    </xf>
    <xf numFmtId="0" fontId="18" fillId="0" borderId="0" xfId="0" applyFont="1" applyAlignment="1">
      <alignment horizontal="left" vertical="center" wrapText="1"/>
    </xf>
    <xf numFmtId="49" fontId="162" fillId="0" borderId="3" xfId="0" applyNumberFormat="1" applyFont="1" applyFill="1" applyBorder="1" applyAlignment="1">
      <alignment horizontal="center" vertical="center" wrapText="1"/>
    </xf>
    <xf numFmtId="49" fontId="162" fillId="0" borderId="4" xfId="0" applyNumberFormat="1" applyFont="1" applyFill="1" applyBorder="1" applyAlignment="1">
      <alignment horizontal="center" vertical="center" wrapText="1"/>
    </xf>
    <xf numFmtId="49" fontId="162" fillId="0" borderId="5" xfId="0" applyNumberFormat="1" applyFont="1" applyFill="1" applyBorder="1" applyAlignment="1">
      <alignment horizontal="center" vertical="center" wrapText="1"/>
    </xf>
    <xf numFmtId="49" fontId="162" fillId="0" borderId="6" xfId="0" applyNumberFormat="1" applyFont="1" applyFill="1" applyBorder="1" applyAlignment="1">
      <alignment horizontal="center" vertical="center" wrapText="1"/>
    </xf>
    <xf numFmtId="0" fontId="162" fillId="0" borderId="0" xfId="0" applyFont="1" applyFill="1" applyAlignment="1">
      <alignment horizontal="right" vertical="center" wrapText="1"/>
    </xf>
    <xf numFmtId="0" fontId="161" fillId="0" borderId="0" xfId="0" applyFont="1" applyFill="1" applyAlignment="1">
      <alignment horizontal="right" vertical="center" wrapText="1"/>
    </xf>
    <xf numFmtId="0" fontId="162" fillId="0" borderId="0" xfId="0" applyFont="1" applyFill="1" applyAlignment="1">
      <alignment horizontal="center" vertical="center" wrapText="1"/>
    </xf>
    <xf numFmtId="0" fontId="161" fillId="0" borderId="0" xfId="0" applyFont="1" applyFill="1" applyAlignment="1">
      <alignment horizontal="center" vertical="center"/>
    </xf>
    <xf numFmtId="0" fontId="161" fillId="0" borderId="0" xfId="0" applyFont="1" applyFill="1" applyAlignment="1">
      <alignment horizontal="left" vertical="center" wrapText="1"/>
    </xf>
    <xf numFmtId="0" fontId="162" fillId="0" borderId="0" xfId="0" applyFont="1" applyFill="1" applyAlignment="1">
      <alignment horizontal="left" vertical="center" wrapText="1"/>
    </xf>
    <xf numFmtId="0" fontId="19" fillId="0" borderId="0" xfId="0" applyFont="1" applyFill="1" applyAlignment="1">
      <alignment horizontal="center" vertical="top"/>
    </xf>
    <xf numFmtId="0" fontId="18" fillId="0" borderId="0" xfId="0" applyFont="1" applyFill="1" applyAlignment="1">
      <alignment horizontal="center"/>
    </xf>
    <xf numFmtId="0" fontId="19" fillId="0" borderId="0" xfId="43" applyFont="1" applyFill="1" applyAlignment="1">
      <alignment horizontal="center" vertical="center"/>
    </xf>
    <xf numFmtId="0" fontId="19" fillId="0" borderId="0" xfId="0" applyFont="1" applyFill="1" applyAlignment="1">
      <alignment horizontal="center" vertical="center"/>
    </xf>
    <xf numFmtId="0" fontId="18" fillId="0" borderId="0" xfId="0" applyFont="1" applyFill="1" applyAlignment="1">
      <alignment horizontal="left" vertical="center" wrapText="1"/>
    </xf>
    <xf numFmtId="0" fontId="19" fillId="0" borderId="0" xfId="0" applyFont="1" applyFill="1" applyAlignment="1">
      <alignment horizontal="left" vertical="center" wrapText="1"/>
    </xf>
    <xf numFmtId="0" fontId="18" fillId="0" borderId="0" xfId="0" applyFont="1" applyFill="1" applyAlignment="1">
      <alignment horizontal="right" vertical="center" wrapText="1"/>
    </xf>
    <xf numFmtId="0" fontId="19" fillId="0" borderId="0" xfId="0" applyFont="1" applyFill="1" applyAlignment="1">
      <alignment horizontal="right" vertical="center" wrapText="1"/>
    </xf>
    <xf numFmtId="0" fontId="18" fillId="0" borderId="0" xfId="0" applyFont="1" applyFill="1" applyAlignment="1">
      <alignment horizontal="center" vertical="center" wrapText="1"/>
    </xf>
    <xf numFmtId="0" fontId="17" fillId="0" borderId="0" xfId="0" applyFont="1" applyFill="1" applyAlignment="1">
      <alignment horizontal="center" vertical="center"/>
    </xf>
    <xf numFmtId="0" fontId="19" fillId="2" borderId="0" xfId="0" applyFont="1" applyFill="1" applyAlignment="1">
      <alignment horizontal="left" vertical="center" wrapText="1"/>
    </xf>
    <xf numFmtId="0" fontId="18" fillId="2" borderId="0" xfId="0" applyFont="1" applyFill="1" applyAlignment="1">
      <alignment horizontal="center" vertical="center" wrapText="1"/>
    </xf>
    <xf numFmtId="0" fontId="18" fillId="2" borderId="0" xfId="0" applyFont="1" applyFill="1" applyAlignment="1">
      <alignment horizontal="right" vertical="center" wrapText="1"/>
    </xf>
    <xf numFmtId="0" fontId="19" fillId="2" borderId="0" xfId="0" applyFont="1" applyFill="1" applyAlignment="1">
      <alignment horizontal="right" vertical="center" wrapText="1"/>
    </xf>
    <xf numFmtId="0" fontId="18" fillId="2" borderId="0" xfId="0" applyFont="1" applyFill="1" applyAlignment="1">
      <alignment horizontal="left" vertical="center" wrapText="1"/>
    </xf>
    <xf numFmtId="0" fontId="17" fillId="2" borderId="0" xfId="0" applyFont="1" applyFill="1" applyAlignment="1">
      <alignment horizontal="center" vertical="center"/>
    </xf>
    <xf numFmtId="0" fontId="164" fillId="0" borderId="0" xfId="0" applyFont="1" applyFill="1" applyAlignment="1">
      <alignment horizontal="right" vertical="center" wrapText="1"/>
    </xf>
    <xf numFmtId="0" fontId="164" fillId="0" borderId="0" xfId="0" applyFont="1" applyFill="1" applyAlignment="1">
      <alignment horizontal="center" vertical="center"/>
    </xf>
    <xf numFmtId="49" fontId="162" fillId="0" borderId="1" xfId="19" applyNumberFormat="1" applyFont="1" applyFill="1" applyBorder="1" applyAlignment="1">
      <alignment horizontal="center" vertical="center" wrapText="1"/>
    </xf>
    <xf numFmtId="0" fontId="161" fillId="0" borderId="5" xfId="8" applyFont="1" applyFill="1" applyBorder="1" applyAlignment="1">
      <alignment horizontal="center" vertical="center" wrapText="1"/>
    </xf>
    <xf numFmtId="0" fontId="161" fillId="0" borderId="6" xfId="8" applyFont="1" applyFill="1" applyBorder="1" applyAlignment="1">
      <alignment horizontal="center" vertical="center" wrapText="1"/>
    </xf>
    <xf numFmtId="0" fontId="161" fillId="0" borderId="6" xfId="0" applyFont="1" applyFill="1" applyBorder="1"/>
    <xf numFmtId="0" fontId="161" fillId="2" borderId="0" xfId="19" applyFont="1" applyFill="1" applyAlignment="1">
      <alignment horizontal="left" vertical="center" wrapText="1"/>
    </xf>
    <xf numFmtId="0" fontId="162" fillId="2" borderId="0" xfId="19" applyFont="1" applyFill="1" applyAlignment="1">
      <alignment horizontal="right" vertical="center" wrapText="1"/>
    </xf>
    <xf numFmtId="0" fontId="164" fillId="2" borderId="0" xfId="19" applyFont="1" applyFill="1" applyAlignment="1">
      <alignment horizontal="right" vertical="center" wrapText="1"/>
    </xf>
    <xf numFmtId="0" fontId="162" fillId="2" borderId="0" xfId="19" applyFont="1" applyFill="1" applyAlignment="1">
      <alignment horizontal="center" vertical="center" wrapText="1"/>
    </xf>
    <xf numFmtId="0" fontId="164" fillId="2" borderId="0" xfId="19" applyFont="1" applyFill="1" applyAlignment="1">
      <alignment horizontal="center" vertical="center"/>
    </xf>
    <xf numFmtId="0" fontId="162" fillId="2" borderId="0" xfId="19" applyFont="1" applyFill="1" applyAlignment="1">
      <alignment horizontal="left" vertical="center" wrapText="1"/>
    </xf>
    <xf numFmtId="0" fontId="19" fillId="0" borderId="5" xfId="0" applyFont="1" applyFill="1" applyBorder="1" applyAlignment="1">
      <alignment horizontal="center" vertical="center"/>
    </xf>
    <xf numFmtId="0" fontId="19" fillId="0" borderId="30" xfId="0" applyFont="1" applyFill="1" applyBorder="1" applyAlignment="1">
      <alignment horizontal="center" vertical="center"/>
    </xf>
    <xf numFmtId="0" fontId="19" fillId="0" borderId="6" xfId="0" applyFont="1" applyFill="1" applyBorder="1" applyAlignment="1">
      <alignment horizontal="center" vertical="center"/>
    </xf>
    <xf numFmtId="0" fontId="17" fillId="2" borderId="0" xfId="0" applyFont="1" applyFill="1" applyAlignment="1">
      <alignment horizontal="right" vertical="center" wrapText="1"/>
    </xf>
    <xf numFmtId="0" fontId="22" fillId="2" borderId="0" xfId="0" applyFont="1" applyFill="1" applyAlignment="1">
      <alignment horizontal="right" vertical="center" wrapText="1"/>
    </xf>
    <xf numFmtId="0" fontId="24" fillId="2" borderId="0" xfId="0" applyFont="1" applyFill="1" applyAlignment="1">
      <alignment horizontal="right" vertical="center" wrapText="1"/>
    </xf>
    <xf numFmtId="0" fontId="16" fillId="2" borderId="0" xfId="0" applyFont="1" applyFill="1" applyAlignment="1">
      <alignment horizontal="center" vertical="center" wrapText="1"/>
    </xf>
    <xf numFmtId="0" fontId="18" fillId="2" borderId="5" xfId="30" applyFont="1" applyFill="1" applyBorder="1" applyAlignment="1">
      <alignment horizontal="center" vertical="center" wrapText="1"/>
    </xf>
    <xf numFmtId="0" fontId="18" fillId="2" borderId="6" xfId="30" applyFont="1" applyFill="1" applyBorder="1" applyAlignment="1">
      <alignment horizontal="center" vertical="center" wrapText="1"/>
    </xf>
    <xf numFmtId="0" fontId="18" fillId="2" borderId="3" xfId="30" applyFont="1" applyFill="1" applyBorder="1" applyAlignment="1">
      <alignment horizontal="center" vertical="center" wrapText="1"/>
    </xf>
    <xf numFmtId="0" fontId="18" fillId="2" borderId="4" xfId="30" applyFont="1" applyFill="1" applyBorder="1" applyAlignment="1">
      <alignment horizontal="center" vertical="center" wrapText="1"/>
    </xf>
    <xf numFmtId="0" fontId="150" fillId="2" borderId="2" xfId="49" applyFont="1" applyFill="1" applyBorder="1" applyAlignment="1">
      <alignment horizontal="left"/>
    </xf>
    <xf numFmtId="0" fontId="18" fillId="2" borderId="5" xfId="49" applyFont="1" applyFill="1" applyBorder="1" applyAlignment="1">
      <alignment horizontal="center" vertical="center" wrapText="1"/>
    </xf>
    <xf numFmtId="0" fontId="18" fillId="2" borderId="6" xfId="49" applyFont="1" applyFill="1" applyBorder="1" applyAlignment="1">
      <alignment horizontal="center" vertical="center" wrapText="1"/>
    </xf>
    <xf numFmtId="0" fontId="18" fillId="2" borderId="1" xfId="49" applyFont="1" applyFill="1" applyBorder="1" applyAlignment="1">
      <alignment horizontal="center" vertical="center" wrapText="1"/>
    </xf>
    <xf numFmtId="0" fontId="17" fillId="2" borderId="8" xfId="49" applyFont="1" applyFill="1" applyBorder="1" applyAlignment="1">
      <alignment horizontal="left"/>
    </xf>
    <xf numFmtId="0" fontId="19" fillId="2" borderId="0" xfId="48" applyFont="1" applyFill="1" applyAlignment="1">
      <alignment horizontal="left" vertical="center" wrapText="1"/>
    </xf>
    <xf numFmtId="0" fontId="18" fillId="2" borderId="0" xfId="48" applyFont="1" applyFill="1" applyAlignment="1">
      <alignment horizontal="left" vertical="center" wrapText="1"/>
    </xf>
    <xf numFmtId="0" fontId="100" fillId="2" borderId="0" xfId="48" applyFont="1" applyFill="1" applyAlignment="1">
      <alignment horizontal="right" vertical="center" wrapText="1"/>
    </xf>
    <xf numFmtId="0" fontId="24" fillId="2" borderId="0" xfId="48" applyFont="1" applyFill="1" applyAlignment="1">
      <alignment horizontal="right" vertical="center" wrapText="1"/>
    </xf>
    <xf numFmtId="0" fontId="16" fillId="2" borderId="0" xfId="48" applyFont="1" applyFill="1" applyAlignment="1">
      <alignment horizontal="center" vertical="center" wrapText="1"/>
    </xf>
    <xf numFmtId="15" fontId="17" fillId="2" borderId="0" xfId="48" applyNumberFormat="1" applyFont="1" applyFill="1" applyAlignment="1">
      <alignment horizontal="center" vertical="center"/>
    </xf>
    <xf numFmtId="0" fontId="17" fillId="2" borderId="0" xfId="48" applyFont="1" applyFill="1" applyAlignment="1">
      <alignment horizontal="center" vertical="center"/>
    </xf>
    <xf numFmtId="0" fontId="18" fillId="2" borderId="5" xfId="19" applyFont="1" applyFill="1" applyBorder="1" applyAlignment="1">
      <alignment horizontal="center" vertical="center" wrapText="1"/>
    </xf>
    <xf numFmtId="0" fontId="18" fillId="2" borderId="6" xfId="19" applyFont="1" applyFill="1" applyBorder="1" applyAlignment="1">
      <alignment horizontal="center" vertical="center" wrapText="1"/>
    </xf>
    <xf numFmtId="166" fontId="18" fillId="2" borderId="3" xfId="237" applyNumberFormat="1" applyFont="1" applyFill="1" applyBorder="1" applyAlignment="1" applyProtection="1">
      <alignment horizontal="center" vertical="center" wrapText="1"/>
    </xf>
    <xf numFmtId="166" fontId="18" fillId="2" borderId="4" xfId="237" applyNumberFormat="1" applyFont="1" applyFill="1" applyBorder="1" applyAlignment="1" applyProtection="1">
      <alignment horizontal="center" vertical="center" wrapText="1"/>
    </xf>
    <xf numFmtId="0" fontId="18" fillId="2" borderId="0" xfId="48" applyFont="1" applyFill="1" applyAlignment="1">
      <alignment horizontal="center"/>
    </xf>
    <xf numFmtId="166" fontId="19" fillId="2" borderId="0" xfId="237" applyNumberFormat="1" applyFont="1" applyFill="1" applyAlignment="1">
      <alignment horizontal="center"/>
    </xf>
    <xf numFmtId="166" fontId="18" fillId="2" borderId="8" xfId="1" applyNumberFormat="1" applyFont="1" applyFill="1" applyBorder="1" applyAlignment="1">
      <alignment horizontal="center"/>
      <protection locked="0"/>
    </xf>
    <xf numFmtId="0" fontId="18" fillId="2" borderId="0" xfId="48" applyFont="1" applyFill="1" applyAlignment="1">
      <alignment horizontal="right" vertical="center" wrapText="1"/>
    </xf>
    <xf numFmtId="0" fontId="17" fillId="2" borderId="0" xfId="48" applyFont="1" applyFill="1" applyAlignment="1">
      <alignment horizontal="right" vertical="center" wrapText="1"/>
    </xf>
    <xf numFmtId="0" fontId="19" fillId="2" borderId="0" xfId="48" applyFont="1" applyFill="1" applyAlignment="1">
      <alignment vertical="center" wrapText="1"/>
    </xf>
    <xf numFmtId="3" fontId="18" fillId="2" borderId="0" xfId="49" applyNumberFormat="1" applyFont="1" applyFill="1" applyAlignment="1">
      <alignment horizontal="left" vertical="center" wrapText="1"/>
    </xf>
    <xf numFmtId="3" fontId="19" fillId="2" borderId="0" xfId="49" applyNumberFormat="1" applyFont="1" applyFill="1" applyAlignment="1">
      <alignment horizontal="left" vertical="center" wrapText="1"/>
    </xf>
    <xf numFmtId="3" fontId="18" fillId="2" borderId="0" xfId="496" applyNumberFormat="1" applyFont="1" applyFill="1" applyAlignment="1">
      <alignment horizontal="left" vertical="center" wrapText="1"/>
    </xf>
    <xf numFmtId="0" fontId="17" fillId="2" borderId="8" xfId="48" applyFont="1" applyFill="1" applyBorder="1" applyAlignment="1">
      <alignment horizontal="left" vertical="center"/>
    </xf>
    <xf numFmtId="166" fontId="18" fillId="2" borderId="5" xfId="237" applyNumberFormat="1" applyFont="1" applyFill="1" applyBorder="1" applyAlignment="1" applyProtection="1">
      <alignment horizontal="center" vertical="center" wrapText="1"/>
    </xf>
    <xf numFmtId="166" fontId="18" fillId="2" borderId="6" xfId="237" applyNumberFormat="1" applyFont="1" applyFill="1" applyBorder="1" applyAlignment="1" applyProtection="1">
      <alignment horizontal="center" vertical="center" wrapText="1"/>
    </xf>
    <xf numFmtId="0" fontId="18" fillId="2" borderId="0" xfId="48" applyFont="1" applyFill="1" applyAlignment="1">
      <alignment horizontal="left"/>
    </xf>
    <xf numFmtId="0" fontId="18" fillId="2" borderId="0" xfId="48" applyFont="1" applyFill="1" applyAlignment="1">
      <alignment horizontal="right" wrapText="1"/>
    </xf>
    <xf numFmtId="3" fontId="19" fillId="2" borderId="0" xfId="496" applyNumberFormat="1" applyFont="1" applyFill="1" applyAlignment="1">
      <alignment horizontal="left" vertical="center" wrapText="1"/>
    </xf>
    <xf numFmtId="0" fontId="18" fillId="2" borderId="0" xfId="48" applyFont="1" applyFill="1" applyAlignment="1">
      <alignment vertical="center" wrapText="1"/>
    </xf>
    <xf numFmtId="0" fontId="18" fillId="2" borderId="3" xfId="19" applyFont="1" applyFill="1" applyBorder="1" applyAlignment="1">
      <alignment horizontal="center" vertical="center" wrapText="1"/>
    </xf>
    <xf numFmtId="0" fontId="18" fillId="2" borderId="4" xfId="19" applyFont="1" applyFill="1" applyBorder="1" applyAlignment="1">
      <alignment horizontal="center" vertical="center" wrapText="1"/>
    </xf>
    <xf numFmtId="0" fontId="19" fillId="2" borderId="0" xfId="48" applyFont="1" applyFill="1" applyAlignment="1">
      <alignment horizontal="center"/>
    </xf>
  </cellXfs>
  <cellStyles count="1523">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 2" xfId="1030"/>
    <cellStyle name="_KT (2)_2_TG-TH" xfId="87"/>
    <cellStyle name="_KT (2)_3" xfId="88"/>
    <cellStyle name="_KT (2)_3 2" xfId="1031"/>
    <cellStyle name="_KT (2)_3_TG-TH" xfId="89"/>
    <cellStyle name="_KT (2)_4" xfId="90"/>
    <cellStyle name="_KT (2)_4_TG-TH" xfId="91"/>
    <cellStyle name="_KT (2)_4_TG-TH 2" xfId="1032"/>
    <cellStyle name="_KT (2)_5" xfId="92"/>
    <cellStyle name="_KT (2)_TG-TH" xfId="93"/>
    <cellStyle name="_KT (2)_TG-TH 2" xfId="1033"/>
    <cellStyle name="_KT_TG" xfId="94"/>
    <cellStyle name="_KT_TG 2" xfId="1034"/>
    <cellStyle name="_KT_TG_1" xfId="95"/>
    <cellStyle name="_KT_TG_2" xfId="96"/>
    <cellStyle name="_KT_TG_3" xfId="97"/>
    <cellStyle name="_KT_TG_3 2" xfId="1035"/>
    <cellStyle name="_KT_TG_4" xfId="98"/>
    <cellStyle name="_SO T11" xfId="99"/>
    <cellStyle name="_TG-TH" xfId="100"/>
    <cellStyle name="_TG-TH 2" xfId="1036"/>
    <cellStyle name="_TG-TH_1" xfId="101"/>
    <cellStyle name="_TG-TH_2" xfId="102"/>
    <cellStyle name="_TG-TH_3" xfId="103"/>
    <cellStyle name="_TG-TH_4" xfId="104"/>
    <cellStyle name="_TG-TH_4 2" xfId="1037"/>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10 2" xfId="1504"/>
    <cellStyle name="20% - Accent1 11" xfId="1409"/>
    <cellStyle name="20% - Accent1 2" xfId="114"/>
    <cellStyle name="20% - Accent1 3" xfId="115"/>
    <cellStyle name="20% - Accent1 3 2" xfId="1038"/>
    <cellStyle name="20% - Accent1 4" xfId="876"/>
    <cellStyle name="20% - Accent1 4 2" xfId="1424"/>
    <cellStyle name="20% - Accent1 5" xfId="891"/>
    <cellStyle name="20% - Accent1 5 2" xfId="1437"/>
    <cellStyle name="20% - Accent1 6" xfId="906"/>
    <cellStyle name="20% - Accent1 6 2" xfId="1450"/>
    <cellStyle name="20% - Accent1 7" xfId="920"/>
    <cellStyle name="20% - Accent1 7 2" xfId="1463"/>
    <cellStyle name="20% - Accent1 8" xfId="935"/>
    <cellStyle name="20% - Accent1 8 2" xfId="1476"/>
    <cellStyle name="20% - Accent1 9" xfId="950"/>
    <cellStyle name="20% - Accent1 9 2" xfId="1489"/>
    <cellStyle name="20% - Accent2" xfId="852" builtinId="34" customBuiltin="1"/>
    <cellStyle name="20% - Accent2 10" xfId="967"/>
    <cellStyle name="20% - Accent2 10 2" xfId="1505"/>
    <cellStyle name="20% - Accent2 11" xfId="1411"/>
    <cellStyle name="20% - Accent2 2" xfId="116"/>
    <cellStyle name="20% - Accent2 3" xfId="117"/>
    <cellStyle name="20% - Accent2 3 2" xfId="1039"/>
    <cellStyle name="20% - Accent2 4" xfId="877"/>
    <cellStyle name="20% - Accent2 4 2" xfId="1425"/>
    <cellStyle name="20% - Accent2 5" xfId="892"/>
    <cellStyle name="20% - Accent2 5 2" xfId="1438"/>
    <cellStyle name="20% - Accent2 6" xfId="907"/>
    <cellStyle name="20% - Accent2 6 2" xfId="1451"/>
    <cellStyle name="20% - Accent2 7" xfId="921"/>
    <cellStyle name="20% - Accent2 7 2" xfId="1464"/>
    <cellStyle name="20% - Accent2 8" xfId="936"/>
    <cellStyle name="20% - Accent2 8 2" xfId="1477"/>
    <cellStyle name="20% - Accent2 9" xfId="951"/>
    <cellStyle name="20% - Accent2 9 2" xfId="1490"/>
    <cellStyle name="20% - Accent3" xfId="856" builtinId="38" customBuiltin="1"/>
    <cellStyle name="20% - Accent3 10" xfId="968"/>
    <cellStyle name="20% - Accent3 10 2" xfId="1506"/>
    <cellStyle name="20% - Accent3 11" xfId="1413"/>
    <cellStyle name="20% - Accent3 2" xfId="118"/>
    <cellStyle name="20% - Accent3 3" xfId="119"/>
    <cellStyle name="20% - Accent3 3 2" xfId="1040"/>
    <cellStyle name="20% - Accent3 4" xfId="878"/>
    <cellStyle name="20% - Accent3 4 2" xfId="1426"/>
    <cellStyle name="20% - Accent3 5" xfId="893"/>
    <cellStyle name="20% - Accent3 5 2" xfId="1439"/>
    <cellStyle name="20% - Accent3 6" xfId="908"/>
    <cellStyle name="20% - Accent3 6 2" xfId="1452"/>
    <cellStyle name="20% - Accent3 7" xfId="922"/>
    <cellStyle name="20% - Accent3 7 2" xfId="1465"/>
    <cellStyle name="20% - Accent3 8" xfId="937"/>
    <cellStyle name="20% - Accent3 8 2" xfId="1478"/>
    <cellStyle name="20% - Accent3 9" xfId="952"/>
    <cellStyle name="20% - Accent3 9 2" xfId="1491"/>
    <cellStyle name="20% - Accent4" xfId="860" builtinId="42" customBuiltin="1"/>
    <cellStyle name="20% - Accent4 10" xfId="969"/>
    <cellStyle name="20% - Accent4 10 2" xfId="1507"/>
    <cellStyle name="20% - Accent4 11" xfId="1415"/>
    <cellStyle name="20% - Accent4 2" xfId="120"/>
    <cellStyle name="20% - Accent4 3" xfId="121"/>
    <cellStyle name="20% - Accent4 3 2" xfId="1041"/>
    <cellStyle name="20% - Accent4 4" xfId="879"/>
    <cellStyle name="20% - Accent4 4 2" xfId="1427"/>
    <cellStyle name="20% - Accent4 5" xfId="894"/>
    <cellStyle name="20% - Accent4 5 2" xfId="1440"/>
    <cellStyle name="20% - Accent4 6" xfId="909"/>
    <cellStyle name="20% - Accent4 6 2" xfId="1453"/>
    <cellStyle name="20% - Accent4 7" xfId="923"/>
    <cellStyle name="20% - Accent4 7 2" xfId="1466"/>
    <cellStyle name="20% - Accent4 8" xfId="938"/>
    <cellStyle name="20% - Accent4 8 2" xfId="1479"/>
    <cellStyle name="20% - Accent4 9" xfId="953"/>
    <cellStyle name="20% - Accent4 9 2" xfId="1492"/>
    <cellStyle name="20% - Accent5" xfId="864" builtinId="46" customBuiltin="1"/>
    <cellStyle name="20% - Accent5 10" xfId="970"/>
    <cellStyle name="20% - Accent5 10 2" xfId="1508"/>
    <cellStyle name="20% - Accent5 11" xfId="1417"/>
    <cellStyle name="20% - Accent5 2" xfId="122"/>
    <cellStyle name="20% - Accent5 3" xfId="123"/>
    <cellStyle name="20% - Accent5 3 2" xfId="1042"/>
    <cellStyle name="20% - Accent5 4" xfId="880"/>
    <cellStyle name="20% - Accent5 4 2" xfId="1428"/>
    <cellStyle name="20% - Accent5 5" xfId="895"/>
    <cellStyle name="20% - Accent5 5 2" xfId="1441"/>
    <cellStyle name="20% - Accent5 6" xfId="910"/>
    <cellStyle name="20% - Accent5 6 2" xfId="1454"/>
    <cellStyle name="20% - Accent5 7" xfId="924"/>
    <cellStyle name="20% - Accent5 7 2" xfId="1467"/>
    <cellStyle name="20% - Accent5 8" xfId="939"/>
    <cellStyle name="20% - Accent5 8 2" xfId="1480"/>
    <cellStyle name="20% - Accent5 9" xfId="954"/>
    <cellStyle name="20% - Accent5 9 2" xfId="1493"/>
    <cellStyle name="20% - Accent6" xfId="868" builtinId="50" customBuiltin="1"/>
    <cellStyle name="20% - Accent6 10" xfId="971"/>
    <cellStyle name="20% - Accent6 10 2" xfId="1509"/>
    <cellStyle name="20% - Accent6 11" xfId="1419"/>
    <cellStyle name="20% - Accent6 2" xfId="124"/>
    <cellStyle name="20% - Accent6 3" xfId="125"/>
    <cellStyle name="20% - Accent6 3 2" xfId="1043"/>
    <cellStyle name="20% - Accent6 4" xfId="881"/>
    <cellStyle name="20% - Accent6 4 2" xfId="1429"/>
    <cellStyle name="20% - Accent6 5" xfId="896"/>
    <cellStyle name="20% - Accent6 5 2" xfId="1442"/>
    <cellStyle name="20% - Accent6 6" xfId="911"/>
    <cellStyle name="20% - Accent6 6 2" xfId="1455"/>
    <cellStyle name="20% - Accent6 7" xfId="925"/>
    <cellStyle name="20% - Accent6 7 2" xfId="1468"/>
    <cellStyle name="20% - Accent6 8" xfId="940"/>
    <cellStyle name="20% - Accent6 8 2" xfId="1481"/>
    <cellStyle name="20% - Accent6 9" xfId="955"/>
    <cellStyle name="20% - Accent6 9 2" xfId="1494"/>
    <cellStyle name="3" xfId="126"/>
    <cellStyle name="³£¹æ_GZ TV" xfId="127"/>
    <cellStyle name="4" xfId="128"/>
    <cellStyle name="40% - Accent1" xfId="849" builtinId="31" customBuiltin="1"/>
    <cellStyle name="40% - Accent1 10" xfId="972"/>
    <cellStyle name="40% - Accent1 10 2" xfId="1510"/>
    <cellStyle name="40% - Accent1 11" xfId="1410"/>
    <cellStyle name="40% - Accent1 2" xfId="129"/>
    <cellStyle name="40% - Accent1 3" xfId="130"/>
    <cellStyle name="40% - Accent1 3 2" xfId="1044"/>
    <cellStyle name="40% - Accent1 4" xfId="882"/>
    <cellStyle name="40% - Accent1 4 2" xfId="1430"/>
    <cellStyle name="40% - Accent1 5" xfId="897"/>
    <cellStyle name="40% - Accent1 5 2" xfId="1443"/>
    <cellStyle name="40% - Accent1 6" xfId="912"/>
    <cellStyle name="40% - Accent1 6 2" xfId="1456"/>
    <cellStyle name="40% - Accent1 7" xfId="926"/>
    <cellStyle name="40% - Accent1 7 2" xfId="1469"/>
    <cellStyle name="40% - Accent1 8" xfId="941"/>
    <cellStyle name="40% - Accent1 8 2" xfId="1482"/>
    <cellStyle name="40% - Accent1 9" xfId="956"/>
    <cellStyle name="40% - Accent1 9 2" xfId="1495"/>
    <cellStyle name="40% - Accent2" xfId="853" builtinId="35" customBuiltin="1"/>
    <cellStyle name="40% - Accent2 10" xfId="973"/>
    <cellStyle name="40% - Accent2 10 2" xfId="1511"/>
    <cellStyle name="40% - Accent2 11" xfId="1412"/>
    <cellStyle name="40% - Accent2 2" xfId="131"/>
    <cellStyle name="40% - Accent2 3" xfId="132"/>
    <cellStyle name="40% - Accent2 3 2" xfId="1045"/>
    <cellStyle name="40% - Accent2 4" xfId="883"/>
    <cellStyle name="40% - Accent2 4 2" xfId="1431"/>
    <cellStyle name="40% - Accent2 5" xfId="898"/>
    <cellStyle name="40% - Accent2 5 2" xfId="1444"/>
    <cellStyle name="40% - Accent2 6" xfId="913"/>
    <cellStyle name="40% - Accent2 6 2" xfId="1457"/>
    <cellStyle name="40% - Accent2 7" xfId="927"/>
    <cellStyle name="40% - Accent2 7 2" xfId="1470"/>
    <cellStyle name="40% - Accent2 8" xfId="942"/>
    <cellStyle name="40% - Accent2 8 2" xfId="1483"/>
    <cellStyle name="40% - Accent2 9" xfId="957"/>
    <cellStyle name="40% - Accent2 9 2" xfId="1496"/>
    <cellStyle name="40% - Accent3" xfId="857" builtinId="39" customBuiltin="1"/>
    <cellStyle name="40% - Accent3 10" xfId="974"/>
    <cellStyle name="40% - Accent3 10 2" xfId="1512"/>
    <cellStyle name="40% - Accent3 11" xfId="1414"/>
    <cellStyle name="40% - Accent3 2" xfId="133"/>
    <cellStyle name="40% - Accent3 3" xfId="134"/>
    <cellStyle name="40% - Accent3 3 2" xfId="1046"/>
    <cellStyle name="40% - Accent3 4" xfId="884"/>
    <cellStyle name="40% - Accent3 4 2" xfId="1432"/>
    <cellStyle name="40% - Accent3 5" xfId="899"/>
    <cellStyle name="40% - Accent3 5 2" xfId="1445"/>
    <cellStyle name="40% - Accent3 6" xfId="914"/>
    <cellStyle name="40% - Accent3 6 2" xfId="1458"/>
    <cellStyle name="40% - Accent3 7" xfId="928"/>
    <cellStyle name="40% - Accent3 7 2" xfId="1471"/>
    <cellStyle name="40% - Accent3 8" xfId="943"/>
    <cellStyle name="40% - Accent3 8 2" xfId="1484"/>
    <cellStyle name="40% - Accent3 9" xfId="958"/>
    <cellStyle name="40% - Accent3 9 2" xfId="1497"/>
    <cellStyle name="40% - Accent4" xfId="861" builtinId="43" customBuiltin="1"/>
    <cellStyle name="40% - Accent4 10" xfId="975"/>
    <cellStyle name="40% - Accent4 10 2" xfId="1513"/>
    <cellStyle name="40% - Accent4 11" xfId="1416"/>
    <cellStyle name="40% - Accent4 2" xfId="135"/>
    <cellStyle name="40% - Accent4 3" xfId="136"/>
    <cellStyle name="40% - Accent4 3 2" xfId="1047"/>
    <cellStyle name="40% - Accent4 4" xfId="885"/>
    <cellStyle name="40% - Accent4 4 2" xfId="1433"/>
    <cellStyle name="40% - Accent4 5" xfId="900"/>
    <cellStyle name="40% - Accent4 5 2" xfId="1446"/>
    <cellStyle name="40% - Accent4 6" xfId="915"/>
    <cellStyle name="40% - Accent4 6 2" xfId="1459"/>
    <cellStyle name="40% - Accent4 7" xfId="929"/>
    <cellStyle name="40% - Accent4 7 2" xfId="1472"/>
    <cellStyle name="40% - Accent4 8" xfId="944"/>
    <cellStyle name="40% - Accent4 8 2" xfId="1485"/>
    <cellStyle name="40% - Accent4 9" xfId="959"/>
    <cellStyle name="40% - Accent4 9 2" xfId="1498"/>
    <cellStyle name="40% - Accent5" xfId="865" builtinId="47" customBuiltin="1"/>
    <cellStyle name="40% - Accent5 10" xfId="976"/>
    <cellStyle name="40% - Accent5 10 2" xfId="1514"/>
    <cellStyle name="40% - Accent5 11" xfId="1418"/>
    <cellStyle name="40% - Accent5 2" xfId="137"/>
    <cellStyle name="40% - Accent5 3" xfId="138"/>
    <cellStyle name="40% - Accent5 3 2" xfId="1048"/>
    <cellStyle name="40% - Accent5 4" xfId="886"/>
    <cellStyle name="40% - Accent5 4 2" xfId="1434"/>
    <cellStyle name="40% - Accent5 5" xfId="901"/>
    <cellStyle name="40% - Accent5 5 2" xfId="1447"/>
    <cellStyle name="40% - Accent5 6" xfId="916"/>
    <cellStyle name="40% - Accent5 6 2" xfId="1460"/>
    <cellStyle name="40% - Accent5 7" xfId="930"/>
    <cellStyle name="40% - Accent5 7 2" xfId="1473"/>
    <cellStyle name="40% - Accent5 8" xfId="945"/>
    <cellStyle name="40% - Accent5 8 2" xfId="1486"/>
    <cellStyle name="40% - Accent5 9" xfId="960"/>
    <cellStyle name="40% - Accent5 9 2" xfId="1499"/>
    <cellStyle name="40% - Accent6" xfId="869" builtinId="51" customBuiltin="1"/>
    <cellStyle name="40% - Accent6 10" xfId="977"/>
    <cellStyle name="40% - Accent6 10 2" xfId="1515"/>
    <cellStyle name="40% - Accent6 11" xfId="1420"/>
    <cellStyle name="40% - Accent6 2" xfId="139"/>
    <cellStyle name="40% - Accent6 3" xfId="140"/>
    <cellStyle name="40% - Accent6 3 2" xfId="1049"/>
    <cellStyle name="40% - Accent6 4" xfId="887"/>
    <cellStyle name="40% - Accent6 4 2" xfId="1435"/>
    <cellStyle name="40% - Accent6 5" xfId="902"/>
    <cellStyle name="40% - Accent6 5 2" xfId="1448"/>
    <cellStyle name="40% - Accent6 6" xfId="917"/>
    <cellStyle name="40% - Accent6 6 2" xfId="1461"/>
    <cellStyle name="40% - Accent6 7" xfId="931"/>
    <cellStyle name="40% - Accent6 7 2" xfId="1474"/>
    <cellStyle name="40% - Accent6 8" xfId="946"/>
    <cellStyle name="40% - Accent6 8 2" xfId="1487"/>
    <cellStyle name="40% - Accent6 9" xfId="961"/>
    <cellStyle name="40% - Accent6 9 2" xfId="1500"/>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B 2" xfId="1050"/>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0] 2 2" xfId="1051"/>
    <cellStyle name="Comma 10" xfId="2"/>
    <cellStyle name="Comma 10 2" xfId="213"/>
    <cellStyle name="Comma 10 2 2" xfId="1052"/>
    <cellStyle name="Comma 10 3" xfId="987"/>
    <cellStyle name="Comma 11" xfId="214"/>
    <cellStyle name="Comma 11 2" xfId="215"/>
    <cellStyle name="Comma 11 2 2" xfId="1054"/>
    <cellStyle name="Comma 11 3" xfId="1053"/>
    <cellStyle name="Comma 12" xfId="3"/>
    <cellStyle name="Comma 12 2" xfId="988"/>
    <cellStyle name="Comma 13" xfId="216"/>
    <cellStyle name="Comma 13 2" xfId="1055"/>
    <cellStyle name="Comma 14" xfId="217"/>
    <cellStyle name="Comma 14 2" xfId="1056"/>
    <cellStyle name="Comma 15" xfId="218"/>
    <cellStyle name="Comma 15 2" xfId="1057"/>
    <cellStyle name="Comma 16" xfId="219"/>
    <cellStyle name="Comma 16 2" xfId="1058"/>
    <cellStyle name="Comma 17" xfId="220"/>
    <cellStyle name="Comma 17 2" xfId="1059"/>
    <cellStyle name="Comma 18" xfId="221"/>
    <cellStyle name="Comma 18 2" xfId="1060"/>
    <cellStyle name="Comma 19" xfId="222"/>
    <cellStyle name="Comma 19 2" xfId="1061"/>
    <cellStyle name="Comma 2" xfId="4"/>
    <cellStyle name="Comma 2 2" xfId="5"/>
    <cellStyle name="Comma 2 2 2" xfId="223"/>
    <cellStyle name="Comma 2 2 2 2" xfId="224"/>
    <cellStyle name="Comma 2 2 2 2 2" xfId="1063"/>
    <cellStyle name="Comma 2 2 2 3" xfId="1062"/>
    <cellStyle name="Comma 2 2 3" xfId="225"/>
    <cellStyle name="Comma 2 2 3 2" xfId="226"/>
    <cellStyle name="Comma 2 2 3 2 2" xfId="1065"/>
    <cellStyle name="Comma 2 2 3 3" xfId="1064"/>
    <cellStyle name="Comma 2 2 4" xfId="227"/>
    <cellStyle name="Comma 2 2 4 2" xfId="1066"/>
    <cellStyle name="Comma 2 3" xfId="228"/>
    <cellStyle name="Comma 2 3 2" xfId="229"/>
    <cellStyle name="Comma 2 3 2 2" xfId="1068"/>
    <cellStyle name="Comma 2 3 3" xfId="230"/>
    <cellStyle name="Comma 2 3 3 2" xfId="1069"/>
    <cellStyle name="Comma 2 3 4" xfId="1067"/>
    <cellStyle name="Comma 2 4" xfId="231"/>
    <cellStyle name="Comma 2 4 2" xfId="1070"/>
    <cellStyle name="Comma 2 5" xfId="232"/>
    <cellStyle name="Comma 2 5 2" xfId="1071"/>
    <cellStyle name="Comma 2 6" xfId="233"/>
    <cellStyle name="Comma 2 6 2" xfId="1072"/>
    <cellStyle name="Comma 2 7" xfId="989"/>
    <cellStyle name="Comma 20" xfId="50"/>
    <cellStyle name="Comma 20 2" xfId="1029"/>
    <cellStyle name="Comma 21" xfId="234"/>
    <cellStyle name="Comma 21 2" xfId="1073"/>
    <cellStyle name="Comma 22" xfId="235"/>
    <cellStyle name="Comma 22 2" xfId="1074"/>
    <cellStyle name="Comma 23" xfId="236"/>
    <cellStyle name="Comma 23 2" xfId="237"/>
    <cellStyle name="Comma 23 2 2" xfId="1076"/>
    <cellStyle name="Comma 23 3" xfId="1075"/>
    <cellStyle name="Comma 24" xfId="238"/>
    <cellStyle name="Comma 24 2" xfId="1077"/>
    <cellStyle name="Comma 25" xfId="239"/>
    <cellStyle name="Comma 25 2" xfId="1078"/>
    <cellStyle name="Comma 26" xfId="240"/>
    <cellStyle name="Comma 26 2" xfId="1079"/>
    <cellStyle name="Comma 27" xfId="874"/>
    <cellStyle name="Comma 27 2" xfId="1423"/>
    <cellStyle name="Comma 28" xfId="982"/>
    <cellStyle name="Comma 28 2" xfId="1519"/>
    <cellStyle name="Comma 29" xfId="984"/>
    <cellStyle name="Comma 29 2" xfId="1521"/>
    <cellStyle name="Comma 3" xfId="6"/>
    <cellStyle name="Comma 3 2" xfId="241"/>
    <cellStyle name="Comma 3 2 2" xfId="242"/>
    <cellStyle name="Comma 3 2 2 2" xfId="1081"/>
    <cellStyle name="Comma 3 2 3" xfId="1080"/>
    <cellStyle name="Comma 3 3" xfId="990"/>
    <cellStyle name="Comma 30" xfId="986"/>
    <cellStyle name="Comma 4" xfId="47"/>
    <cellStyle name="Comma 4 2" xfId="243"/>
    <cellStyle name="Comma 4 2 2" xfId="1082"/>
    <cellStyle name="Comma 4 3" xfId="1026"/>
    <cellStyle name="Comma 5" xfId="244"/>
    <cellStyle name="Comma 5 2" xfId="245"/>
    <cellStyle name="Comma 5 2 2" xfId="246"/>
    <cellStyle name="Comma 5 2 2 2" xfId="1085"/>
    <cellStyle name="Comma 5 2 3" xfId="1084"/>
    <cellStyle name="Comma 5 3" xfId="247"/>
    <cellStyle name="Comma 5 3 2" xfId="1086"/>
    <cellStyle name="Comma 5 4" xfId="248"/>
    <cellStyle name="Comma 5 4 2" xfId="1087"/>
    <cellStyle name="Comma 5 5" xfId="249"/>
    <cellStyle name="Comma 5 5 2" xfId="1088"/>
    <cellStyle name="Comma 5 6" xfId="1083"/>
    <cellStyle name="Comma 6" xfId="7"/>
    <cellStyle name="Comma 6 2" xfId="250"/>
    <cellStyle name="Comma 6 2 2" xfId="1089"/>
    <cellStyle name="Comma 6 3" xfId="251"/>
    <cellStyle name="Comma 6 3 2" xfId="1090"/>
    <cellStyle name="Comma 7" xfId="252"/>
    <cellStyle name="Comma 7 2" xfId="253"/>
    <cellStyle name="Comma 7 2 2" xfId="1092"/>
    <cellStyle name="Comma 7 3" xfId="1091"/>
    <cellStyle name="Comma 8" xfId="254"/>
    <cellStyle name="Comma 8 2" xfId="255"/>
    <cellStyle name="Comma 8 2 2" xfId="1094"/>
    <cellStyle name="Comma 8 3" xfId="1093"/>
    <cellStyle name="Comma 9" xfId="256"/>
    <cellStyle name="Comma 9 2" xfId="257"/>
    <cellStyle name="Comma 9 2 2" xfId="1096"/>
    <cellStyle name="Comma 9 3" xfId="1095"/>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 2 2" xfId="1097"/>
    <cellStyle name="Normal 10 3" xfId="991"/>
    <cellStyle name="Normal 100" xfId="345"/>
    <cellStyle name="Normal 100 2" xfId="1098"/>
    <cellStyle name="Normal 101" xfId="346"/>
    <cellStyle name="Normal 101 2" xfId="1099"/>
    <cellStyle name="Normal 102" xfId="347"/>
    <cellStyle name="Normal 102 2" xfId="1100"/>
    <cellStyle name="Normal 103" xfId="348"/>
    <cellStyle name="Normal 103 2" xfId="1101"/>
    <cellStyle name="Normal 104" xfId="349"/>
    <cellStyle name="Normal 104 2" xfId="1102"/>
    <cellStyle name="Normal 105" xfId="350"/>
    <cellStyle name="Normal 105 2" xfId="1103"/>
    <cellStyle name="Normal 106" xfId="351"/>
    <cellStyle name="Normal 106 2" xfId="1104"/>
    <cellStyle name="Normal 107" xfId="352"/>
    <cellStyle name="Normal 107 2" xfId="1105"/>
    <cellStyle name="Normal 108" xfId="353"/>
    <cellStyle name="Normal 108 2" xfId="1106"/>
    <cellStyle name="Normal 109" xfId="354"/>
    <cellStyle name="Normal 109 2" xfId="1107"/>
    <cellStyle name="Normal 11" xfId="10"/>
    <cellStyle name="Normal 11 2" xfId="355"/>
    <cellStyle name="Normal 11 2 2" xfId="1108"/>
    <cellStyle name="Normal 11 3" xfId="992"/>
    <cellStyle name="Normal 110" xfId="356"/>
    <cellStyle name="Normal 110 2" xfId="1109"/>
    <cellStyle name="Normal 111" xfId="357"/>
    <cellStyle name="Normal 111 2" xfId="1110"/>
    <cellStyle name="Normal 112" xfId="358"/>
    <cellStyle name="Normal 112 2" xfId="1111"/>
    <cellStyle name="Normal 113" xfId="359"/>
    <cellStyle name="Normal 113 2" xfId="1112"/>
    <cellStyle name="Normal 114" xfId="360"/>
    <cellStyle name="Normal 114 2" xfId="1113"/>
    <cellStyle name="Normal 115" xfId="361"/>
    <cellStyle name="Normal 115 2" xfId="1114"/>
    <cellStyle name="Normal 116" xfId="362"/>
    <cellStyle name="Normal 116 2" xfId="1115"/>
    <cellStyle name="Normal 117" xfId="363"/>
    <cellStyle name="Normal 117 2" xfId="1116"/>
    <cellStyle name="Normal 118" xfId="364"/>
    <cellStyle name="Normal 118 2" xfId="1117"/>
    <cellStyle name="Normal 119" xfId="365"/>
    <cellStyle name="Normal 119 2" xfId="1118"/>
    <cellStyle name="Normal 12" xfId="11"/>
    <cellStyle name="Normal 12 2" xfId="366"/>
    <cellStyle name="Normal 12 2 2" xfId="1119"/>
    <cellStyle name="Normal 12 3" xfId="993"/>
    <cellStyle name="Normal 120" xfId="367"/>
    <cellStyle name="Normal 120 2" xfId="1120"/>
    <cellStyle name="Normal 121" xfId="368"/>
    <cellStyle name="Normal 121 2" xfId="1121"/>
    <cellStyle name="Normal 122" xfId="369"/>
    <cellStyle name="Normal 122 2" xfId="1122"/>
    <cellStyle name="Normal 123" xfId="370"/>
    <cellStyle name="Normal 123 2" xfId="1123"/>
    <cellStyle name="Normal 124" xfId="371"/>
    <cellStyle name="Normal 124 2" xfId="1124"/>
    <cellStyle name="Normal 125" xfId="372"/>
    <cellStyle name="Normal 125 2" xfId="1125"/>
    <cellStyle name="Normal 126" xfId="373"/>
    <cellStyle name="Normal 126 2" xfId="1126"/>
    <cellStyle name="Normal 127" xfId="374"/>
    <cellStyle name="Normal 127 2" xfId="1127"/>
    <cellStyle name="Normal 128" xfId="375"/>
    <cellStyle name="Normal 128 2" xfId="1128"/>
    <cellStyle name="Normal 129" xfId="376"/>
    <cellStyle name="Normal 129 2" xfId="1129"/>
    <cellStyle name="Normal 13" xfId="12"/>
    <cellStyle name="Normal 13 2" xfId="377"/>
    <cellStyle name="Normal 13 2 2" xfId="1130"/>
    <cellStyle name="Normal 13 3" xfId="994"/>
    <cellStyle name="Normal 130" xfId="378"/>
    <cellStyle name="Normal 130 2" xfId="1131"/>
    <cellStyle name="Normal 131" xfId="379"/>
    <cellStyle name="Normal 131 2" xfId="1132"/>
    <cellStyle name="Normal 132" xfId="380"/>
    <cellStyle name="Normal 132 2" xfId="1133"/>
    <cellStyle name="Normal 133" xfId="381"/>
    <cellStyle name="Normal 133 2" xfId="1134"/>
    <cellStyle name="Normal 134" xfId="382"/>
    <cellStyle name="Normal 134 2" xfId="1135"/>
    <cellStyle name="Normal 135" xfId="383"/>
    <cellStyle name="Normal 135 2" xfId="1136"/>
    <cellStyle name="Normal 136" xfId="384"/>
    <cellStyle name="Normal 136 2" xfId="1137"/>
    <cellStyle name="Normal 137" xfId="385"/>
    <cellStyle name="Normal 137 2" xfId="1138"/>
    <cellStyle name="Normal 138" xfId="386"/>
    <cellStyle name="Normal 138 2" xfId="1139"/>
    <cellStyle name="Normal 139" xfId="387"/>
    <cellStyle name="Normal 139 2" xfId="1140"/>
    <cellStyle name="Normal 14" xfId="13"/>
    <cellStyle name="Normal 14 2" xfId="388"/>
    <cellStyle name="Normal 14 2 2" xfId="1141"/>
    <cellStyle name="Normal 14 3" xfId="995"/>
    <cellStyle name="Normal 140" xfId="389"/>
    <cellStyle name="Normal 140 2" xfId="1142"/>
    <cellStyle name="Normal 141" xfId="390"/>
    <cellStyle name="Normal 141 2" xfId="1143"/>
    <cellStyle name="Normal 142" xfId="391"/>
    <cellStyle name="Normal 142 2" xfId="1144"/>
    <cellStyle name="Normal 143" xfId="392"/>
    <cellStyle name="Normal 143 2" xfId="1145"/>
    <cellStyle name="Normal 144" xfId="393"/>
    <cellStyle name="Normal 144 2" xfId="1146"/>
    <cellStyle name="Normal 145" xfId="394"/>
    <cellStyle name="Normal 145 2" xfId="1147"/>
    <cellStyle name="Normal 146" xfId="395"/>
    <cellStyle name="Normal 146 2" xfId="1148"/>
    <cellStyle name="Normal 147" xfId="396"/>
    <cellStyle name="Normal 147 2" xfId="1149"/>
    <cellStyle name="Normal 148" xfId="397"/>
    <cellStyle name="Normal 148 2" xfId="1150"/>
    <cellStyle name="Normal 149" xfId="398"/>
    <cellStyle name="Normal 149 2" xfId="1151"/>
    <cellStyle name="Normal 15" xfId="14"/>
    <cellStyle name="Normal 15 2" xfId="399"/>
    <cellStyle name="Normal 15 2 2" xfId="1152"/>
    <cellStyle name="Normal 15 3" xfId="996"/>
    <cellStyle name="Normal 150" xfId="400"/>
    <cellStyle name="Normal 150 2" xfId="1153"/>
    <cellStyle name="Normal 151" xfId="401"/>
    <cellStyle name="Normal 151 2" xfId="1154"/>
    <cellStyle name="Normal 152" xfId="402"/>
    <cellStyle name="Normal 152 2" xfId="1155"/>
    <cellStyle name="Normal 153" xfId="403"/>
    <cellStyle name="Normal 153 2" xfId="1156"/>
    <cellStyle name="Normal 154" xfId="404"/>
    <cellStyle name="Normal 154 2" xfId="1157"/>
    <cellStyle name="Normal 155" xfId="405"/>
    <cellStyle name="Normal 155 2" xfId="1158"/>
    <cellStyle name="Normal 156" xfId="406"/>
    <cellStyle name="Normal 156 2" xfId="1159"/>
    <cellStyle name="Normal 157" xfId="407"/>
    <cellStyle name="Normal 157 2" xfId="1160"/>
    <cellStyle name="Normal 158" xfId="408"/>
    <cellStyle name="Normal 158 2" xfId="1161"/>
    <cellStyle name="Normal 159" xfId="409"/>
    <cellStyle name="Normal 159 2" xfId="1162"/>
    <cellStyle name="Normal 16" xfId="15"/>
    <cellStyle name="Normal 16 2" xfId="410"/>
    <cellStyle name="Normal 16 2 2" xfId="1163"/>
    <cellStyle name="Normal 16 3" xfId="997"/>
    <cellStyle name="Normal 160" xfId="411"/>
    <cellStyle name="Normal 160 2" xfId="1164"/>
    <cellStyle name="Normal 161" xfId="412"/>
    <cellStyle name="Normal 161 2" xfId="1165"/>
    <cellStyle name="Normal 162" xfId="413"/>
    <cellStyle name="Normal 162 2" xfId="1166"/>
    <cellStyle name="Normal 163" xfId="414"/>
    <cellStyle name="Normal 163 2" xfId="1167"/>
    <cellStyle name="Normal 164" xfId="415"/>
    <cellStyle name="Normal 164 2" xfId="1168"/>
    <cellStyle name="Normal 165" xfId="416"/>
    <cellStyle name="Normal 166" xfId="417"/>
    <cellStyle name="Normal 167" xfId="418"/>
    <cellStyle name="Normal 168" xfId="419"/>
    <cellStyle name="Normal 169" xfId="420"/>
    <cellStyle name="Normal 17" xfId="16"/>
    <cellStyle name="Normal 17 2" xfId="421"/>
    <cellStyle name="Normal 17 2 2" xfId="1169"/>
    <cellStyle name="Normal 17 3" xfId="998"/>
    <cellStyle name="Normal 170" xfId="422"/>
    <cellStyle name="Normal 171" xfId="423"/>
    <cellStyle name="Normal 172" xfId="424"/>
    <cellStyle name="Normal 173" xfId="425"/>
    <cellStyle name="Normal 173 2" xfId="48"/>
    <cellStyle name="Normal 173 2 2" xfId="1027"/>
    <cellStyle name="Normal 174" xfId="426"/>
    <cellStyle name="Normal 175" xfId="427"/>
    <cellStyle name="Normal 175 2" xfId="1170"/>
    <cellStyle name="Normal 176" xfId="428"/>
    <cellStyle name="Normal 177" xfId="429"/>
    <cellStyle name="Normal 178" xfId="430"/>
    <cellStyle name="Normal 179" xfId="431"/>
    <cellStyle name="Normal 18" xfId="17"/>
    <cellStyle name="Normal 18 2" xfId="432"/>
    <cellStyle name="Normal 18 2 2" xfId="1171"/>
    <cellStyle name="Normal 18 3" xfId="999"/>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 2 2" xfId="1172"/>
    <cellStyle name="Normal 19 3" xfId="1000"/>
    <cellStyle name="Normal 190" xfId="444"/>
    <cellStyle name="Normal 191" xfId="445"/>
    <cellStyle name="Normal 191 2" xfId="1173"/>
    <cellStyle name="Normal 192" xfId="446"/>
    <cellStyle name="Normal 192 2" xfId="1174"/>
    <cellStyle name="Normal 193" xfId="447"/>
    <cellStyle name="Normal 193 2" xfId="1175"/>
    <cellStyle name="Normal 194" xfId="448"/>
    <cellStyle name="Normal 194 2" xfId="1176"/>
    <cellStyle name="Normal 195" xfId="449"/>
    <cellStyle name="Normal 195 2" xfId="1177"/>
    <cellStyle name="Normal 196" xfId="871"/>
    <cellStyle name="Normal 197" xfId="873"/>
    <cellStyle name="Normal 197 2" xfId="1422"/>
    <cellStyle name="Normal 198" xfId="875"/>
    <cellStyle name="Normal 199" xfId="889"/>
    <cellStyle name="Normal 2" xfId="19"/>
    <cellStyle name="Normal 2 10" xfId="450"/>
    <cellStyle name="Normal 2 2" xfId="451"/>
    <cellStyle name="Normal 2 2 2" xfId="452"/>
    <cellStyle name="Normal 2 2 2 2" xfId="453"/>
    <cellStyle name="Normal 2 2 2 3" xfId="1179"/>
    <cellStyle name="Normal 2 2 3" xfId="454"/>
    <cellStyle name="Normal 2 2 3 2" xfId="1180"/>
    <cellStyle name="Normal 2 2 4" xfId="455"/>
    <cellStyle name="Normal 2 2 5" xfId="1178"/>
    <cellStyle name="Normal 2 3" xfId="456"/>
    <cellStyle name="Normal 2 3 2" xfId="457"/>
    <cellStyle name="Normal 2 3 3" xfId="1181"/>
    <cellStyle name="Normal 2 4" xfId="458"/>
    <cellStyle name="Normal 2 4 2" xfId="459"/>
    <cellStyle name="Normal 2 5" xfId="460"/>
    <cellStyle name="Normal 2 5 2" xfId="1182"/>
    <cellStyle name="Normal 2 6" xfId="461"/>
    <cellStyle name="Normal 2 7" xfId="462"/>
    <cellStyle name="Normal 2 7 2" xfId="1183"/>
    <cellStyle name="Normal 20" xfId="20"/>
    <cellStyle name="Normal 20 2" xfId="463"/>
    <cellStyle name="Normal 20 2 2" xfId="1184"/>
    <cellStyle name="Normal 20 3" xfId="1001"/>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8 2" xfId="1502"/>
    <cellStyle name="Normal 209" xfId="965"/>
    <cellStyle name="Normal 209 2" xfId="1503"/>
    <cellStyle name="Normal 21" xfId="21"/>
    <cellStyle name="Normal 21 2" xfId="464"/>
    <cellStyle name="Normal 21 2 2" xfId="1185"/>
    <cellStyle name="Normal 21 3" xfId="1002"/>
    <cellStyle name="Normal 210" xfId="980"/>
    <cellStyle name="Normal 210 2" xfId="1517"/>
    <cellStyle name="Normal 211" xfId="981"/>
    <cellStyle name="Normal 211 2" xfId="1518"/>
    <cellStyle name="Normal 212" xfId="983"/>
    <cellStyle name="Normal 212 2" xfId="1520"/>
    <cellStyle name="Normal 213" xfId="985"/>
    <cellStyle name="Normal 22" xfId="22"/>
    <cellStyle name="Normal 22 2" xfId="465"/>
    <cellStyle name="Normal 22 2 2" xfId="1186"/>
    <cellStyle name="Normal 22 3" xfId="1003"/>
    <cellStyle name="Normal 23" xfId="23"/>
    <cellStyle name="Normal 23 2" xfId="466"/>
    <cellStyle name="Normal 23 2 2" xfId="1187"/>
    <cellStyle name="Normal 23 3" xfId="1004"/>
    <cellStyle name="Normal 24" xfId="24"/>
    <cellStyle name="Normal 24 2" xfId="467"/>
    <cellStyle name="Normal 24 2 2" xfId="1188"/>
    <cellStyle name="Normal 24 3" xfId="1005"/>
    <cellStyle name="Normal 25" xfId="25"/>
    <cellStyle name="Normal 25 2" xfId="468"/>
    <cellStyle name="Normal 25 2 2" xfId="1189"/>
    <cellStyle name="Normal 25 3" xfId="1006"/>
    <cellStyle name="Normal 26" xfId="26"/>
    <cellStyle name="Normal 26 2" xfId="469"/>
    <cellStyle name="Normal 26 2 2" xfId="1190"/>
    <cellStyle name="Normal 26 3" xfId="1007"/>
    <cellStyle name="Normal 27" xfId="27"/>
    <cellStyle name="Normal 27 2" xfId="470"/>
    <cellStyle name="Normal 27 2 2" xfId="1191"/>
    <cellStyle name="Normal 27 3" xfId="1008"/>
    <cellStyle name="Normal 28" xfId="28"/>
    <cellStyle name="Normal 28 2" xfId="471"/>
    <cellStyle name="Normal 28 2 2" xfId="1192"/>
    <cellStyle name="Normal 28 3" xfId="1009"/>
    <cellStyle name="Normal 29" xfId="29"/>
    <cellStyle name="Normal 29 2" xfId="472"/>
    <cellStyle name="Normal 29 2 2" xfId="1193"/>
    <cellStyle name="Normal 29 3" xfId="1010"/>
    <cellStyle name="Normal 3" xfId="30"/>
    <cellStyle name="Normal 3 10" xfId="473"/>
    <cellStyle name="Normal 3 10 2" xfId="1194"/>
    <cellStyle name="Normal 3 11" xfId="474"/>
    <cellStyle name="Normal 3 11 2" xfId="1195"/>
    <cellStyle name="Normal 3 12" xfId="475"/>
    <cellStyle name="Normal 3 12 2" xfId="1196"/>
    <cellStyle name="Normal 3 13" xfId="476"/>
    <cellStyle name="Normal 3 13 2" xfId="1197"/>
    <cellStyle name="Normal 3 14" xfId="477"/>
    <cellStyle name="Normal 3 14 2" xfId="1198"/>
    <cellStyle name="Normal 3 15" xfId="478"/>
    <cellStyle name="Normal 3 15 2" xfId="1199"/>
    <cellStyle name="Normal 3 16" xfId="479"/>
    <cellStyle name="Normal 3 16 2" xfId="1200"/>
    <cellStyle name="Normal 3 17" xfId="480"/>
    <cellStyle name="Normal 3 17 2" xfId="1201"/>
    <cellStyle name="Normal 3 18" xfId="481"/>
    <cellStyle name="Normal 3 18 2" xfId="1202"/>
    <cellStyle name="Normal 3 19" xfId="482"/>
    <cellStyle name="Normal 3 19 2" xfId="1203"/>
    <cellStyle name="Normal 3 2" xfId="483"/>
    <cellStyle name="Normal 3 2 10" xfId="484"/>
    <cellStyle name="Normal 3 2 10 2" xfId="1205"/>
    <cellStyle name="Normal 3 2 11" xfId="485"/>
    <cellStyle name="Normal 3 2 11 2" xfId="1206"/>
    <cellStyle name="Normal 3 2 12" xfId="486"/>
    <cellStyle name="Normal 3 2 12 2" xfId="1207"/>
    <cellStyle name="Normal 3 2 13" xfId="487"/>
    <cellStyle name="Normal 3 2 13 2" xfId="1208"/>
    <cellStyle name="Normal 3 2 14" xfId="488"/>
    <cellStyle name="Normal 3 2 14 2" xfId="1209"/>
    <cellStyle name="Normal 3 2 15" xfId="489"/>
    <cellStyle name="Normal 3 2 15 2" xfId="1210"/>
    <cellStyle name="Normal 3 2 16" xfId="490"/>
    <cellStyle name="Normal 3 2 16 2" xfId="1211"/>
    <cellStyle name="Normal 3 2 17" xfId="491"/>
    <cellStyle name="Normal 3 2 17 2" xfId="1212"/>
    <cellStyle name="Normal 3 2 18" xfId="492"/>
    <cellStyle name="Normal 3 2 18 2" xfId="1213"/>
    <cellStyle name="Normal 3 2 19" xfId="493"/>
    <cellStyle name="Normal 3 2 19 2" xfId="1214"/>
    <cellStyle name="Normal 3 2 2" xfId="494"/>
    <cellStyle name="Normal 3 2 2 2" xfId="495"/>
    <cellStyle name="Normal 3 2 2 2 2" xfId="1216"/>
    <cellStyle name="Normal 3 2 2 3" xfId="1215"/>
    <cellStyle name="Normal 3 2 20" xfId="496"/>
    <cellStyle name="Normal 3 2 20 2" xfId="1217"/>
    <cellStyle name="Normal 3 2 21" xfId="1204"/>
    <cellStyle name="Normal 3 2 3" xfId="497"/>
    <cellStyle name="Normal 3 2 3 2" xfId="1218"/>
    <cellStyle name="Normal 3 2 4" xfId="498"/>
    <cellStyle name="Normal 3 2 4 2" xfId="1219"/>
    <cellStyle name="Normal 3 2 5" xfId="499"/>
    <cellStyle name="Normal 3 2 5 2" xfId="1220"/>
    <cellStyle name="Normal 3 2 6" xfId="500"/>
    <cellStyle name="Normal 3 2 6 2" xfId="1221"/>
    <cellStyle name="Normal 3 2 7" xfId="501"/>
    <cellStyle name="Normal 3 2 7 2" xfId="1222"/>
    <cellStyle name="Normal 3 2 8" xfId="502"/>
    <cellStyle name="Normal 3 2 8 2" xfId="1223"/>
    <cellStyle name="Normal 3 2 9" xfId="503"/>
    <cellStyle name="Normal 3 2 9 2" xfId="1224"/>
    <cellStyle name="Normal 3 20" xfId="504"/>
    <cellStyle name="Normal 3 20 2" xfId="1225"/>
    <cellStyle name="Normal 3 21" xfId="49"/>
    <cellStyle name="Normal 3 21 2" xfId="1028"/>
    <cellStyle name="Normal 3 22" xfId="1011"/>
    <cellStyle name="Normal 3 3" xfId="505"/>
    <cellStyle name="Normal 3 3 2" xfId="506"/>
    <cellStyle name="Normal 3 3 2 2" xfId="1227"/>
    <cellStyle name="Normal 3 3 3" xfId="1226"/>
    <cellStyle name="Normal 3 4" xfId="507"/>
    <cellStyle name="Normal 3 4 2" xfId="508"/>
    <cellStyle name="Normal 3 4 2 2" xfId="1228"/>
    <cellStyle name="Normal 3 5" xfId="509"/>
    <cellStyle name="Normal 3 5 2" xfId="1229"/>
    <cellStyle name="Normal 3 6" xfId="510"/>
    <cellStyle name="Normal 3 6 2" xfId="1230"/>
    <cellStyle name="Normal 3 7" xfId="511"/>
    <cellStyle name="Normal 3 7 2" xfId="1231"/>
    <cellStyle name="Normal 3 8" xfId="512"/>
    <cellStyle name="Normal 3 8 2" xfId="1232"/>
    <cellStyle name="Normal 3 9" xfId="513"/>
    <cellStyle name="Normal 3 9 2" xfId="1233"/>
    <cellStyle name="Normal 30" xfId="31"/>
    <cellStyle name="Normal 30 2" xfId="514"/>
    <cellStyle name="Normal 30 2 2" xfId="1234"/>
    <cellStyle name="Normal 30 3" xfId="1012"/>
    <cellStyle name="Normal 31" xfId="32"/>
    <cellStyle name="Normal 31 2" xfId="515"/>
    <cellStyle name="Normal 31 2 2" xfId="1235"/>
    <cellStyle name="Normal 31 3" xfId="1013"/>
    <cellStyle name="Normal 32" xfId="33"/>
    <cellStyle name="Normal 32 2" xfId="516"/>
    <cellStyle name="Normal 32 2 2" xfId="1236"/>
    <cellStyle name="Normal 32 3" xfId="1014"/>
    <cellStyle name="Normal 33" xfId="34"/>
    <cellStyle name="Normal 33 2" xfId="517"/>
    <cellStyle name="Normal 33 2 2" xfId="1237"/>
    <cellStyle name="Normal 33 3" xfId="1015"/>
    <cellStyle name="Normal 34" xfId="35"/>
    <cellStyle name="Normal 34 2" xfId="518"/>
    <cellStyle name="Normal 34 2 2" xfId="1238"/>
    <cellStyle name="Normal 34 3" xfId="1016"/>
    <cellStyle name="Normal 35" xfId="36"/>
    <cellStyle name="Normal 35 2" xfId="519"/>
    <cellStyle name="Normal 35 2 2" xfId="1239"/>
    <cellStyle name="Normal 35 3" xfId="1017"/>
    <cellStyle name="Normal 36" xfId="46"/>
    <cellStyle name="Normal 36 2" xfId="1025"/>
    <cellStyle name="Normal 37" xfId="520"/>
    <cellStyle name="Normal 38" xfId="521"/>
    <cellStyle name="Normal 39" xfId="522"/>
    <cellStyle name="Normal 39 2" xfId="1240"/>
    <cellStyle name="Normal 4" xfId="37"/>
    <cellStyle name="Normal 4 10" xfId="523"/>
    <cellStyle name="Normal 4 10 2" xfId="1241"/>
    <cellStyle name="Normal 4 11" xfId="524"/>
    <cellStyle name="Normal 4 11 2" xfId="1242"/>
    <cellStyle name="Normal 4 12" xfId="525"/>
    <cellStyle name="Normal 4 12 2" xfId="1243"/>
    <cellStyle name="Normal 4 13" xfId="526"/>
    <cellStyle name="Normal 4 13 2" xfId="1244"/>
    <cellStyle name="Normal 4 14" xfId="527"/>
    <cellStyle name="Normal 4 14 2" xfId="1245"/>
    <cellStyle name="Normal 4 15" xfId="528"/>
    <cellStyle name="Normal 4 15 2" xfId="1246"/>
    <cellStyle name="Normal 4 16" xfId="529"/>
    <cellStyle name="Normal 4 16 2" xfId="1247"/>
    <cellStyle name="Normal 4 17" xfId="530"/>
    <cellStyle name="Normal 4 17 2" xfId="1248"/>
    <cellStyle name="Normal 4 18" xfId="531"/>
    <cellStyle name="Normal 4 18 2" xfId="1249"/>
    <cellStyle name="Normal 4 19" xfId="532"/>
    <cellStyle name="Normal 4 19 2" xfId="1250"/>
    <cellStyle name="Normal 4 2" xfId="533"/>
    <cellStyle name="Normal 4 2 10" xfId="534"/>
    <cellStyle name="Normal 4 2 10 2" xfId="1252"/>
    <cellStyle name="Normal 4 2 11" xfId="535"/>
    <cellStyle name="Normal 4 2 11 2" xfId="1253"/>
    <cellStyle name="Normal 4 2 12" xfId="536"/>
    <cellStyle name="Normal 4 2 12 2" xfId="1254"/>
    <cellStyle name="Normal 4 2 13" xfId="537"/>
    <cellStyle name="Normal 4 2 13 2" xfId="1255"/>
    <cellStyle name="Normal 4 2 14" xfId="538"/>
    <cellStyle name="Normal 4 2 14 2" xfId="1256"/>
    <cellStyle name="Normal 4 2 15" xfId="539"/>
    <cellStyle name="Normal 4 2 15 2" xfId="1257"/>
    <cellStyle name="Normal 4 2 16" xfId="540"/>
    <cellStyle name="Normal 4 2 16 2" xfId="1258"/>
    <cellStyle name="Normal 4 2 17" xfId="541"/>
    <cellStyle name="Normal 4 2 17 2" xfId="1259"/>
    <cellStyle name="Normal 4 2 18" xfId="1251"/>
    <cellStyle name="Normal 4 2 2" xfId="542"/>
    <cellStyle name="Normal 4 2 2 2" xfId="543"/>
    <cellStyle name="Normal 4 2 2 2 2" xfId="1261"/>
    <cellStyle name="Normal 4 2 2 3" xfId="1260"/>
    <cellStyle name="Normal 4 2 3" xfId="544"/>
    <cellStyle name="Normal 4 2 3 2" xfId="1262"/>
    <cellStyle name="Normal 4 2 4" xfId="545"/>
    <cellStyle name="Normal 4 2 4 2" xfId="1263"/>
    <cellStyle name="Normal 4 2 5" xfId="546"/>
    <cellStyle name="Normal 4 2 5 2" xfId="1264"/>
    <cellStyle name="Normal 4 2 6" xfId="547"/>
    <cellStyle name="Normal 4 2 6 2" xfId="1265"/>
    <cellStyle name="Normal 4 2 7" xfId="548"/>
    <cellStyle name="Normal 4 2 7 2" xfId="1266"/>
    <cellStyle name="Normal 4 2 8" xfId="549"/>
    <cellStyle name="Normal 4 2 8 2" xfId="1267"/>
    <cellStyle name="Normal 4 2 9" xfId="550"/>
    <cellStyle name="Normal 4 2 9 2" xfId="1268"/>
    <cellStyle name="Normal 4 20" xfId="551"/>
    <cellStyle name="Normal 4 20 2" xfId="1269"/>
    <cellStyle name="Normal 4 21" xfId="1018"/>
    <cellStyle name="Normal 4 3" xfId="552"/>
    <cellStyle name="Normal 4 3 2" xfId="553"/>
    <cellStyle name="Normal 4 3 2 2" xfId="1271"/>
    <cellStyle name="Normal 4 3 3" xfId="1270"/>
    <cellStyle name="Normal 4 4" xfId="554"/>
    <cellStyle name="Normal 4 4 2" xfId="1272"/>
    <cellStyle name="Normal 4 5" xfId="555"/>
    <cellStyle name="Normal 4 5 2" xfId="1273"/>
    <cellStyle name="Normal 4 6" xfId="556"/>
    <cellStyle name="Normal 4 6 2" xfId="1274"/>
    <cellStyle name="Normal 4 7" xfId="557"/>
    <cellStyle name="Normal 4 7 2" xfId="1275"/>
    <cellStyle name="Normal 4 8" xfId="558"/>
    <cellStyle name="Normal 4 8 2" xfId="1276"/>
    <cellStyle name="Normal 4 9" xfId="559"/>
    <cellStyle name="Normal 4 9 2" xfId="1277"/>
    <cellStyle name="Normal 40" xfId="560"/>
    <cellStyle name="Normal 40 2" xfId="1278"/>
    <cellStyle name="Normal 41" xfId="561"/>
    <cellStyle name="Normal 41 2" xfId="1279"/>
    <cellStyle name="Normal 42" xfId="562"/>
    <cellStyle name="Normal 42 2" xfId="1280"/>
    <cellStyle name="Normal 43" xfId="563"/>
    <cellStyle name="Normal 43 2" xfId="1281"/>
    <cellStyle name="Normal 44" xfId="564"/>
    <cellStyle name="Normal 44 2" xfId="1282"/>
    <cellStyle name="Normal 45" xfId="565"/>
    <cellStyle name="Normal 45 2" xfId="1283"/>
    <cellStyle name="Normal 46" xfId="566"/>
    <cellStyle name="Normal 46 2" xfId="1284"/>
    <cellStyle name="Normal 47" xfId="567"/>
    <cellStyle name="Normal 47 2" xfId="1285"/>
    <cellStyle name="Normal 48" xfId="568"/>
    <cellStyle name="Normal 48 2" xfId="1286"/>
    <cellStyle name="Normal 49" xfId="569"/>
    <cellStyle name="Normal 49 2" xfId="1287"/>
    <cellStyle name="Normal 5" xfId="38"/>
    <cellStyle name="Normal 5 10" xfId="570"/>
    <cellStyle name="Normal 5 10 2" xfId="1288"/>
    <cellStyle name="Normal 5 11" xfId="571"/>
    <cellStyle name="Normal 5 11 2" xfId="1289"/>
    <cellStyle name="Normal 5 12" xfId="572"/>
    <cellStyle name="Normal 5 12 2" xfId="1290"/>
    <cellStyle name="Normal 5 13" xfId="573"/>
    <cellStyle name="Normal 5 13 2" xfId="1291"/>
    <cellStyle name="Normal 5 14" xfId="574"/>
    <cellStyle name="Normal 5 14 2" xfId="1292"/>
    <cellStyle name="Normal 5 15" xfId="575"/>
    <cellStyle name="Normal 5 15 2" xfId="1293"/>
    <cellStyle name="Normal 5 16" xfId="576"/>
    <cellStyle name="Normal 5 16 2" xfId="1294"/>
    <cellStyle name="Normal 5 17" xfId="577"/>
    <cellStyle name="Normal 5 17 2" xfId="1295"/>
    <cellStyle name="Normal 5 18" xfId="578"/>
    <cellStyle name="Normal 5 18 2" xfId="1296"/>
    <cellStyle name="Normal 5 19" xfId="579"/>
    <cellStyle name="Normal 5 2" xfId="580"/>
    <cellStyle name="Normal 5 2 10" xfId="581"/>
    <cellStyle name="Normal 5 2 10 2" xfId="1298"/>
    <cellStyle name="Normal 5 2 11" xfId="582"/>
    <cellStyle name="Normal 5 2 11 2" xfId="1299"/>
    <cellStyle name="Normal 5 2 12" xfId="583"/>
    <cellStyle name="Normal 5 2 12 2" xfId="1300"/>
    <cellStyle name="Normal 5 2 13" xfId="584"/>
    <cellStyle name="Normal 5 2 13 2" xfId="1301"/>
    <cellStyle name="Normal 5 2 14" xfId="585"/>
    <cellStyle name="Normal 5 2 14 2" xfId="1302"/>
    <cellStyle name="Normal 5 2 15" xfId="586"/>
    <cellStyle name="Normal 5 2 15 2" xfId="1303"/>
    <cellStyle name="Normal 5 2 16" xfId="587"/>
    <cellStyle name="Normal 5 2 16 2" xfId="1304"/>
    <cellStyle name="Normal 5 2 17" xfId="588"/>
    <cellStyle name="Normal 5 2 17 2" xfId="1305"/>
    <cellStyle name="Normal 5 2 18" xfId="1297"/>
    <cellStyle name="Normal 5 2 2" xfId="589"/>
    <cellStyle name="Normal 5 2 2 2" xfId="590"/>
    <cellStyle name="Normal 5 2 2 2 2" xfId="1307"/>
    <cellStyle name="Normal 5 2 2 3" xfId="1306"/>
    <cellStyle name="Normal 5 2 3" xfId="591"/>
    <cellStyle name="Normal 5 2 3 2" xfId="1308"/>
    <cellStyle name="Normal 5 2 4" xfId="592"/>
    <cellStyle name="Normal 5 2 4 2" xfId="1309"/>
    <cellStyle name="Normal 5 2 5" xfId="593"/>
    <cellStyle name="Normal 5 2 5 2" xfId="1310"/>
    <cellStyle name="Normal 5 2 6" xfId="594"/>
    <cellStyle name="Normal 5 2 6 2" xfId="1311"/>
    <cellStyle name="Normal 5 2 7" xfId="595"/>
    <cellStyle name="Normal 5 2 7 2" xfId="1312"/>
    <cellStyle name="Normal 5 2 8" xfId="596"/>
    <cellStyle name="Normal 5 2 8 2" xfId="1313"/>
    <cellStyle name="Normal 5 2 9" xfId="597"/>
    <cellStyle name="Normal 5 2 9 2" xfId="1314"/>
    <cellStyle name="Normal 5 20" xfId="598"/>
    <cellStyle name="Normal 5 20 2" xfId="1315"/>
    <cellStyle name="Normal 5 21" xfId="599"/>
    <cellStyle name="Normal 5 22" xfId="1019"/>
    <cellStyle name="Normal 5 3" xfId="600"/>
    <cellStyle name="Normal 5 3 2" xfId="601"/>
    <cellStyle name="Normal 5 3 2 2" xfId="1317"/>
    <cellStyle name="Normal 5 3 3" xfId="1316"/>
    <cellStyle name="Normal 5 4" xfId="602"/>
    <cellStyle name="Normal 5 4 2" xfId="603"/>
    <cellStyle name="Normal 5 4 2 2" xfId="1319"/>
    <cellStyle name="Normal 5 4 3" xfId="1318"/>
    <cellStyle name="Normal 5 5" xfId="604"/>
    <cellStyle name="Normal 5 5 2" xfId="1320"/>
    <cellStyle name="Normal 5 6" xfId="605"/>
    <cellStyle name="Normal 5 6 2" xfId="1321"/>
    <cellStyle name="Normal 5 7" xfId="606"/>
    <cellStyle name="Normal 5 7 2" xfId="1322"/>
    <cellStyle name="Normal 5 8" xfId="607"/>
    <cellStyle name="Normal 5 8 2" xfId="1323"/>
    <cellStyle name="Normal 5 9" xfId="608"/>
    <cellStyle name="Normal 5 9 2" xfId="1324"/>
    <cellStyle name="Normal 50" xfId="609"/>
    <cellStyle name="Normal 50 2" xfId="1325"/>
    <cellStyle name="Normal 51" xfId="610"/>
    <cellStyle name="Normal 51 2" xfId="1326"/>
    <cellStyle name="Normal 52" xfId="611"/>
    <cellStyle name="Normal 52 2" xfId="1327"/>
    <cellStyle name="Normal 53" xfId="612"/>
    <cellStyle name="Normal 53 2" xfId="1328"/>
    <cellStyle name="Normal 54" xfId="613"/>
    <cellStyle name="Normal 54 2" xfId="1329"/>
    <cellStyle name="Normal 55" xfId="614"/>
    <cellStyle name="Normal 55 2" xfId="1330"/>
    <cellStyle name="Normal 56" xfId="615"/>
    <cellStyle name="Normal 56 2" xfId="1331"/>
    <cellStyle name="Normal 57" xfId="616"/>
    <cellStyle name="Normal 57 2" xfId="1332"/>
    <cellStyle name="Normal 58" xfId="617"/>
    <cellStyle name="Normal 58 2" xfId="1333"/>
    <cellStyle name="Normal 59" xfId="618"/>
    <cellStyle name="Normal 59 2" xfId="1334"/>
    <cellStyle name="Normal 6" xfId="39"/>
    <cellStyle name="Normal 6 10" xfId="619"/>
    <cellStyle name="Normal 6 10 2" xfId="1335"/>
    <cellStyle name="Normal 6 11" xfId="620"/>
    <cellStyle name="Normal 6 11 2" xfId="1336"/>
    <cellStyle name="Normal 6 12" xfId="621"/>
    <cellStyle name="Normal 6 12 2" xfId="1337"/>
    <cellStyle name="Normal 6 13" xfId="622"/>
    <cellStyle name="Normal 6 13 2" xfId="1338"/>
    <cellStyle name="Normal 6 14" xfId="623"/>
    <cellStyle name="Normal 6 14 2" xfId="1339"/>
    <cellStyle name="Normal 6 15" xfId="624"/>
    <cellStyle name="Normal 6 15 2" xfId="1340"/>
    <cellStyle name="Normal 6 16" xfId="625"/>
    <cellStyle name="Normal 6 16 2" xfId="1341"/>
    <cellStyle name="Normal 6 17" xfId="626"/>
    <cellStyle name="Normal 6 17 2" xfId="1342"/>
    <cellStyle name="Normal 6 18" xfId="627"/>
    <cellStyle name="Normal 6 18 2" xfId="1343"/>
    <cellStyle name="Normal 6 19" xfId="628"/>
    <cellStyle name="Normal 6 2" xfId="629"/>
    <cellStyle name="Normal 6 2 2" xfId="1344"/>
    <cellStyle name="Normal 6 20" xfId="630"/>
    <cellStyle name="Normal 6 20 2" xfId="1345"/>
    <cellStyle name="Normal 6 21" xfId="631"/>
    <cellStyle name="Normal 6 22" xfId="1020"/>
    <cellStyle name="Normal 6 3" xfId="632"/>
    <cellStyle name="Normal 6 3 2" xfId="1346"/>
    <cellStyle name="Normal 6 4" xfId="633"/>
    <cellStyle name="Normal 6 4 2" xfId="1347"/>
    <cellStyle name="Normal 6 5" xfId="634"/>
    <cellStyle name="Normal 6 5 2" xfId="1348"/>
    <cellStyle name="Normal 6 6" xfId="635"/>
    <cellStyle name="Normal 6 6 2" xfId="1349"/>
    <cellStyle name="Normal 6 7" xfId="636"/>
    <cellStyle name="Normal 6 7 2" xfId="1350"/>
    <cellStyle name="Normal 6 8" xfId="637"/>
    <cellStyle name="Normal 6 8 2" xfId="1351"/>
    <cellStyle name="Normal 6 9" xfId="638"/>
    <cellStyle name="Normal 6 9 2" xfId="1352"/>
    <cellStyle name="Normal 60" xfId="639"/>
    <cellStyle name="Normal 60 2" xfId="1353"/>
    <cellStyle name="Normal 61" xfId="640"/>
    <cellStyle name="Normal 61 2" xfId="1354"/>
    <cellStyle name="Normal 62" xfId="641"/>
    <cellStyle name="Normal 62 2" xfId="1355"/>
    <cellStyle name="Normal 63" xfId="642"/>
    <cellStyle name="Normal 63 2" xfId="1356"/>
    <cellStyle name="Normal 64" xfId="643"/>
    <cellStyle name="Normal 64 2" xfId="1357"/>
    <cellStyle name="Normal 65" xfId="644"/>
    <cellStyle name="Normal 65 2" xfId="1358"/>
    <cellStyle name="Normal 66" xfId="645"/>
    <cellStyle name="Normal 66 2" xfId="1359"/>
    <cellStyle name="Normal 67" xfId="646"/>
    <cellStyle name="Normal 67 2" xfId="1360"/>
    <cellStyle name="Normal 68" xfId="647"/>
    <cellStyle name="Normal 68 2" xfId="1361"/>
    <cellStyle name="Normal 69" xfId="648"/>
    <cellStyle name="Normal 69 2" xfId="1362"/>
    <cellStyle name="Normal 7" xfId="40"/>
    <cellStyle name="Normal 7 2" xfId="649"/>
    <cellStyle name="Normal 7 2 2" xfId="1363"/>
    <cellStyle name="Normal 7 3" xfId="650"/>
    <cellStyle name="Normal 7 4" xfId="1021"/>
    <cellStyle name="Normal 70" xfId="651"/>
    <cellStyle name="Normal 70 2" xfId="1364"/>
    <cellStyle name="Normal 71" xfId="652"/>
    <cellStyle name="Normal 71 2" xfId="1365"/>
    <cellStyle name="Normal 72" xfId="653"/>
    <cellStyle name="Normal 72 2" xfId="1366"/>
    <cellStyle name="Normal 73" xfId="654"/>
    <cellStyle name="Normal 73 2" xfId="1367"/>
    <cellStyle name="Normal 74" xfId="655"/>
    <cellStyle name="Normal 74 2" xfId="1368"/>
    <cellStyle name="Normal 75" xfId="656"/>
    <cellStyle name="Normal 75 2" xfId="1369"/>
    <cellStyle name="Normal 76" xfId="657"/>
    <cellStyle name="Normal 76 2" xfId="1370"/>
    <cellStyle name="Normal 77" xfId="658"/>
    <cellStyle name="Normal 77 2" xfId="1371"/>
    <cellStyle name="Normal 78" xfId="659"/>
    <cellStyle name="Normal 78 2" xfId="1372"/>
    <cellStyle name="Normal 79" xfId="660"/>
    <cellStyle name="Normal 79 2" xfId="1373"/>
    <cellStyle name="Normal 8" xfId="41"/>
    <cellStyle name="Normal 8 2" xfId="661"/>
    <cellStyle name="Normal 8 2 2" xfId="1374"/>
    <cellStyle name="Normal 8 3" xfId="1022"/>
    <cellStyle name="Normal 80" xfId="662"/>
    <cellStyle name="Normal 80 2" xfId="1375"/>
    <cellStyle name="Normal 81" xfId="663"/>
    <cellStyle name="Normal 81 2" xfId="1376"/>
    <cellStyle name="Normal 82" xfId="664"/>
    <cellStyle name="Normal 82 2" xfId="1377"/>
    <cellStyle name="Normal 83" xfId="665"/>
    <cellStyle name="Normal 83 2" xfId="1378"/>
    <cellStyle name="Normal 84" xfId="666"/>
    <cellStyle name="Normal 84 2" xfId="1379"/>
    <cellStyle name="Normal 85" xfId="667"/>
    <cellStyle name="Normal 85 2" xfId="1380"/>
    <cellStyle name="Normal 86" xfId="668"/>
    <cellStyle name="Normal 86 2" xfId="1381"/>
    <cellStyle name="Normal 87" xfId="669"/>
    <cellStyle name="Normal 87 2" xfId="1382"/>
    <cellStyle name="Normal 88" xfId="670"/>
    <cellStyle name="Normal 88 2" xfId="1383"/>
    <cellStyle name="Normal 89" xfId="671"/>
    <cellStyle name="Normal 89 2" xfId="1384"/>
    <cellStyle name="Normal 9" xfId="42"/>
    <cellStyle name="Normal 9 2" xfId="672"/>
    <cellStyle name="Normal 9 2 2" xfId="1385"/>
    <cellStyle name="Normal 9 3" xfId="1023"/>
    <cellStyle name="Normal 90" xfId="673"/>
    <cellStyle name="Normal 90 2" xfId="1386"/>
    <cellStyle name="Normal 91" xfId="674"/>
    <cellStyle name="Normal 91 2" xfId="1387"/>
    <cellStyle name="Normal 92" xfId="675"/>
    <cellStyle name="Normal 92 2" xfId="1388"/>
    <cellStyle name="Normal 93" xfId="676"/>
    <cellStyle name="Normal 93 2" xfId="1389"/>
    <cellStyle name="Normal 94" xfId="677"/>
    <cellStyle name="Normal 94 2" xfId="1390"/>
    <cellStyle name="Normal 95" xfId="678"/>
    <cellStyle name="Normal 95 2" xfId="1391"/>
    <cellStyle name="Normal 96" xfId="679"/>
    <cellStyle name="Normal 96 2" xfId="1392"/>
    <cellStyle name="Normal 97" xfId="680"/>
    <cellStyle name="Normal 97 2" xfId="1393"/>
    <cellStyle name="Normal 98" xfId="681"/>
    <cellStyle name="Normal 98 2" xfId="1394"/>
    <cellStyle name="Normal 99" xfId="682"/>
    <cellStyle name="Normal 99 2" xfId="1395"/>
    <cellStyle name="Normal_Bao cao tai chinh 280405" xfId="43"/>
    <cellStyle name="Normal1" xfId="683"/>
    <cellStyle name="Normal1 2" xfId="684"/>
    <cellStyle name="Normal2" xfId="685"/>
    <cellStyle name="Normal3" xfId="686"/>
    <cellStyle name="Note 10" xfId="947"/>
    <cellStyle name="Note 10 2" xfId="1488"/>
    <cellStyle name="Note 11" xfId="962"/>
    <cellStyle name="Note 11 2" xfId="1501"/>
    <cellStyle name="Note 12" xfId="978"/>
    <cellStyle name="Note 12 2" xfId="1516"/>
    <cellStyle name="Note 2" xfId="687"/>
    <cellStyle name="Note 3" xfId="688"/>
    <cellStyle name="Note 3 2" xfId="1396"/>
    <cellStyle name="Note 4" xfId="689"/>
    <cellStyle name="Note 4 2" xfId="1397"/>
    <cellStyle name="Note 5" xfId="872"/>
    <cellStyle name="Note 5 2" xfId="1421"/>
    <cellStyle name="Note 6" xfId="888"/>
    <cellStyle name="Note 6 2" xfId="1436"/>
    <cellStyle name="Note 7" xfId="903"/>
    <cellStyle name="Note 7 2" xfId="1449"/>
    <cellStyle name="Note 8" xfId="918"/>
    <cellStyle name="Note 8 2" xfId="1462"/>
    <cellStyle name="Note 9" xfId="932"/>
    <cellStyle name="Note 9 2" xfId="1475"/>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17 2 2" xfId="1399"/>
    <cellStyle name="Percent 17 3" xfId="1398"/>
    <cellStyle name="Percent 18" xfId="1522"/>
    <cellStyle name="Percent 2" xfId="45"/>
    <cellStyle name="Percent 2 2" xfId="710"/>
    <cellStyle name="Percent 2 2 2" xfId="711"/>
    <cellStyle name="Percent 2 2 2 2" xfId="1401"/>
    <cellStyle name="Percent 2 2 3" xfId="1400"/>
    <cellStyle name="Percent 2 3" xfId="712"/>
    <cellStyle name="Percent 2 3 2" xfId="713"/>
    <cellStyle name="Percent 2 3 3" xfId="1402"/>
    <cellStyle name="Percent 2 4" xfId="714"/>
    <cellStyle name="Percent 2 4 2" xfId="1403"/>
    <cellStyle name="Percent 2 5" xfId="715"/>
    <cellStyle name="Percent 2 6" xfId="716"/>
    <cellStyle name="Percent 2 6 2" xfId="1404"/>
    <cellStyle name="Percent 2 7" xfId="1024"/>
    <cellStyle name="Percent 3" xfId="717"/>
    <cellStyle name="Percent 3 2" xfId="718"/>
    <cellStyle name="Percent 3 2 2" xfId="719"/>
    <cellStyle name="Percent 3 2 2 2" xfId="1406"/>
    <cellStyle name="Percent 3 2 3" xfId="1405"/>
    <cellStyle name="Percent 3 3" xfId="720"/>
    <cellStyle name="Percent 3 3 2" xfId="1407"/>
    <cellStyle name="Percent 3 4" xfId="721"/>
    <cellStyle name="Percent 3 4 2" xfId="1408"/>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LUU%20KY-GIAM%20SAT\1.KHACH%20HANG\TCFIN%20-%20QUY%20DAU%20TU%20CP%20NH%20VA%20TC%20TECHCOM%20-%2017335428%20-%20BIDB500688\5.%20THEO%20DOI%20GIAO%20DICH\FORMWORKING\TCFIN_FORMWORKING_T3.2024.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GNOS"/>
      <sheetName val="CASH"/>
      <sheetName val="SHARE"/>
      <sheetName val="BOND"/>
      <sheetName val="MOMAR"/>
      <sheetName val="DERI"/>
      <sheetName val="OTHERS"/>
      <sheetName val="PRICE"/>
      <sheetName val="FUNCER"/>
      <sheetName val="RECORD"/>
      <sheetName val="ENTRYS"/>
      <sheetName val="Realtime"/>
      <sheetName val="BALANCE"/>
      <sheetName val="BOOK"/>
      <sheetName val="REPORTS"/>
      <sheetName val="FORMNAV"/>
      <sheetName val="WORK"/>
      <sheetName val="Portfolio"/>
      <sheetName val="NAVREP"/>
      <sheetName val="PERIREP"/>
      <sheetName val="PHI_VSD"/>
      <sheetName val="THONG_BAO_PHI"/>
      <sheetName val="CHUYEN_TIEN"/>
      <sheetName val="TT_TIEN_BAN_CCQ"/>
      <sheetName val="TCFIN_FORMWORKING_T3.2024"/>
    </sheetNames>
    <sheetDataSet>
      <sheetData sheetId="0">
        <row r="24">
          <cell r="B24">
            <v>10000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E16" sqref="E16"/>
    </sheetView>
  </sheetViews>
  <sheetFormatPr defaultColWidth="9.140625" defaultRowHeight="12.75"/>
  <cols>
    <col min="1" max="1" width="9.140625" style="18"/>
    <col min="2" max="2" width="41" style="18" customWidth="1"/>
    <col min="3" max="3" width="42" style="18" customWidth="1"/>
    <col min="4" max="16384" width="9.140625" style="18"/>
  </cols>
  <sheetData>
    <row r="1" spans="1:3">
      <c r="A1" s="162" t="s">
        <v>430</v>
      </c>
      <c r="B1" s="162" t="s">
        <v>431</v>
      </c>
      <c r="C1" s="162" t="s">
        <v>432</v>
      </c>
    </row>
    <row r="2" spans="1:3">
      <c r="A2" s="162"/>
      <c r="B2" s="163">
        <f>BCthunhap!D46-BCKetQuaHoatDong_06028!D44</f>
        <v>0</v>
      </c>
      <c r="C2" s="163">
        <f>BCtinhhinhtaichinh!D33-BCTaiSan_06027!D30</f>
        <v>0</v>
      </c>
    </row>
    <row r="3" spans="1:3">
      <c r="A3" s="162"/>
      <c r="B3" s="163">
        <f>BCthunhap!D45-BCKetQuaHoatDong_06028!D43-BCKetQuaHoatDong_06028!D41</f>
        <v>0</v>
      </c>
      <c r="C3" s="163">
        <f>BCTaiSan_06027!D54-BCtinhhinhtaichinh!D45</f>
        <v>0</v>
      </c>
    </row>
    <row r="4" spans="1:3">
      <c r="A4" s="162"/>
      <c r="B4" s="163">
        <f>BCtinhhinhtaichinh!D51-BCtinhhinhtaichinh!E51-BCthunhap!D48</f>
        <v>0</v>
      </c>
      <c r="C4" s="163">
        <f>BCtinhhinhtaichinh!D52-BCTaiSan_06027!D57</f>
        <v>0</v>
      </c>
    </row>
    <row r="5" spans="1:3">
      <c r="A5" s="162"/>
      <c r="B5" s="163">
        <f>BCthunhap!D48-BCKetQuaHoatDong_06028!D45</f>
        <v>0</v>
      </c>
      <c r="C5" s="163">
        <f>BCtinhhinhtaichinh!D47-Khac_06030!D34</f>
        <v>0</v>
      </c>
    </row>
    <row r="6" spans="1:3">
      <c r="A6" s="162"/>
      <c r="B6" s="163">
        <f>+BCKetQuaHoatDong_06028!D48-GiaTriTaiSanRong_06129!E14</f>
        <v>0</v>
      </c>
      <c r="C6" s="163">
        <f>BCtinhhinhtaichinh!D33-BCDanhMucDauTu_06029!F63</f>
        <v>0</v>
      </c>
    </row>
    <row r="7" spans="1:3">
      <c r="A7" s="162"/>
      <c r="B7" s="163"/>
      <c r="C7" s="163">
        <f>BCtinhhinhtaichinh!D33-BCDanhMucDauTu_06029!F63</f>
        <v>0</v>
      </c>
    </row>
    <row r="10" spans="1:3">
      <c r="B10" s="214" t="s">
        <v>664</v>
      </c>
    </row>
    <row r="11" spans="1:3">
      <c r="B11" s="7"/>
    </row>
    <row r="12" spans="1:3">
      <c r="B12" s="8" t="s">
        <v>665</v>
      </c>
    </row>
    <row r="13" spans="1:3" ht="15">
      <c r="B13" s="164"/>
    </row>
    <row r="14" spans="1:3" ht="21">
      <c r="B14" s="215" t="s">
        <v>668</v>
      </c>
    </row>
    <row r="15" spans="1:3" ht="15">
      <c r="B15" s="164"/>
    </row>
    <row r="16" spans="1:3" ht="21">
      <c r="B16" s="165" t="s">
        <v>666</v>
      </c>
      <c r="C16" s="165" t="s">
        <v>662</v>
      </c>
    </row>
    <row r="21" spans="2:3" ht="25.5">
      <c r="B21" s="166" t="s">
        <v>667</v>
      </c>
      <c r="C21" s="166" t="s">
        <v>663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zoomScale="115" zoomScaleNormal="115" workbookViewId="0">
      <selection activeCell="C15" sqref="C15"/>
    </sheetView>
  </sheetViews>
  <sheetFormatPr defaultColWidth="9.140625" defaultRowHeight="15"/>
  <cols>
    <col min="1" max="1" width="7.85546875" style="167" customWidth="1"/>
    <col min="2" max="2" width="15.7109375" style="167" customWidth="1"/>
    <col min="3" max="3" width="33.85546875" style="167" customWidth="1"/>
    <col min="4" max="4" width="32" style="167" customWidth="1"/>
    <col min="5" max="9" width="9.140625" style="167"/>
    <col min="10" max="14" width="9.140625" style="189"/>
    <col min="15" max="16384" width="9.140625" style="167"/>
  </cols>
  <sheetData>
    <row r="2" spans="1:12" ht="18.75">
      <c r="B2" s="168" t="s">
        <v>550</v>
      </c>
    </row>
    <row r="3" spans="1:12" ht="19.5">
      <c r="B3" s="169" t="s">
        <v>539</v>
      </c>
    </row>
    <row r="4" spans="1:12" ht="18.75">
      <c r="B4" s="170"/>
      <c r="C4" s="171" t="s">
        <v>540</v>
      </c>
      <c r="D4" s="172" t="s">
        <v>541</v>
      </c>
    </row>
    <row r="5" spans="1:12" ht="18.75">
      <c r="B5" s="170"/>
      <c r="C5" s="173" t="s">
        <v>542</v>
      </c>
      <c r="D5" s="174" t="s">
        <v>543</v>
      </c>
    </row>
    <row r="6" spans="1:12" ht="18.75">
      <c r="B6" s="170"/>
      <c r="C6" s="171" t="s">
        <v>544</v>
      </c>
      <c r="D6" s="172">
        <v>3</v>
      </c>
      <c r="J6" s="189" t="s">
        <v>541</v>
      </c>
    </row>
    <row r="7" spans="1:12" ht="18.75">
      <c r="B7" s="170"/>
      <c r="C7" s="173" t="s">
        <v>545</v>
      </c>
      <c r="D7" s="175"/>
    </row>
    <row r="8" spans="1:12" ht="18.75">
      <c r="B8" s="170"/>
      <c r="C8" s="171" t="s">
        <v>546</v>
      </c>
      <c r="D8" s="172">
        <v>2025</v>
      </c>
      <c r="J8" s="189" t="s">
        <v>547</v>
      </c>
    </row>
    <row r="9" spans="1:12" ht="18.75">
      <c r="B9" s="170"/>
      <c r="C9" s="176" t="s">
        <v>548</v>
      </c>
      <c r="D9" s="177">
        <f>D8</f>
        <v>2025</v>
      </c>
      <c r="J9" s="189" t="s">
        <v>549</v>
      </c>
    </row>
    <row r="10" spans="1:12" ht="18.75">
      <c r="B10" s="170"/>
      <c r="C10" s="176"/>
      <c r="D10" s="177"/>
    </row>
    <row r="11" spans="1:12" ht="34.5" customHeight="1">
      <c r="A11" s="447" t="s">
        <v>243</v>
      </c>
      <c r="B11" s="447"/>
      <c r="C11" s="447" t="s">
        <v>604</v>
      </c>
      <c r="D11" s="447"/>
      <c r="E11" s="447"/>
      <c r="F11" s="447"/>
    </row>
    <row r="12" spans="1:12" ht="26.25" customHeight="1">
      <c r="A12" s="447" t="s">
        <v>241</v>
      </c>
      <c r="B12" s="447"/>
      <c r="C12" s="447" t="s">
        <v>443</v>
      </c>
      <c r="D12" s="447"/>
      <c r="E12" s="447"/>
      <c r="F12" s="447"/>
    </row>
    <row r="13" spans="1:12" ht="48" customHeight="1">
      <c r="A13" s="446" t="s">
        <v>240</v>
      </c>
      <c r="B13" s="446"/>
      <c r="C13" s="446" t="s">
        <v>242</v>
      </c>
      <c r="D13" s="446"/>
      <c r="E13" s="446"/>
      <c r="F13" s="446"/>
      <c r="J13" s="189">
        <v>1</v>
      </c>
      <c r="K13" s="189" t="s">
        <v>46</v>
      </c>
    </row>
    <row r="14" spans="1:12" ht="34.5" customHeight="1">
      <c r="A14" s="446" t="s">
        <v>244</v>
      </c>
      <c r="B14" s="446"/>
      <c r="C14" s="351">
        <v>45750</v>
      </c>
      <c r="D14" s="350"/>
      <c r="E14" s="350"/>
      <c r="F14" s="350"/>
    </row>
    <row r="15" spans="1:12">
      <c r="B15" s="178"/>
      <c r="J15" s="189">
        <v>4</v>
      </c>
      <c r="K15" s="189" t="s">
        <v>135</v>
      </c>
    </row>
    <row r="16" spans="1:12">
      <c r="D16" s="178" t="s">
        <v>551</v>
      </c>
      <c r="J16" s="189">
        <v>5</v>
      </c>
      <c r="K16" s="190"/>
      <c r="L16" s="190"/>
    </row>
    <row r="17" spans="2:12">
      <c r="D17" s="178" t="s">
        <v>552</v>
      </c>
      <c r="K17" s="190"/>
      <c r="L17" s="190"/>
    </row>
    <row r="18" spans="2:12">
      <c r="B18" s="179" t="s">
        <v>594</v>
      </c>
      <c r="C18" s="179" t="s">
        <v>595</v>
      </c>
      <c r="D18" s="179" t="s">
        <v>596</v>
      </c>
      <c r="J18" s="189">
        <v>6</v>
      </c>
      <c r="K18" s="190"/>
      <c r="L18" s="190"/>
    </row>
    <row r="19" spans="2:12" ht="30">
      <c r="B19" s="180">
        <v>1</v>
      </c>
      <c r="C19" s="181" t="s">
        <v>597</v>
      </c>
      <c r="D19" s="182" t="s">
        <v>558</v>
      </c>
      <c r="K19" s="190"/>
      <c r="L19" s="190"/>
    </row>
    <row r="20" spans="2:12" ht="30">
      <c r="B20" s="180">
        <v>2</v>
      </c>
      <c r="C20" s="181" t="s">
        <v>598</v>
      </c>
      <c r="D20" s="182" t="s">
        <v>559</v>
      </c>
      <c r="K20" s="190"/>
      <c r="L20" s="190"/>
    </row>
    <row r="21" spans="2:12" ht="54.75" customHeight="1">
      <c r="B21" s="180" t="s">
        <v>78</v>
      </c>
      <c r="C21" s="181" t="s">
        <v>562</v>
      </c>
      <c r="D21" s="182"/>
      <c r="K21" s="190"/>
      <c r="L21" s="190"/>
    </row>
    <row r="22" spans="2:12" ht="30">
      <c r="B22" s="180">
        <v>3</v>
      </c>
      <c r="C22" s="183" t="s">
        <v>599</v>
      </c>
      <c r="D22" s="182" t="s">
        <v>554</v>
      </c>
      <c r="J22" s="189">
        <v>7</v>
      </c>
      <c r="K22" s="190"/>
      <c r="L22" s="190"/>
    </row>
    <row r="23" spans="2:12" ht="30">
      <c r="B23" s="180">
        <v>4</v>
      </c>
      <c r="C23" s="183" t="s">
        <v>600</v>
      </c>
      <c r="D23" s="182" t="s">
        <v>553</v>
      </c>
      <c r="J23" s="189">
        <v>8</v>
      </c>
      <c r="K23" s="190"/>
      <c r="L23" s="190"/>
    </row>
    <row r="24" spans="2:12" ht="30">
      <c r="B24" s="180">
        <v>5</v>
      </c>
      <c r="C24" s="183" t="s">
        <v>601</v>
      </c>
      <c r="D24" s="182" t="s">
        <v>555</v>
      </c>
      <c r="J24" s="189">
        <v>9</v>
      </c>
      <c r="K24" s="190"/>
      <c r="L24" s="190"/>
    </row>
    <row r="25" spans="2:12" ht="75">
      <c r="B25" s="180">
        <v>6</v>
      </c>
      <c r="C25" s="183" t="s">
        <v>602</v>
      </c>
      <c r="D25" s="182" t="s">
        <v>556</v>
      </c>
      <c r="J25" s="189">
        <v>10</v>
      </c>
      <c r="K25" s="190"/>
      <c r="L25" s="190"/>
    </row>
    <row r="26" spans="2:12" ht="30">
      <c r="B26" s="180">
        <v>7</v>
      </c>
      <c r="C26" s="183" t="s">
        <v>603</v>
      </c>
      <c r="D26" s="182" t="s">
        <v>557</v>
      </c>
      <c r="J26" s="189">
        <v>11</v>
      </c>
      <c r="K26" s="190"/>
      <c r="L26" s="190"/>
    </row>
    <row r="27" spans="2:12" ht="75">
      <c r="B27" s="180">
        <v>8</v>
      </c>
      <c r="C27" s="183" t="s">
        <v>602</v>
      </c>
      <c r="D27" s="182" t="s">
        <v>556</v>
      </c>
    </row>
    <row r="28" spans="2:12" ht="87" customHeight="1">
      <c r="B28" s="180" t="s">
        <v>86</v>
      </c>
      <c r="C28" s="181" t="s">
        <v>560</v>
      </c>
      <c r="D28" s="184" t="s">
        <v>561</v>
      </c>
    </row>
    <row r="31" spans="2:12" ht="28.5" customHeight="1">
      <c r="B31" s="185"/>
      <c r="D31" s="185"/>
    </row>
    <row r="32" spans="2:12">
      <c r="B32" s="186"/>
      <c r="D32" s="186"/>
    </row>
    <row r="33" spans="2:4">
      <c r="B33" s="187"/>
      <c r="D33" s="187"/>
    </row>
    <row r="34" spans="2:4">
      <c r="B34" s="187"/>
      <c r="D34" s="187"/>
    </row>
    <row r="35" spans="2:4">
      <c r="B35" s="188"/>
      <c r="D35" s="178"/>
    </row>
    <row r="36" spans="2:4">
      <c r="B36" s="188"/>
      <c r="D36" s="188"/>
    </row>
  </sheetData>
  <mergeCells count="7">
    <mergeCell ref="A14:B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view="pageBreakPreview" zoomScale="85" zoomScaleNormal="85" zoomScaleSheetLayoutView="85" workbookViewId="0">
      <selection sqref="A1:G63"/>
    </sheetView>
  </sheetViews>
  <sheetFormatPr defaultColWidth="9.140625" defaultRowHeight="12.75"/>
  <cols>
    <col min="1" max="1" width="49.28515625" style="213" customWidth="1"/>
    <col min="2" max="2" width="14.28515625" style="213" customWidth="1"/>
    <col min="3" max="3" width="9.140625" style="213"/>
    <col min="4" max="7" width="19.140625" style="234" customWidth="1"/>
    <col min="8" max="8" width="19.7109375" style="213" customWidth="1"/>
    <col min="9" max="9" width="14.7109375" style="213" bestFit="1" customWidth="1"/>
    <col min="10" max="10" width="14.7109375" style="213" customWidth="1"/>
    <col min="11" max="12" width="12.85546875" style="213" customWidth="1"/>
    <col min="13" max="13" width="17.5703125" style="213" customWidth="1"/>
    <col min="14" max="14" width="17.5703125" style="213" bestFit="1" customWidth="1"/>
    <col min="15" max="15" width="21.140625" style="213" customWidth="1"/>
    <col min="16" max="16" width="13.42578125" style="213" bestFit="1" customWidth="1"/>
    <col min="17" max="16384" width="9.140625" style="213"/>
  </cols>
  <sheetData>
    <row r="1" spans="1:19" ht="27.75" customHeight="1">
      <c r="A1" s="452" t="s">
        <v>232</v>
      </c>
      <c r="B1" s="452"/>
      <c r="C1" s="452"/>
      <c r="D1" s="452"/>
      <c r="E1" s="452"/>
      <c r="F1" s="452"/>
      <c r="G1" s="452"/>
    </row>
    <row r="2" spans="1:19" ht="26.25" customHeight="1">
      <c r="A2" s="453" t="s">
        <v>514</v>
      </c>
      <c r="B2" s="453"/>
      <c r="C2" s="453"/>
      <c r="D2" s="453"/>
      <c r="E2" s="453"/>
      <c r="F2" s="453"/>
      <c r="G2" s="453"/>
    </row>
    <row r="3" spans="1:19">
      <c r="A3" s="454" t="s">
        <v>171</v>
      </c>
      <c r="B3" s="454"/>
      <c r="C3" s="454"/>
      <c r="D3" s="454"/>
      <c r="E3" s="454"/>
      <c r="F3" s="454"/>
      <c r="G3" s="454"/>
    </row>
    <row r="4" spans="1:19" ht="18.75" customHeight="1">
      <c r="A4" s="454"/>
      <c r="B4" s="454"/>
      <c r="C4" s="454"/>
      <c r="D4" s="454"/>
      <c r="E4" s="454"/>
      <c r="F4" s="454"/>
      <c r="G4" s="454"/>
    </row>
    <row r="5" spans="1:19">
      <c r="A5" s="455" t="s">
        <v>664</v>
      </c>
      <c r="B5" s="455"/>
      <c r="C5" s="455"/>
      <c r="D5" s="455"/>
      <c r="E5" s="455"/>
      <c r="F5" s="455"/>
      <c r="G5" s="455"/>
    </row>
    <row r="6" spans="1:19">
      <c r="A6" s="338"/>
      <c r="B6" s="338"/>
      <c r="C6" s="338"/>
      <c r="D6" s="338"/>
      <c r="E6" s="338"/>
      <c r="F6" s="362"/>
    </row>
    <row r="7" spans="1:19" ht="30" customHeight="1">
      <c r="A7" s="337" t="s">
        <v>605</v>
      </c>
      <c r="B7" s="457" t="s">
        <v>606</v>
      </c>
      <c r="C7" s="457"/>
      <c r="D7" s="457"/>
      <c r="E7" s="457"/>
      <c r="F7" s="457"/>
      <c r="G7" s="457"/>
    </row>
    <row r="8" spans="1:19" ht="30" customHeight="1">
      <c r="A8" s="336" t="s">
        <v>607</v>
      </c>
      <c r="B8" s="456" t="s">
        <v>608</v>
      </c>
      <c r="C8" s="456"/>
      <c r="D8" s="456"/>
      <c r="E8" s="456"/>
      <c r="F8" s="456"/>
      <c r="G8" s="456"/>
    </row>
    <row r="9" spans="1:19" ht="30" customHeight="1">
      <c r="A9" s="337" t="s">
        <v>609</v>
      </c>
      <c r="B9" s="457" t="s">
        <v>610</v>
      </c>
      <c r="C9" s="457"/>
      <c r="D9" s="457"/>
      <c r="E9" s="457"/>
      <c r="F9" s="457"/>
      <c r="G9" s="457"/>
    </row>
    <row r="10" spans="1:19" ht="30" customHeight="1">
      <c r="A10" s="336" t="s">
        <v>611</v>
      </c>
      <c r="B10" s="456" t="s">
        <v>668</v>
      </c>
      <c r="C10" s="456"/>
      <c r="D10" s="456"/>
      <c r="E10" s="456"/>
      <c r="F10" s="456"/>
      <c r="G10" s="456"/>
    </row>
    <row r="12" spans="1:19" ht="33.75" customHeight="1">
      <c r="A12" s="450" t="s">
        <v>172</v>
      </c>
      <c r="B12" s="450" t="s">
        <v>173</v>
      </c>
      <c r="C12" s="450" t="s">
        <v>174</v>
      </c>
      <c r="D12" s="448" t="s">
        <v>643</v>
      </c>
      <c r="E12" s="449"/>
      <c r="F12" s="448" t="s">
        <v>632</v>
      </c>
      <c r="G12" s="449"/>
    </row>
    <row r="13" spans="1:19" ht="53.25" customHeight="1">
      <c r="A13" s="451"/>
      <c r="B13" s="451"/>
      <c r="C13" s="451"/>
      <c r="D13" s="229" t="s">
        <v>286</v>
      </c>
      <c r="E13" s="229" t="s">
        <v>287</v>
      </c>
      <c r="F13" s="229" t="s">
        <v>288</v>
      </c>
      <c r="G13" s="229" t="s">
        <v>289</v>
      </c>
      <c r="Q13" s="219"/>
      <c r="R13" s="219"/>
      <c r="S13" s="219"/>
    </row>
    <row r="14" spans="1:19" ht="25.5">
      <c r="A14" s="237" t="s">
        <v>290</v>
      </c>
      <c r="B14" s="211" t="s">
        <v>16</v>
      </c>
      <c r="C14" s="211"/>
      <c r="D14" s="316">
        <v>-2869632446</v>
      </c>
      <c r="E14" s="316">
        <v>8112780940</v>
      </c>
      <c r="F14" s="316">
        <v>3546853447</v>
      </c>
      <c r="G14" s="316">
        <v>13315440925</v>
      </c>
      <c r="H14" s="238"/>
      <c r="I14" s="219"/>
      <c r="J14" s="219"/>
      <c r="K14" s="219"/>
      <c r="L14" s="219"/>
      <c r="M14" s="219"/>
      <c r="N14" s="219"/>
      <c r="O14" s="219"/>
      <c r="P14" s="219"/>
      <c r="Q14" s="212"/>
    </row>
    <row r="15" spans="1:19" ht="25.5">
      <c r="A15" s="209" t="s">
        <v>634</v>
      </c>
      <c r="B15" s="211" t="s">
        <v>17</v>
      </c>
      <c r="C15" s="211"/>
      <c r="D15" s="317"/>
      <c r="E15" s="317">
        <v>159772500</v>
      </c>
      <c r="F15" s="317"/>
      <c r="G15" s="317"/>
      <c r="H15" s="238"/>
      <c r="I15" s="219"/>
      <c r="J15" s="219"/>
      <c r="K15" s="219"/>
      <c r="L15" s="219"/>
      <c r="M15" s="219"/>
      <c r="N15" s="219"/>
      <c r="O15" s="219"/>
      <c r="P15" s="219"/>
      <c r="Q15" s="212"/>
    </row>
    <row r="16" spans="1:19" ht="25.5">
      <c r="A16" s="209" t="s">
        <v>291</v>
      </c>
      <c r="B16" s="211" t="s">
        <v>18</v>
      </c>
      <c r="C16" s="211"/>
      <c r="D16" s="317">
        <v>2761954</v>
      </c>
      <c r="E16" s="317">
        <v>7621990</v>
      </c>
      <c r="F16" s="317">
        <v>4625247</v>
      </c>
      <c r="G16" s="317">
        <v>9127425</v>
      </c>
      <c r="H16" s="238"/>
      <c r="I16" s="219"/>
      <c r="J16" s="219"/>
      <c r="K16" s="219"/>
      <c r="L16" s="219"/>
      <c r="M16" s="219"/>
      <c r="N16" s="219"/>
      <c r="O16" s="219"/>
      <c r="P16" s="219"/>
      <c r="Q16" s="212"/>
    </row>
    <row r="17" spans="1:19" ht="25.5">
      <c r="A17" s="209" t="s">
        <v>292</v>
      </c>
      <c r="B17" s="211" t="s">
        <v>27</v>
      </c>
      <c r="C17" s="211"/>
      <c r="D17" s="317">
        <v>1188608678</v>
      </c>
      <c r="E17" s="317">
        <v>1308330073</v>
      </c>
      <c r="F17" s="317">
        <v>3004117979</v>
      </c>
      <c r="G17" s="317">
        <v>6008416108</v>
      </c>
      <c r="H17" s="238"/>
      <c r="I17" s="219"/>
      <c r="J17" s="219"/>
      <c r="K17" s="219"/>
      <c r="L17" s="219"/>
      <c r="M17" s="219"/>
      <c r="N17" s="219"/>
      <c r="O17" s="219"/>
      <c r="P17" s="219"/>
      <c r="Q17" s="212"/>
    </row>
    <row r="18" spans="1:19" ht="38.25">
      <c r="A18" s="209" t="s">
        <v>293</v>
      </c>
      <c r="B18" s="211" t="s">
        <v>28</v>
      </c>
      <c r="C18" s="211"/>
      <c r="D18" s="317">
        <v>-4061003078</v>
      </c>
      <c r="E18" s="317">
        <v>6637056377</v>
      </c>
      <c r="F18" s="317">
        <v>538110221</v>
      </c>
      <c r="G18" s="317">
        <v>7297897392</v>
      </c>
      <c r="H18" s="238"/>
      <c r="I18" s="219"/>
      <c r="J18" s="219"/>
      <c r="K18" s="219"/>
      <c r="L18" s="219"/>
      <c r="M18" s="219"/>
      <c r="N18" s="219"/>
      <c r="O18" s="219"/>
      <c r="P18" s="219"/>
      <c r="Q18" s="212"/>
    </row>
    <row r="19" spans="1:19" ht="25.5">
      <c r="A19" s="209" t="s">
        <v>294</v>
      </c>
      <c r="B19" s="211" t="s">
        <v>29</v>
      </c>
      <c r="C19" s="211"/>
      <c r="D19" s="317"/>
      <c r="E19" s="317"/>
      <c r="F19" s="317"/>
      <c r="G19" s="317"/>
      <c r="I19" s="219"/>
      <c r="J19" s="219"/>
      <c r="K19" s="219"/>
      <c r="L19" s="219"/>
      <c r="M19" s="219"/>
      <c r="N19" s="219"/>
      <c r="O19" s="219"/>
      <c r="P19" s="219"/>
      <c r="Q19" s="212"/>
    </row>
    <row r="20" spans="1:19" ht="51">
      <c r="A20" s="209" t="s">
        <v>295</v>
      </c>
      <c r="B20" s="211" t="s">
        <v>30</v>
      </c>
      <c r="C20" s="211"/>
      <c r="D20" s="317"/>
      <c r="E20" s="317"/>
      <c r="F20" s="317"/>
      <c r="G20" s="317"/>
      <c r="I20" s="219"/>
      <c r="J20" s="219"/>
      <c r="K20" s="219"/>
      <c r="L20" s="219"/>
      <c r="M20" s="219"/>
      <c r="N20" s="219"/>
      <c r="O20" s="219"/>
      <c r="P20" s="219"/>
      <c r="Q20" s="212"/>
    </row>
    <row r="21" spans="1:19" ht="25.5">
      <c r="A21" s="209" t="s">
        <v>296</v>
      </c>
      <c r="B21" s="211" t="s">
        <v>31</v>
      </c>
      <c r="C21" s="211"/>
      <c r="D21" s="317"/>
      <c r="E21" s="317"/>
      <c r="F21" s="317"/>
      <c r="G21" s="317"/>
      <c r="I21" s="219"/>
      <c r="J21" s="219"/>
      <c r="K21" s="219"/>
      <c r="L21" s="219"/>
      <c r="M21" s="219"/>
      <c r="N21" s="219"/>
      <c r="O21" s="219"/>
      <c r="P21" s="219"/>
      <c r="Q21" s="212"/>
    </row>
    <row r="22" spans="1:19" ht="63.75">
      <c r="A22" s="209" t="s">
        <v>297</v>
      </c>
      <c r="B22" s="211" t="s">
        <v>32</v>
      </c>
      <c r="C22" s="211"/>
      <c r="D22" s="317"/>
      <c r="E22" s="317"/>
      <c r="F22" s="317"/>
      <c r="G22" s="317"/>
      <c r="I22" s="219"/>
      <c r="J22" s="219"/>
      <c r="K22" s="219"/>
      <c r="L22" s="219"/>
      <c r="M22" s="219"/>
      <c r="N22" s="219"/>
      <c r="O22" s="219"/>
      <c r="P22" s="219"/>
      <c r="Q22" s="212"/>
    </row>
    <row r="23" spans="1:19" ht="25.5">
      <c r="A23" s="237" t="s">
        <v>298</v>
      </c>
      <c r="B23" s="211" t="s">
        <v>26</v>
      </c>
      <c r="C23" s="211"/>
      <c r="D23" s="316">
        <v>39795528</v>
      </c>
      <c r="E23" s="316">
        <v>172504185</v>
      </c>
      <c r="F23" s="316">
        <v>105137302</v>
      </c>
      <c r="G23" s="316">
        <v>244992919</v>
      </c>
      <c r="H23" s="219"/>
      <c r="I23" s="219"/>
      <c r="J23" s="219"/>
      <c r="K23" s="219"/>
      <c r="L23" s="219"/>
      <c r="M23" s="219"/>
      <c r="N23" s="219"/>
      <c r="O23" s="219"/>
      <c r="P23" s="219"/>
      <c r="Q23" s="212"/>
    </row>
    <row r="24" spans="1:19" ht="25.5">
      <c r="A24" s="209" t="s">
        <v>299</v>
      </c>
      <c r="B24" s="211" t="s">
        <v>25</v>
      </c>
      <c r="C24" s="211"/>
      <c r="D24" s="318">
        <v>39795528</v>
      </c>
      <c r="E24" s="318">
        <v>172504185</v>
      </c>
      <c r="F24" s="318">
        <v>105137302</v>
      </c>
      <c r="G24" s="318">
        <v>244992919</v>
      </c>
      <c r="H24" s="238"/>
      <c r="I24" s="219"/>
      <c r="J24" s="219"/>
      <c r="K24" s="219"/>
      <c r="L24" s="219"/>
      <c r="M24" s="219"/>
      <c r="N24" s="219"/>
      <c r="O24" s="219"/>
      <c r="P24" s="219"/>
      <c r="Q24" s="212"/>
    </row>
    <row r="25" spans="1:19" ht="51">
      <c r="A25" s="209" t="s">
        <v>300</v>
      </c>
      <c r="B25" s="211" t="s">
        <v>24</v>
      </c>
      <c r="C25" s="211"/>
      <c r="D25" s="317"/>
      <c r="E25" s="317"/>
      <c r="F25" s="317"/>
      <c r="G25" s="317"/>
      <c r="H25" s="219"/>
      <c r="I25" s="219"/>
      <c r="J25" s="219"/>
      <c r="K25" s="219"/>
      <c r="L25" s="219"/>
      <c r="M25" s="219"/>
      <c r="N25" s="219"/>
      <c r="O25" s="219"/>
      <c r="P25" s="219"/>
      <c r="Q25" s="212"/>
    </row>
    <row r="26" spans="1:19" ht="25.5">
      <c r="A26" s="209" t="s">
        <v>301</v>
      </c>
      <c r="B26" s="211" t="s">
        <v>23</v>
      </c>
      <c r="C26" s="211"/>
      <c r="D26" s="317"/>
      <c r="E26" s="317"/>
      <c r="F26" s="317"/>
      <c r="G26" s="317"/>
      <c r="I26" s="219"/>
      <c r="J26" s="219"/>
      <c r="K26" s="219"/>
      <c r="L26" s="219"/>
      <c r="M26" s="219"/>
      <c r="N26" s="219"/>
      <c r="O26" s="219"/>
      <c r="P26" s="219"/>
      <c r="Q26" s="212"/>
    </row>
    <row r="27" spans="1:19" ht="51">
      <c r="A27" s="209" t="s">
        <v>302</v>
      </c>
      <c r="B27" s="211" t="s">
        <v>22</v>
      </c>
      <c r="C27" s="211"/>
      <c r="D27" s="317"/>
      <c r="E27" s="317"/>
      <c r="F27" s="317"/>
      <c r="G27" s="317"/>
      <c r="I27" s="219"/>
      <c r="J27" s="219"/>
      <c r="K27" s="219"/>
      <c r="L27" s="219"/>
      <c r="M27" s="219"/>
      <c r="N27" s="219"/>
      <c r="O27" s="219"/>
      <c r="P27" s="219"/>
      <c r="Q27" s="212"/>
    </row>
    <row r="28" spans="1:19" ht="25.5">
      <c r="A28" s="209" t="s">
        <v>303</v>
      </c>
      <c r="B28" s="211" t="s">
        <v>33</v>
      </c>
      <c r="C28" s="211"/>
      <c r="D28" s="317"/>
      <c r="E28" s="317"/>
      <c r="F28" s="317"/>
      <c r="G28" s="317"/>
      <c r="I28" s="219"/>
      <c r="J28" s="219"/>
      <c r="K28" s="219"/>
      <c r="L28" s="219"/>
      <c r="M28" s="219"/>
      <c r="N28" s="219"/>
      <c r="O28" s="219"/>
      <c r="P28" s="219"/>
      <c r="Q28" s="212"/>
    </row>
    <row r="29" spans="1:19" ht="25.5">
      <c r="A29" s="237" t="s">
        <v>304</v>
      </c>
      <c r="B29" s="239" t="s">
        <v>34</v>
      </c>
      <c r="C29" s="239"/>
      <c r="D29" s="316">
        <v>303070173</v>
      </c>
      <c r="E29" s="316">
        <v>905568775</v>
      </c>
      <c r="F29" s="316">
        <v>232968848</v>
      </c>
      <c r="G29" s="316">
        <v>563204285</v>
      </c>
      <c r="H29" s="238"/>
      <c r="I29" s="219"/>
      <c r="J29" s="219"/>
      <c r="K29" s="219"/>
      <c r="L29" s="219"/>
      <c r="M29" s="219"/>
      <c r="N29" s="219"/>
      <c r="O29" s="219"/>
      <c r="P29" s="219"/>
      <c r="Q29" s="212"/>
    </row>
    <row r="30" spans="1:19" ht="25.5">
      <c r="A30" s="209" t="s">
        <v>305</v>
      </c>
      <c r="B30" s="211" t="s">
        <v>35</v>
      </c>
      <c r="C30" s="211"/>
      <c r="D30" s="317">
        <v>220769637</v>
      </c>
      <c r="E30" s="317">
        <v>646072549</v>
      </c>
      <c r="F30" s="317">
        <v>137632587</v>
      </c>
      <c r="G30" s="317">
        <v>324990766</v>
      </c>
      <c r="H30" s="238"/>
      <c r="I30" s="219"/>
      <c r="J30" s="219"/>
      <c r="K30" s="219"/>
      <c r="L30" s="219"/>
      <c r="M30" s="219"/>
      <c r="N30" s="219"/>
      <c r="O30" s="219"/>
      <c r="P30" s="219"/>
      <c r="Q30" s="212"/>
    </row>
    <row r="31" spans="1:19" ht="25.5">
      <c r="A31" s="209" t="s">
        <v>306</v>
      </c>
      <c r="B31" s="211" t="s">
        <v>36</v>
      </c>
      <c r="C31" s="211"/>
      <c r="D31" s="317">
        <v>32016444</v>
      </c>
      <c r="E31" s="317">
        <v>108637965</v>
      </c>
      <c r="F31" s="317">
        <v>45106725</v>
      </c>
      <c r="G31" s="317">
        <v>87510729</v>
      </c>
      <c r="H31" s="238"/>
      <c r="I31" s="219"/>
      <c r="J31" s="219"/>
      <c r="K31" s="219"/>
      <c r="L31" s="219"/>
      <c r="M31" s="219"/>
      <c r="N31" s="219"/>
      <c r="O31" s="219"/>
      <c r="P31" s="219"/>
      <c r="Q31" s="212"/>
      <c r="R31" s="219">
        <v>0</v>
      </c>
      <c r="S31" s="219">
        <v>0</v>
      </c>
    </row>
    <row r="32" spans="1:19" ht="25.5">
      <c r="A32" s="209" t="s">
        <v>307</v>
      </c>
      <c r="B32" s="211" t="s">
        <v>37</v>
      </c>
      <c r="C32" s="211"/>
      <c r="D32" s="317">
        <v>5500000</v>
      </c>
      <c r="E32" s="317">
        <v>16500000</v>
      </c>
      <c r="F32" s="317">
        <v>5500000</v>
      </c>
      <c r="G32" s="317">
        <v>16500000</v>
      </c>
      <c r="H32" s="238"/>
      <c r="I32" s="219"/>
      <c r="J32" s="219"/>
      <c r="K32" s="219"/>
      <c r="L32" s="219"/>
      <c r="M32" s="219"/>
      <c r="N32" s="219"/>
      <c r="O32" s="219"/>
      <c r="P32" s="219"/>
      <c r="Q32" s="212"/>
    </row>
    <row r="33" spans="1:17" ht="25.5">
      <c r="A33" s="209" t="s">
        <v>308</v>
      </c>
      <c r="B33" s="211" t="s">
        <v>38</v>
      </c>
      <c r="C33" s="211"/>
      <c r="D33" s="317">
        <v>16500000</v>
      </c>
      <c r="E33" s="317">
        <v>49500000</v>
      </c>
      <c r="F33" s="317">
        <v>16500000</v>
      </c>
      <c r="G33" s="317">
        <v>49500000</v>
      </c>
      <c r="H33" s="219"/>
      <c r="I33" s="219"/>
      <c r="J33" s="219"/>
      <c r="K33" s="219"/>
      <c r="L33" s="219"/>
      <c r="M33" s="219"/>
      <c r="N33" s="219"/>
      <c r="O33" s="219"/>
      <c r="P33" s="219"/>
      <c r="Q33" s="212"/>
    </row>
    <row r="34" spans="1:17" ht="25.5">
      <c r="A34" s="208" t="s">
        <v>309</v>
      </c>
      <c r="B34" s="211" t="s">
        <v>39</v>
      </c>
      <c r="C34" s="211"/>
      <c r="D34" s="317">
        <v>13200000</v>
      </c>
      <c r="E34" s="317">
        <v>39600000</v>
      </c>
      <c r="F34" s="317">
        <v>13200000</v>
      </c>
      <c r="G34" s="317">
        <v>39600000</v>
      </c>
      <c r="H34" s="238"/>
      <c r="I34" s="219"/>
      <c r="J34" s="219"/>
      <c r="K34" s="219"/>
      <c r="L34" s="219"/>
      <c r="M34" s="219"/>
      <c r="N34" s="219"/>
      <c r="O34" s="219"/>
      <c r="P34" s="219"/>
      <c r="Q34" s="212"/>
    </row>
    <row r="35" spans="1:17" ht="25.5">
      <c r="A35" s="209" t="s">
        <v>319</v>
      </c>
      <c r="B35" s="211">
        <v>20.6</v>
      </c>
      <c r="C35" s="211"/>
      <c r="D35" s="317">
        <v>15000000</v>
      </c>
      <c r="E35" s="317">
        <v>45000000</v>
      </c>
      <c r="F35" s="317">
        <v>15000000</v>
      </c>
      <c r="G35" s="317">
        <v>45000000</v>
      </c>
      <c r="H35" s="238"/>
      <c r="I35" s="219"/>
      <c r="J35" s="219"/>
      <c r="K35" s="219"/>
      <c r="L35" s="219"/>
      <c r="M35" s="219"/>
      <c r="N35" s="219"/>
      <c r="O35" s="219"/>
      <c r="P35" s="219"/>
      <c r="Q35" s="212"/>
    </row>
    <row r="36" spans="1:17" ht="25.5">
      <c r="A36" s="209" t="s">
        <v>438</v>
      </c>
      <c r="B36" s="211">
        <v>20.7</v>
      </c>
      <c r="C36" s="211"/>
      <c r="D36" s="317"/>
      <c r="E36" s="317"/>
      <c r="F36" s="317"/>
      <c r="G36" s="317"/>
      <c r="H36" s="238"/>
      <c r="I36" s="219"/>
      <c r="J36" s="219"/>
      <c r="K36" s="219"/>
      <c r="L36" s="219"/>
      <c r="M36" s="219"/>
      <c r="N36" s="219"/>
      <c r="O36" s="219"/>
      <c r="P36" s="219"/>
      <c r="Q36" s="212"/>
    </row>
    <row r="37" spans="1:17" ht="25.5">
      <c r="A37" s="209" t="s">
        <v>439</v>
      </c>
      <c r="B37" s="211">
        <v>20.8</v>
      </c>
      <c r="C37" s="211"/>
      <c r="D37" s="317"/>
      <c r="E37" s="317"/>
      <c r="F37" s="317"/>
      <c r="G37" s="317"/>
      <c r="H37" s="238"/>
      <c r="I37" s="219"/>
      <c r="J37" s="219"/>
      <c r="K37" s="219"/>
      <c r="L37" s="219"/>
      <c r="M37" s="219"/>
      <c r="N37" s="219"/>
      <c r="O37" s="219"/>
      <c r="P37" s="219"/>
      <c r="Q37" s="212"/>
    </row>
    <row r="38" spans="1:17" ht="25.5">
      <c r="A38" s="209" t="s">
        <v>440</v>
      </c>
      <c r="B38" s="211">
        <v>20.9</v>
      </c>
      <c r="C38" s="211"/>
      <c r="D38" s="317"/>
      <c r="E38" s="317"/>
      <c r="F38" s="317"/>
      <c r="G38" s="317"/>
      <c r="I38" s="219"/>
      <c r="J38" s="219"/>
      <c r="K38" s="219"/>
      <c r="L38" s="219"/>
      <c r="M38" s="219"/>
      <c r="N38" s="219"/>
      <c r="O38" s="219"/>
      <c r="P38" s="219"/>
      <c r="Q38" s="212"/>
    </row>
    <row r="39" spans="1:17" ht="25.5">
      <c r="A39" s="209" t="s">
        <v>441</v>
      </c>
      <c r="B39" s="240">
        <v>20.100000000000001</v>
      </c>
      <c r="C39" s="211"/>
      <c r="D39" s="317">
        <v>84092</v>
      </c>
      <c r="E39" s="317">
        <v>258261</v>
      </c>
      <c r="F39" s="317">
        <v>29536</v>
      </c>
      <c r="G39" s="317">
        <v>102790</v>
      </c>
      <c r="H39" s="238"/>
      <c r="I39" s="219"/>
      <c r="J39" s="219"/>
      <c r="K39" s="219"/>
      <c r="L39" s="219"/>
      <c r="M39" s="219"/>
      <c r="N39" s="219"/>
      <c r="O39" s="219"/>
      <c r="P39" s="219"/>
      <c r="Q39" s="212"/>
    </row>
    <row r="40" spans="1:17" ht="38.25">
      <c r="A40" s="237" t="s">
        <v>310</v>
      </c>
      <c r="B40" s="241" t="s">
        <v>40</v>
      </c>
      <c r="C40" s="239"/>
      <c r="D40" s="316">
        <v>-3212498147</v>
      </c>
      <c r="E40" s="316">
        <v>7034707980</v>
      </c>
      <c r="F40" s="316">
        <v>3208747297</v>
      </c>
      <c r="G40" s="316">
        <v>12507243721</v>
      </c>
      <c r="H40" s="238"/>
      <c r="I40" s="219"/>
      <c r="J40" s="219"/>
      <c r="K40" s="219"/>
      <c r="L40" s="219"/>
      <c r="M40" s="219"/>
      <c r="N40" s="219"/>
      <c r="O40" s="219"/>
      <c r="P40" s="219"/>
      <c r="Q40" s="212"/>
    </row>
    <row r="41" spans="1:17" ht="25.5">
      <c r="A41" s="237" t="s">
        <v>311</v>
      </c>
      <c r="B41" s="241" t="s">
        <v>41</v>
      </c>
      <c r="C41" s="239"/>
      <c r="D41" s="316"/>
      <c r="E41" s="316"/>
      <c r="F41" s="316"/>
      <c r="G41" s="316"/>
      <c r="I41" s="219"/>
      <c r="J41" s="219"/>
      <c r="K41" s="219"/>
      <c r="L41" s="219"/>
      <c r="M41" s="219"/>
      <c r="N41" s="219"/>
      <c r="O41" s="219"/>
      <c r="P41" s="219"/>
      <c r="Q41" s="212"/>
    </row>
    <row r="42" spans="1:17" ht="25.5">
      <c r="A42" s="209" t="s">
        <v>312</v>
      </c>
      <c r="B42" s="210" t="s">
        <v>42</v>
      </c>
      <c r="C42" s="211"/>
      <c r="D42" s="317"/>
      <c r="E42" s="317"/>
      <c r="F42" s="317"/>
      <c r="G42" s="317"/>
      <c r="I42" s="219"/>
      <c r="J42" s="219"/>
      <c r="K42" s="219"/>
      <c r="L42" s="219"/>
      <c r="M42" s="219"/>
      <c r="N42" s="219"/>
      <c r="O42" s="219"/>
      <c r="P42" s="219"/>
      <c r="Q42" s="212"/>
    </row>
    <row r="43" spans="1:17" ht="25.5">
      <c r="A43" s="209" t="s">
        <v>313</v>
      </c>
      <c r="B43" s="210" t="s">
        <v>43</v>
      </c>
      <c r="C43" s="211"/>
      <c r="D43" s="317"/>
      <c r="E43" s="317"/>
      <c r="F43" s="317"/>
      <c r="G43" s="317"/>
      <c r="I43" s="219"/>
      <c r="J43" s="219"/>
      <c r="K43" s="219"/>
      <c r="L43" s="219"/>
      <c r="M43" s="219"/>
      <c r="N43" s="219"/>
      <c r="O43" s="219"/>
      <c r="P43" s="219"/>
      <c r="Q43" s="212"/>
    </row>
    <row r="44" spans="1:17" ht="25.5">
      <c r="A44" s="237" t="s">
        <v>314</v>
      </c>
      <c r="B44" s="241" t="s">
        <v>21</v>
      </c>
      <c r="C44" s="239"/>
      <c r="D44" s="316">
        <v>-3212498147</v>
      </c>
      <c r="E44" s="316">
        <v>7034707980</v>
      </c>
      <c r="F44" s="316">
        <v>3208747297</v>
      </c>
      <c r="G44" s="316">
        <v>12507243721</v>
      </c>
      <c r="H44" s="238"/>
      <c r="I44" s="219"/>
      <c r="J44" s="219"/>
      <c r="K44" s="219"/>
      <c r="L44" s="219"/>
      <c r="M44" s="219"/>
      <c r="N44" s="219"/>
      <c r="O44" s="219"/>
      <c r="P44" s="219"/>
      <c r="Q44" s="212"/>
    </row>
    <row r="45" spans="1:17" ht="25.5">
      <c r="A45" s="209" t="s">
        <v>315</v>
      </c>
      <c r="B45" s="210" t="s">
        <v>20</v>
      </c>
      <c r="C45" s="211"/>
      <c r="D45" s="319">
        <v>848504931</v>
      </c>
      <c r="E45" s="317">
        <v>397651603</v>
      </c>
      <c r="F45" s="317">
        <v>2670637076</v>
      </c>
      <c r="G45" s="317">
        <v>5209346329</v>
      </c>
      <c r="H45" s="238"/>
      <c r="I45" s="219"/>
      <c r="J45" s="219"/>
      <c r="K45" s="219"/>
      <c r="L45" s="219"/>
      <c r="M45" s="219"/>
      <c r="N45" s="219"/>
      <c r="O45" s="219"/>
      <c r="P45" s="219"/>
      <c r="Q45" s="212"/>
    </row>
    <row r="46" spans="1:17" ht="25.5">
      <c r="A46" s="209" t="s">
        <v>316</v>
      </c>
      <c r="B46" s="210" t="s">
        <v>19</v>
      </c>
      <c r="C46" s="211"/>
      <c r="D46" s="317">
        <v>-4061003078</v>
      </c>
      <c r="E46" s="317">
        <v>6637056377</v>
      </c>
      <c r="F46" s="317">
        <v>538110221</v>
      </c>
      <c r="G46" s="317">
        <v>7297897392</v>
      </c>
      <c r="H46" s="238"/>
      <c r="I46" s="219"/>
      <c r="J46" s="219"/>
      <c r="K46" s="219"/>
      <c r="L46" s="219"/>
      <c r="M46" s="219"/>
      <c r="N46" s="219"/>
      <c r="O46" s="219"/>
      <c r="P46" s="219"/>
      <c r="Q46" s="212"/>
    </row>
    <row r="47" spans="1:17" ht="25.5">
      <c r="A47" s="237" t="s">
        <v>317</v>
      </c>
      <c r="B47" s="241" t="s">
        <v>44</v>
      </c>
      <c r="C47" s="239"/>
      <c r="D47" s="316"/>
      <c r="E47" s="316"/>
      <c r="F47" s="316"/>
      <c r="G47" s="316"/>
      <c r="H47" s="325"/>
      <c r="I47" s="219"/>
      <c r="J47" s="219"/>
      <c r="K47" s="219"/>
      <c r="L47" s="219"/>
      <c r="M47" s="219"/>
      <c r="N47" s="219"/>
      <c r="O47" s="219"/>
      <c r="P47" s="219"/>
      <c r="Q47" s="212"/>
    </row>
    <row r="48" spans="1:17" ht="25.5">
      <c r="A48" s="237" t="s">
        <v>318</v>
      </c>
      <c r="B48" s="241" t="s">
        <v>45</v>
      </c>
      <c r="C48" s="239"/>
      <c r="D48" s="316">
        <v>-3212498147</v>
      </c>
      <c r="E48" s="316">
        <v>7034707980</v>
      </c>
      <c r="F48" s="316">
        <v>3208747297</v>
      </c>
      <c r="G48" s="316">
        <v>12507243721</v>
      </c>
      <c r="H48" s="238"/>
      <c r="I48" s="219"/>
      <c r="J48" s="219"/>
      <c r="K48" s="219"/>
      <c r="L48" s="219"/>
      <c r="M48" s="219"/>
      <c r="N48" s="219"/>
      <c r="O48" s="219"/>
      <c r="P48" s="219"/>
      <c r="Q48" s="212"/>
    </row>
    <row r="49" spans="1:16">
      <c r="A49" s="229"/>
      <c r="B49" s="229"/>
      <c r="C49" s="229"/>
      <c r="D49" s="229"/>
      <c r="E49" s="229"/>
      <c r="F49" s="229"/>
      <c r="G49" s="229"/>
      <c r="L49" s="219"/>
      <c r="M49" s="219"/>
      <c r="N49" s="219">
        <v>0</v>
      </c>
      <c r="O49" s="219">
        <v>0</v>
      </c>
    </row>
    <row r="51" spans="1:16" s="225" customFormat="1">
      <c r="A51" s="242" t="s">
        <v>629</v>
      </c>
      <c r="B51" s="213"/>
      <c r="C51" s="231"/>
      <c r="D51" s="231"/>
      <c r="E51" s="243" t="s">
        <v>630</v>
      </c>
      <c r="F51" s="244"/>
      <c r="G51" s="244"/>
      <c r="H51" s="213"/>
      <c r="I51" s="213"/>
      <c r="J51" s="213"/>
      <c r="K51" s="213"/>
      <c r="L51" s="213"/>
      <c r="M51" s="213"/>
      <c r="N51" s="213"/>
      <c r="O51" s="213"/>
      <c r="P51" s="213"/>
    </row>
    <row r="52" spans="1:16" s="225" customFormat="1">
      <c r="A52" s="213" t="s">
        <v>175</v>
      </c>
      <c r="B52" s="213"/>
      <c r="C52" s="231"/>
      <c r="D52" s="231"/>
      <c r="E52" s="231" t="s">
        <v>176</v>
      </c>
      <c r="F52" s="244"/>
      <c r="G52" s="244"/>
      <c r="H52" s="213"/>
      <c r="I52" s="213"/>
      <c r="J52" s="213"/>
      <c r="K52" s="213"/>
      <c r="L52" s="213"/>
      <c r="M52" s="213"/>
      <c r="N52" s="213"/>
      <c r="O52" s="213"/>
      <c r="P52" s="213"/>
    </row>
    <row r="53" spans="1:16" s="225" customFormat="1">
      <c r="A53" s="213"/>
      <c r="B53" s="213"/>
      <c r="C53" s="231"/>
      <c r="D53" s="231"/>
      <c r="E53" s="231"/>
      <c r="F53" s="244"/>
      <c r="G53" s="244"/>
      <c r="H53" s="213"/>
      <c r="I53" s="213"/>
      <c r="J53" s="213"/>
      <c r="K53" s="213"/>
      <c r="L53" s="213"/>
      <c r="M53" s="213"/>
      <c r="N53" s="213"/>
      <c r="O53" s="213"/>
      <c r="P53" s="213"/>
    </row>
    <row r="54" spans="1:16" s="225" customFormat="1">
      <c r="A54" s="213"/>
      <c r="B54" s="213"/>
      <c r="C54" s="231"/>
      <c r="D54" s="231"/>
      <c r="E54" s="231"/>
      <c r="F54" s="244"/>
      <c r="G54" s="244"/>
      <c r="H54" s="213"/>
      <c r="I54" s="213"/>
      <c r="J54" s="213"/>
      <c r="K54" s="213"/>
      <c r="L54" s="213"/>
      <c r="M54" s="213"/>
      <c r="N54" s="213"/>
      <c r="O54" s="213"/>
      <c r="P54" s="213"/>
    </row>
    <row r="55" spans="1:16" s="225" customFormat="1">
      <c r="A55" s="213"/>
      <c r="B55" s="213"/>
      <c r="C55" s="231"/>
      <c r="D55" s="231"/>
      <c r="E55" s="231"/>
      <c r="F55" s="244"/>
      <c r="G55" s="244"/>
      <c r="H55" s="213"/>
      <c r="I55" s="213"/>
      <c r="J55" s="213"/>
      <c r="K55" s="213"/>
      <c r="L55" s="213"/>
      <c r="M55" s="213"/>
      <c r="N55" s="213"/>
      <c r="O55" s="213"/>
      <c r="P55" s="213"/>
    </row>
    <row r="56" spans="1:16" s="225" customFormat="1">
      <c r="A56" s="213"/>
      <c r="B56" s="213"/>
      <c r="C56" s="231"/>
      <c r="D56" s="231"/>
      <c r="E56" s="231"/>
      <c r="F56" s="244"/>
      <c r="G56" s="244"/>
      <c r="H56" s="213"/>
      <c r="I56" s="213"/>
      <c r="J56" s="213"/>
      <c r="K56" s="213"/>
      <c r="L56" s="213"/>
      <c r="M56" s="213"/>
      <c r="N56" s="213"/>
      <c r="O56" s="213"/>
      <c r="P56" s="213"/>
    </row>
    <row r="57" spans="1:16" s="225" customFormat="1">
      <c r="A57" s="213"/>
      <c r="B57" s="213"/>
      <c r="C57" s="231"/>
      <c r="D57" s="231"/>
      <c r="E57" s="231"/>
      <c r="F57" s="244"/>
      <c r="G57" s="244"/>
      <c r="H57" s="213"/>
      <c r="I57" s="213"/>
      <c r="J57" s="213"/>
      <c r="K57" s="213"/>
      <c r="L57" s="213"/>
      <c r="M57" s="213"/>
      <c r="N57" s="213"/>
      <c r="O57" s="213"/>
      <c r="P57" s="213"/>
    </row>
    <row r="58" spans="1:16" s="225" customFormat="1">
      <c r="A58" s="213"/>
      <c r="B58" s="213"/>
      <c r="C58" s="231"/>
      <c r="D58" s="231"/>
      <c r="E58" s="231"/>
      <c r="F58" s="244"/>
      <c r="G58" s="244"/>
      <c r="H58" s="213"/>
      <c r="I58" s="213"/>
      <c r="J58" s="213"/>
      <c r="K58" s="213"/>
      <c r="L58" s="213"/>
      <c r="M58" s="213"/>
      <c r="N58" s="213"/>
      <c r="O58" s="213"/>
      <c r="P58" s="213"/>
    </row>
    <row r="59" spans="1:16" s="225" customFormat="1">
      <c r="A59" s="245"/>
      <c r="B59" s="245"/>
      <c r="C59" s="231"/>
      <c r="D59" s="231"/>
      <c r="E59" s="232"/>
      <c r="F59" s="246"/>
      <c r="G59" s="244"/>
      <c r="H59" s="213"/>
      <c r="I59" s="213"/>
      <c r="J59" s="213"/>
      <c r="K59" s="213"/>
      <c r="L59" s="213"/>
      <c r="M59" s="213"/>
      <c r="N59" s="213"/>
      <c r="O59" s="213"/>
      <c r="P59" s="213"/>
    </row>
    <row r="60" spans="1:16" s="225" customFormat="1">
      <c r="A60" s="242" t="s">
        <v>235</v>
      </c>
      <c r="B60" s="213"/>
      <c r="C60" s="231"/>
      <c r="D60" s="231"/>
      <c r="E60" s="230" t="s">
        <v>444</v>
      </c>
      <c r="F60" s="244"/>
      <c r="G60" s="244"/>
      <c r="H60" s="213"/>
      <c r="I60" s="213"/>
      <c r="J60" s="213"/>
      <c r="K60" s="213"/>
      <c r="L60" s="213"/>
      <c r="M60" s="213"/>
      <c r="N60" s="213"/>
      <c r="O60" s="213"/>
      <c r="P60" s="213"/>
    </row>
    <row r="61" spans="1:16" s="225" customFormat="1">
      <c r="A61" s="242" t="s">
        <v>591</v>
      </c>
      <c r="B61" s="213"/>
      <c r="C61" s="231"/>
      <c r="D61" s="231"/>
      <c r="E61" s="230"/>
      <c r="F61" s="244"/>
      <c r="G61" s="244"/>
      <c r="H61" s="213"/>
      <c r="I61" s="213"/>
      <c r="J61" s="213"/>
      <c r="K61" s="213"/>
      <c r="L61" s="213"/>
      <c r="M61" s="213"/>
      <c r="N61" s="213"/>
      <c r="O61" s="213"/>
      <c r="P61" s="213"/>
    </row>
    <row r="62" spans="1:16" s="225" customFormat="1">
      <c r="A62" s="213" t="s">
        <v>236</v>
      </c>
      <c r="B62" s="213"/>
      <c r="C62" s="231"/>
      <c r="D62" s="231"/>
      <c r="E62" s="231"/>
      <c r="F62" s="244"/>
      <c r="G62" s="244"/>
      <c r="H62" s="213"/>
      <c r="I62" s="213"/>
      <c r="J62" s="213"/>
      <c r="K62" s="213"/>
      <c r="L62" s="213"/>
      <c r="M62" s="213"/>
      <c r="N62" s="213"/>
      <c r="O62" s="213"/>
      <c r="P62" s="213"/>
    </row>
    <row r="63" spans="1:16">
      <c r="A63" s="234"/>
      <c r="B63" s="234"/>
      <c r="D63" s="213"/>
      <c r="E63" s="233"/>
      <c r="F63" s="213"/>
      <c r="G63" s="213"/>
    </row>
  </sheetData>
  <protectedRanges>
    <protectedRange sqref="C26:E26" name="Range1_2"/>
    <protectedRange sqref="F47:G48" name="Range1_14"/>
  </protectedRanges>
  <mergeCells count="13">
    <mergeCell ref="A1:G1"/>
    <mergeCell ref="A2:G2"/>
    <mergeCell ref="A3:G4"/>
    <mergeCell ref="A5:G5"/>
    <mergeCell ref="B10:G10"/>
    <mergeCell ref="B9:G9"/>
    <mergeCell ref="B8:G8"/>
    <mergeCell ref="B7:G7"/>
    <mergeCell ref="F12:G12"/>
    <mergeCell ref="D12:E12"/>
    <mergeCell ref="A12:A13"/>
    <mergeCell ref="C12:C13"/>
    <mergeCell ref="B12:B13"/>
  </mergeCells>
  <pageMargins left="0.51181102362204722" right="0.43307086614173229" top="0.47244094488188981" bottom="0.55118110236220474" header="0.31496062992125984" footer="0.31496062992125984"/>
  <pageSetup scale="65"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view="pageBreakPreview" zoomScaleNormal="100" zoomScaleSheetLayoutView="100" workbookViewId="0">
      <selection sqref="A1:E74"/>
    </sheetView>
  </sheetViews>
  <sheetFormatPr defaultColWidth="9.140625" defaultRowHeight="12.75"/>
  <cols>
    <col min="1" max="1" width="56" style="216" customWidth="1"/>
    <col min="2" max="2" width="10.28515625" style="216" customWidth="1"/>
    <col min="3" max="3" width="13.42578125" style="216" customWidth="1"/>
    <col min="4" max="4" width="29.85546875" style="216" customWidth="1"/>
    <col min="5" max="5" width="31.28515625" style="216" customWidth="1"/>
    <col min="6" max="6" width="24.5703125" style="216" customWidth="1"/>
    <col min="7" max="7" width="32.5703125" style="216" customWidth="1"/>
    <col min="8" max="8" width="6" style="216" customWidth="1"/>
    <col min="9" max="10" width="23.85546875" style="216" bestFit="1" customWidth="1"/>
    <col min="11" max="11" width="13.5703125" style="216" bestFit="1" customWidth="1"/>
    <col min="12" max="16384" width="9.140625" style="216"/>
  </cols>
  <sheetData>
    <row r="1" spans="1:9" ht="27" customHeight="1">
      <c r="A1" s="464" t="s">
        <v>233</v>
      </c>
      <c r="B1" s="464"/>
      <c r="C1" s="464"/>
      <c r="D1" s="464"/>
      <c r="E1" s="464"/>
    </row>
    <row r="2" spans="1:9" ht="35.25" customHeight="1">
      <c r="A2" s="465" t="s">
        <v>514</v>
      </c>
      <c r="B2" s="465"/>
      <c r="C2" s="465"/>
      <c r="D2" s="465"/>
      <c r="E2" s="465"/>
    </row>
    <row r="3" spans="1:9">
      <c r="A3" s="466" t="s">
        <v>177</v>
      </c>
      <c r="B3" s="466"/>
      <c r="C3" s="466"/>
      <c r="D3" s="466"/>
      <c r="E3" s="466"/>
    </row>
    <row r="4" spans="1:9" ht="19.5" customHeight="1">
      <c r="A4" s="466"/>
      <c r="B4" s="466"/>
      <c r="C4" s="466"/>
      <c r="D4" s="466"/>
      <c r="E4" s="466"/>
    </row>
    <row r="5" spans="1:9">
      <c r="A5" s="467" t="s">
        <v>664</v>
      </c>
      <c r="B5" s="467"/>
      <c r="C5" s="467"/>
      <c r="D5" s="467"/>
      <c r="E5" s="467"/>
    </row>
    <row r="6" spans="1:9">
      <c r="A6" s="365"/>
      <c r="B6" s="365"/>
      <c r="C6" s="365"/>
      <c r="D6" s="365"/>
      <c r="E6" s="365"/>
    </row>
    <row r="7" spans="1:9" ht="30" customHeight="1">
      <c r="A7" s="364" t="s">
        <v>241</v>
      </c>
      <c r="B7" s="462" t="s">
        <v>443</v>
      </c>
      <c r="C7" s="462"/>
      <c r="D7" s="462"/>
      <c r="E7" s="462"/>
    </row>
    <row r="8" spans="1:9" ht="30" customHeight="1">
      <c r="A8" s="363" t="s">
        <v>240</v>
      </c>
      <c r="B8" s="463" t="s">
        <v>242</v>
      </c>
      <c r="C8" s="463"/>
      <c r="D8" s="463"/>
      <c r="E8" s="463"/>
    </row>
    <row r="9" spans="1:9" ht="30" customHeight="1">
      <c r="A9" s="364" t="s">
        <v>243</v>
      </c>
      <c r="B9" s="462" t="s">
        <v>604</v>
      </c>
      <c r="C9" s="462"/>
      <c r="D9" s="462"/>
      <c r="E9" s="462"/>
    </row>
    <row r="10" spans="1:9" ht="30" customHeight="1">
      <c r="A10" s="363" t="s">
        <v>244</v>
      </c>
      <c r="B10" s="463" t="s">
        <v>668</v>
      </c>
      <c r="C10" s="463"/>
      <c r="D10" s="463"/>
      <c r="E10" s="463"/>
    </row>
    <row r="12" spans="1:9" ht="41.25" customHeight="1">
      <c r="A12" s="368" t="s">
        <v>172</v>
      </c>
      <c r="B12" s="368" t="s">
        <v>173</v>
      </c>
      <c r="C12" s="369" t="s">
        <v>174</v>
      </c>
      <c r="D12" s="369" t="s">
        <v>666</v>
      </c>
      <c r="E12" s="369" t="s">
        <v>662</v>
      </c>
    </row>
    <row r="13" spans="1:9" ht="25.5">
      <c r="A13" s="370" t="s">
        <v>320</v>
      </c>
      <c r="B13" s="371" t="s">
        <v>46</v>
      </c>
      <c r="C13" s="372"/>
      <c r="D13" s="373"/>
      <c r="E13" s="374"/>
    </row>
    <row r="14" spans="1:9" ht="25.5">
      <c r="A14" s="370" t="s">
        <v>321</v>
      </c>
      <c r="B14" s="371" t="s">
        <v>0</v>
      </c>
      <c r="C14" s="375"/>
      <c r="D14" s="374">
        <v>10226265556</v>
      </c>
      <c r="E14" s="374">
        <v>7241813588</v>
      </c>
      <c r="F14" s="376"/>
      <c r="G14" s="376"/>
      <c r="H14" s="376"/>
      <c r="I14" s="376"/>
    </row>
    <row r="15" spans="1:9" ht="25.5">
      <c r="A15" s="377" t="s">
        <v>322</v>
      </c>
      <c r="B15" s="378" t="s">
        <v>47</v>
      </c>
      <c r="C15" s="379"/>
      <c r="D15" s="373">
        <v>10226265556</v>
      </c>
      <c r="E15" s="373">
        <v>7241813588</v>
      </c>
      <c r="F15" s="376"/>
      <c r="G15" s="376"/>
      <c r="H15" s="376"/>
      <c r="I15" s="376"/>
    </row>
    <row r="16" spans="1:9" ht="25.5">
      <c r="A16" s="377" t="s">
        <v>323</v>
      </c>
      <c r="B16" s="378" t="s">
        <v>48</v>
      </c>
      <c r="C16" s="379"/>
      <c r="D16" s="373"/>
      <c r="E16" s="373"/>
      <c r="F16" s="376"/>
      <c r="G16" s="376"/>
      <c r="H16" s="376"/>
      <c r="I16" s="376"/>
    </row>
    <row r="17" spans="1:9" ht="25.5">
      <c r="A17" s="370" t="s">
        <v>324</v>
      </c>
      <c r="B17" s="371" t="s">
        <v>1</v>
      </c>
      <c r="C17" s="380"/>
      <c r="D17" s="381">
        <v>208283255950</v>
      </c>
      <c r="E17" s="381">
        <v>203917725350</v>
      </c>
      <c r="F17" s="376"/>
      <c r="G17" s="376"/>
      <c r="H17" s="376"/>
      <c r="I17" s="376"/>
    </row>
    <row r="18" spans="1:9" ht="25.5">
      <c r="A18" s="377" t="s">
        <v>325</v>
      </c>
      <c r="B18" s="378" t="s">
        <v>2</v>
      </c>
      <c r="C18" s="379"/>
      <c r="D18" s="373">
        <v>208283255950</v>
      </c>
      <c r="E18" s="373">
        <v>203917725350</v>
      </c>
      <c r="F18" s="376"/>
      <c r="G18" s="376"/>
      <c r="H18" s="376"/>
      <c r="I18" s="376"/>
    </row>
    <row r="19" spans="1:9" ht="25.5">
      <c r="A19" s="377" t="s">
        <v>265</v>
      </c>
      <c r="B19" s="378">
        <v>121.1</v>
      </c>
      <c r="C19" s="379"/>
      <c r="D19" s="382">
        <v>208283255950</v>
      </c>
      <c r="E19" s="373">
        <v>203917725350</v>
      </c>
      <c r="F19" s="376"/>
      <c r="G19" s="376"/>
      <c r="H19" s="376"/>
      <c r="I19" s="376"/>
    </row>
    <row r="20" spans="1:9" ht="25.5">
      <c r="A20" s="377" t="s">
        <v>266</v>
      </c>
      <c r="B20" s="378">
        <v>121.2</v>
      </c>
      <c r="C20" s="379"/>
      <c r="D20" s="373"/>
      <c r="E20" s="373"/>
      <c r="F20" s="376"/>
      <c r="G20" s="376"/>
      <c r="H20" s="376"/>
      <c r="I20" s="376"/>
    </row>
    <row r="21" spans="1:9" ht="25.5">
      <c r="A21" s="377" t="s">
        <v>267</v>
      </c>
      <c r="B21" s="378">
        <v>121.3</v>
      </c>
      <c r="C21" s="379"/>
      <c r="D21" s="382"/>
      <c r="E21" s="373"/>
      <c r="F21" s="383"/>
      <c r="G21" s="376"/>
      <c r="H21" s="376"/>
      <c r="I21" s="376"/>
    </row>
    <row r="22" spans="1:9" ht="25.5">
      <c r="A22" s="377" t="s">
        <v>268</v>
      </c>
      <c r="B22" s="378">
        <v>121.4</v>
      </c>
      <c r="C22" s="379"/>
      <c r="D22" s="373"/>
      <c r="E22" s="373"/>
      <c r="F22" s="376"/>
      <c r="G22" s="376"/>
      <c r="H22" s="376"/>
      <c r="I22" s="376"/>
    </row>
    <row r="23" spans="1:9" ht="25.5">
      <c r="A23" s="377" t="s">
        <v>326</v>
      </c>
      <c r="B23" s="378" t="s">
        <v>49</v>
      </c>
      <c r="C23" s="384"/>
      <c r="D23" s="373"/>
      <c r="E23" s="373"/>
      <c r="F23" s="376"/>
      <c r="G23" s="376"/>
      <c r="H23" s="376"/>
      <c r="I23" s="376"/>
    </row>
    <row r="24" spans="1:9" ht="25.5">
      <c r="A24" s="370" t="s">
        <v>327</v>
      </c>
      <c r="B24" s="385" t="s">
        <v>3</v>
      </c>
      <c r="C24" s="375"/>
      <c r="D24" s="381"/>
      <c r="E24" s="381">
        <v>4899815000</v>
      </c>
      <c r="F24" s="376"/>
      <c r="G24" s="376"/>
      <c r="H24" s="376"/>
      <c r="I24" s="376"/>
    </row>
    <row r="25" spans="1:9" ht="25.5">
      <c r="A25" s="377" t="s">
        <v>328</v>
      </c>
      <c r="B25" s="378" t="s">
        <v>4</v>
      </c>
      <c r="C25" s="384"/>
      <c r="D25" s="373"/>
      <c r="E25" s="373">
        <v>4899815000</v>
      </c>
      <c r="F25" s="376"/>
      <c r="G25" s="376"/>
      <c r="H25" s="376"/>
      <c r="I25" s="376"/>
    </row>
    <row r="26" spans="1:9" ht="25.5">
      <c r="A26" s="377" t="s">
        <v>329</v>
      </c>
      <c r="B26" s="386" t="s">
        <v>245</v>
      </c>
      <c r="C26" s="384"/>
      <c r="D26" s="373"/>
      <c r="E26" s="373"/>
      <c r="F26" s="376"/>
      <c r="G26" s="376"/>
      <c r="H26" s="376"/>
      <c r="I26" s="376"/>
    </row>
    <row r="27" spans="1:9" ht="25.5">
      <c r="A27" s="377" t="s">
        <v>330</v>
      </c>
      <c r="B27" s="378" t="s">
        <v>50</v>
      </c>
      <c r="C27" s="379"/>
      <c r="D27" s="373"/>
      <c r="E27" s="373"/>
      <c r="F27" s="376"/>
      <c r="G27" s="376"/>
      <c r="H27" s="376"/>
      <c r="I27" s="376"/>
    </row>
    <row r="28" spans="1:9" ht="25.5">
      <c r="A28" s="377" t="s">
        <v>331</v>
      </c>
      <c r="B28" s="378" t="s">
        <v>51</v>
      </c>
      <c r="C28" s="379"/>
      <c r="D28" s="373"/>
      <c r="E28" s="373"/>
      <c r="F28" s="376"/>
      <c r="G28" s="376"/>
      <c r="H28" s="376"/>
      <c r="I28" s="376"/>
    </row>
    <row r="29" spans="1:9" ht="42" customHeight="1">
      <c r="A29" s="377" t="s">
        <v>332</v>
      </c>
      <c r="B29" s="378" t="s">
        <v>246</v>
      </c>
      <c r="C29" s="379"/>
      <c r="D29" s="373"/>
      <c r="E29" s="373"/>
      <c r="F29" s="376"/>
      <c r="G29" s="376"/>
      <c r="H29" s="376"/>
      <c r="I29" s="376"/>
    </row>
    <row r="30" spans="1:9" ht="25.5">
      <c r="A30" s="377" t="s">
        <v>333</v>
      </c>
      <c r="B30" s="378" t="s">
        <v>52</v>
      </c>
      <c r="C30" s="379"/>
      <c r="D30" s="373"/>
      <c r="E30" s="373"/>
      <c r="F30" s="376"/>
      <c r="G30" s="376"/>
      <c r="H30" s="376"/>
      <c r="I30" s="376"/>
    </row>
    <row r="31" spans="1:9" ht="25.5">
      <c r="A31" s="377" t="s">
        <v>334</v>
      </c>
      <c r="B31" s="378" t="s">
        <v>53</v>
      </c>
      <c r="C31" s="379"/>
      <c r="D31" s="373"/>
      <c r="E31" s="373"/>
      <c r="F31" s="376"/>
      <c r="G31" s="376"/>
      <c r="H31" s="376"/>
      <c r="I31" s="376"/>
    </row>
    <row r="32" spans="1:9" ht="25.5">
      <c r="A32" s="377" t="s">
        <v>335</v>
      </c>
      <c r="B32" s="378" t="s">
        <v>54</v>
      </c>
      <c r="C32" s="379"/>
      <c r="D32" s="373"/>
      <c r="E32" s="373"/>
      <c r="F32" s="376"/>
      <c r="G32" s="376"/>
      <c r="H32" s="376"/>
      <c r="I32" s="376"/>
    </row>
    <row r="33" spans="1:9" ht="25.5">
      <c r="A33" s="370" t="s">
        <v>336</v>
      </c>
      <c r="B33" s="371" t="s">
        <v>55</v>
      </c>
      <c r="C33" s="380"/>
      <c r="D33" s="387">
        <v>218509521506</v>
      </c>
      <c r="E33" s="387">
        <v>216059353938</v>
      </c>
      <c r="F33" s="376"/>
      <c r="G33" s="376"/>
      <c r="H33" s="376"/>
      <c r="I33" s="376"/>
    </row>
    <row r="34" spans="1:9" ht="25.5">
      <c r="A34" s="370" t="s">
        <v>337</v>
      </c>
      <c r="B34" s="371" t="s">
        <v>56</v>
      </c>
      <c r="C34" s="380"/>
      <c r="D34" s="373"/>
      <c r="E34" s="381"/>
      <c r="F34" s="376"/>
      <c r="G34" s="376"/>
      <c r="H34" s="376"/>
      <c r="I34" s="376"/>
    </row>
    <row r="35" spans="1:9" ht="25.5">
      <c r="A35" s="377" t="s">
        <v>338</v>
      </c>
      <c r="B35" s="378" t="s">
        <v>6</v>
      </c>
      <c r="C35" s="379"/>
      <c r="D35" s="373"/>
      <c r="E35" s="373"/>
      <c r="F35" s="376"/>
      <c r="G35" s="376"/>
      <c r="H35" s="376"/>
      <c r="I35" s="376"/>
    </row>
    <row r="36" spans="1:9" ht="25.5">
      <c r="A36" s="377" t="s">
        <v>339</v>
      </c>
      <c r="B36" s="378" t="s">
        <v>7</v>
      </c>
      <c r="C36" s="379"/>
      <c r="D36" s="373"/>
      <c r="E36" s="373"/>
      <c r="F36" s="376"/>
      <c r="G36" s="376"/>
      <c r="H36" s="376"/>
      <c r="I36" s="376"/>
    </row>
    <row r="37" spans="1:9" ht="51">
      <c r="A37" s="377" t="s">
        <v>340</v>
      </c>
      <c r="B37" s="378" t="s">
        <v>57</v>
      </c>
      <c r="C37" s="379"/>
      <c r="D37" s="373">
        <v>97926343</v>
      </c>
      <c r="E37" s="373">
        <v>132150929</v>
      </c>
      <c r="F37" s="376"/>
      <c r="G37" s="376"/>
      <c r="H37" s="376"/>
      <c r="I37" s="376"/>
    </row>
    <row r="38" spans="1:9" ht="25.5">
      <c r="A38" s="377" t="s">
        <v>341</v>
      </c>
      <c r="B38" s="378" t="s">
        <v>8</v>
      </c>
      <c r="C38" s="379"/>
      <c r="D38" s="373">
        <v>17144639</v>
      </c>
      <c r="E38" s="388">
        <v>27910510</v>
      </c>
      <c r="F38" s="376"/>
      <c r="G38" s="376"/>
      <c r="H38" s="376"/>
      <c r="I38" s="376"/>
    </row>
    <row r="39" spans="1:9" ht="25.5">
      <c r="A39" s="377" t="s">
        <v>342</v>
      </c>
      <c r="B39" s="378" t="s">
        <v>9</v>
      </c>
      <c r="C39" s="379"/>
      <c r="D39" s="373"/>
      <c r="E39" s="373"/>
      <c r="F39" s="376"/>
      <c r="G39" s="376"/>
      <c r="H39" s="376"/>
      <c r="I39" s="376"/>
    </row>
    <row r="40" spans="1:9" ht="25.5">
      <c r="A40" s="377" t="s">
        <v>343</v>
      </c>
      <c r="B40" s="378" t="s">
        <v>58</v>
      </c>
      <c r="C40" s="379"/>
      <c r="D40" s="373">
        <v>92727920</v>
      </c>
      <c r="E40" s="373">
        <v>86547588</v>
      </c>
      <c r="F40" s="376"/>
      <c r="G40" s="376"/>
      <c r="H40" s="376"/>
      <c r="I40" s="376"/>
    </row>
    <row r="41" spans="1:9" ht="25.5">
      <c r="A41" s="377" t="s">
        <v>344</v>
      </c>
      <c r="B41" s="378" t="s">
        <v>59</v>
      </c>
      <c r="C41" s="379"/>
      <c r="D41" s="373">
        <v>368762348</v>
      </c>
      <c r="E41" s="373">
        <v>304436282</v>
      </c>
      <c r="F41" s="376"/>
      <c r="G41" s="376"/>
      <c r="H41" s="376"/>
      <c r="I41" s="376"/>
    </row>
    <row r="42" spans="1:9" ht="25.5">
      <c r="A42" s="377" t="s">
        <v>345</v>
      </c>
      <c r="B42" s="378" t="s">
        <v>10</v>
      </c>
      <c r="C42" s="379"/>
      <c r="D42" s="373">
        <v>675035781</v>
      </c>
      <c r="E42" s="373">
        <v>1366124225</v>
      </c>
      <c r="F42" s="376"/>
      <c r="G42" s="376"/>
      <c r="H42" s="376"/>
      <c r="I42" s="376"/>
    </row>
    <row r="43" spans="1:9" ht="25.5">
      <c r="A43" s="377" t="s">
        <v>346</v>
      </c>
      <c r="B43" s="378" t="s">
        <v>60</v>
      </c>
      <c r="C43" s="379"/>
      <c r="D43" s="373">
        <v>278171499</v>
      </c>
      <c r="E43" s="373">
        <v>259518898</v>
      </c>
      <c r="F43" s="376"/>
      <c r="G43" s="376"/>
      <c r="H43" s="376"/>
      <c r="I43" s="376"/>
    </row>
    <row r="44" spans="1:9" ht="25.5">
      <c r="A44" s="377" t="s">
        <v>347</v>
      </c>
      <c r="B44" s="378" t="s">
        <v>61</v>
      </c>
      <c r="C44" s="379"/>
      <c r="D44" s="373"/>
      <c r="E44" s="373"/>
      <c r="F44" s="376"/>
      <c r="G44" s="376"/>
      <c r="H44" s="376"/>
      <c r="I44" s="376"/>
    </row>
    <row r="45" spans="1:9" ht="25.5">
      <c r="A45" s="370" t="s">
        <v>348</v>
      </c>
      <c r="B45" s="371" t="s">
        <v>5</v>
      </c>
      <c r="C45" s="380"/>
      <c r="D45" s="381">
        <v>1529768530</v>
      </c>
      <c r="E45" s="381">
        <v>2176688432</v>
      </c>
      <c r="F45" s="376"/>
      <c r="G45" s="376"/>
      <c r="H45" s="376"/>
      <c r="I45" s="376"/>
    </row>
    <row r="46" spans="1:9" ht="38.25">
      <c r="A46" s="370" t="s">
        <v>349</v>
      </c>
      <c r="B46" s="371" t="s">
        <v>11</v>
      </c>
      <c r="C46" s="380"/>
      <c r="D46" s="381">
        <v>216979752976</v>
      </c>
      <c r="E46" s="381">
        <v>213882665506</v>
      </c>
      <c r="F46" s="376"/>
      <c r="G46" s="376"/>
      <c r="H46" s="376"/>
      <c r="I46" s="376"/>
    </row>
    <row r="47" spans="1:9" ht="25.5">
      <c r="A47" s="377" t="s">
        <v>350</v>
      </c>
      <c r="B47" s="378" t="s">
        <v>12</v>
      </c>
      <c r="C47" s="379"/>
      <c r="D47" s="373">
        <v>169833198000</v>
      </c>
      <c r="E47" s="373">
        <v>165044816500</v>
      </c>
      <c r="F47" s="376"/>
      <c r="G47" s="376"/>
      <c r="H47" s="376"/>
      <c r="I47" s="376"/>
    </row>
    <row r="48" spans="1:9" ht="25.5">
      <c r="A48" s="377" t="s">
        <v>351</v>
      </c>
      <c r="B48" s="378" t="s">
        <v>13</v>
      </c>
      <c r="C48" s="379"/>
      <c r="D48" s="373">
        <v>360330669300</v>
      </c>
      <c r="E48" s="373">
        <v>342388180800</v>
      </c>
      <c r="F48" s="376"/>
      <c r="G48" s="376"/>
      <c r="H48" s="376"/>
      <c r="I48" s="376"/>
    </row>
    <row r="49" spans="1:9" ht="25.5">
      <c r="A49" s="377" t="s">
        <v>352</v>
      </c>
      <c r="B49" s="378" t="s">
        <v>62</v>
      </c>
      <c r="C49" s="379"/>
      <c r="D49" s="373">
        <v>-190497471300</v>
      </c>
      <c r="E49" s="373">
        <v>-177343364300</v>
      </c>
      <c r="F49" s="376"/>
      <c r="G49" s="376"/>
      <c r="H49" s="376"/>
      <c r="I49" s="376"/>
    </row>
    <row r="50" spans="1:9" ht="25.5">
      <c r="A50" s="377" t="s">
        <v>353</v>
      </c>
      <c r="B50" s="378" t="s">
        <v>63</v>
      </c>
      <c r="C50" s="379"/>
      <c r="D50" s="382">
        <v>24803049026</v>
      </c>
      <c r="E50" s="382">
        <v>23281844909</v>
      </c>
      <c r="F50" s="376"/>
      <c r="G50" s="376"/>
      <c r="H50" s="376"/>
      <c r="I50" s="376"/>
    </row>
    <row r="51" spans="1:9" ht="25.5">
      <c r="A51" s="377" t="s">
        <v>354</v>
      </c>
      <c r="B51" s="378" t="s">
        <v>14</v>
      </c>
      <c r="C51" s="379"/>
      <c r="D51" s="373">
        <v>22343505950</v>
      </c>
      <c r="E51" s="373">
        <v>25556004097</v>
      </c>
      <c r="F51" s="376"/>
      <c r="G51" s="376"/>
      <c r="H51" s="376"/>
      <c r="I51" s="376"/>
    </row>
    <row r="52" spans="1:9" ht="38.25">
      <c r="A52" s="370" t="s">
        <v>355</v>
      </c>
      <c r="B52" s="371" t="s">
        <v>15</v>
      </c>
      <c r="C52" s="380"/>
      <c r="D52" s="389">
        <v>12776.05</v>
      </c>
      <c r="E52" s="389">
        <v>12959.06</v>
      </c>
      <c r="F52" s="376"/>
      <c r="G52" s="376"/>
      <c r="H52" s="376"/>
      <c r="I52" s="376"/>
    </row>
    <row r="53" spans="1:9" ht="25.5">
      <c r="A53" s="370" t="s">
        <v>356</v>
      </c>
      <c r="B53" s="371" t="s">
        <v>64</v>
      </c>
      <c r="C53" s="380"/>
      <c r="D53" s="373"/>
      <c r="E53" s="389"/>
      <c r="F53" s="376"/>
      <c r="G53" s="376"/>
      <c r="H53" s="376"/>
      <c r="I53" s="376"/>
    </row>
    <row r="54" spans="1:9" ht="28.5" customHeight="1">
      <c r="A54" s="377" t="s">
        <v>357</v>
      </c>
      <c r="B54" s="378" t="s">
        <v>65</v>
      </c>
      <c r="C54" s="379"/>
      <c r="D54" s="373"/>
      <c r="E54" s="390"/>
      <c r="F54" s="376"/>
      <c r="G54" s="376"/>
      <c r="H54" s="376"/>
      <c r="I54" s="376"/>
    </row>
    <row r="55" spans="1:9" ht="38.25">
      <c r="A55" s="377" t="s">
        <v>358</v>
      </c>
      <c r="B55" s="378" t="s">
        <v>66</v>
      </c>
      <c r="C55" s="379"/>
      <c r="D55" s="373"/>
      <c r="E55" s="390"/>
      <c r="F55" s="376"/>
      <c r="G55" s="376"/>
      <c r="H55" s="376"/>
      <c r="I55" s="376"/>
    </row>
    <row r="56" spans="1:9" ht="29.25" customHeight="1">
      <c r="A56" s="370" t="s">
        <v>359</v>
      </c>
      <c r="B56" s="371"/>
      <c r="C56" s="380"/>
      <c r="D56" s="373"/>
      <c r="E56" s="389"/>
      <c r="F56" s="376"/>
      <c r="G56" s="376"/>
      <c r="H56" s="376"/>
      <c r="I56" s="376"/>
    </row>
    <row r="57" spans="1:9" ht="25.5">
      <c r="A57" s="377" t="s">
        <v>360</v>
      </c>
      <c r="B57" s="378" t="s">
        <v>68</v>
      </c>
      <c r="C57" s="379"/>
      <c r="D57" s="373"/>
      <c r="E57" s="390"/>
      <c r="F57" s="376"/>
      <c r="G57" s="376"/>
      <c r="H57" s="376"/>
      <c r="I57" s="376"/>
    </row>
    <row r="58" spans="1:9" ht="25.5">
      <c r="A58" s="377" t="s">
        <v>361</v>
      </c>
      <c r="B58" s="378" t="s">
        <v>69</v>
      </c>
      <c r="C58" s="379"/>
      <c r="D58" s="373"/>
      <c r="E58" s="390"/>
      <c r="F58" s="376"/>
      <c r="G58" s="376"/>
      <c r="H58" s="376"/>
      <c r="I58" s="376"/>
    </row>
    <row r="59" spans="1:9" ht="25.5">
      <c r="A59" s="377" t="s">
        <v>362</v>
      </c>
      <c r="B59" s="378" t="s">
        <v>70</v>
      </c>
      <c r="C59" s="379"/>
      <c r="D59" s="373"/>
      <c r="E59" s="390"/>
      <c r="F59" s="376"/>
      <c r="G59" s="376"/>
      <c r="H59" s="376"/>
      <c r="I59" s="376"/>
    </row>
    <row r="60" spans="1:9" ht="25.5">
      <c r="A60" s="377" t="s">
        <v>363</v>
      </c>
      <c r="B60" s="378" t="s">
        <v>71</v>
      </c>
      <c r="C60" s="379"/>
      <c r="D60" s="391">
        <v>16983319.800000001</v>
      </c>
      <c r="E60" s="391">
        <v>16504481.65</v>
      </c>
      <c r="F60" s="376"/>
      <c r="G60" s="376"/>
      <c r="H60" s="376"/>
      <c r="I60" s="376"/>
    </row>
    <row r="61" spans="1:9">
      <c r="A61" s="392"/>
      <c r="B61" s="393"/>
      <c r="C61" s="368"/>
      <c r="D61" s="394"/>
      <c r="E61" s="394"/>
    </row>
    <row r="62" spans="1:9">
      <c r="A62" s="395"/>
      <c r="B62" s="396"/>
      <c r="C62" s="396"/>
      <c r="D62" s="397"/>
      <c r="E62" s="397"/>
    </row>
    <row r="63" spans="1:9">
      <c r="A63" s="252" t="s">
        <v>629</v>
      </c>
      <c r="C63" s="247"/>
      <c r="D63" s="243" t="s">
        <v>630</v>
      </c>
      <c r="E63" s="248"/>
    </row>
    <row r="64" spans="1:9">
      <c r="A64" s="249" t="s">
        <v>175</v>
      </c>
      <c r="C64" s="247"/>
      <c r="D64" s="250" t="s">
        <v>176</v>
      </c>
      <c r="E64" s="250"/>
    </row>
    <row r="65" spans="1:5">
      <c r="C65" s="247"/>
      <c r="D65" s="247"/>
      <c r="E65" s="247"/>
    </row>
    <row r="66" spans="1:5">
      <c r="C66" s="247"/>
      <c r="D66" s="247"/>
      <c r="E66" s="247"/>
    </row>
    <row r="67" spans="1:5">
      <c r="C67" s="247"/>
      <c r="D67" s="247"/>
      <c r="E67" s="247"/>
    </row>
    <row r="68" spans="1:5">
      <c r="C68" s="247"/>
      <c r="D68" s="247"/>
      <c r="E68" s="247"/>
    </row>
    <row r="69" spans="1:5">
      <c r="C69" s="247"/>
      <c r="D69" s="247"/>
      <c r="E69" s="247"/>
    </row>
    <row r="70" spans="1:5">
      <c r="C70" s="247"/>
      <c r="D70" s="247"/>
      <c r="E70" s="247"/>
    </row>
    <row r="71" spans="1:5">
      <c r="A71" s="251"/>
      <c r="B71" s="251"/>
      <c r="C71" s="247"/>
      <c r="D71" s="228"/>
      <c r="E71" s="228"/>
    </row>
    <row r="72" spans="1:5">
      <c r="A72" s="252" t="s">
        <v>235</v>
      </c>
      <c r="C72" s="247"/>
      <c r="D72" s="398" t="s">
        <v>444</v>
      </c>
      <c r="E72" s="248"/>
    </row>
    <row r="73" spans="1:5">
      <c r="A73" s="252" t="s">
        <v>591</v>
      </c>
      <c r="C73" s="247"/>
      <c r="D73" s="248"/>
      <c r="E73" s="248"/>
    </row>
    <row r="74" spans="1:5">
      <c r="A74" s="216" t="s">
        <v>236</v>
      </c>
      <c r="C74" s="247"/>
      <c r="D74" s="247"/>
      <c r="E74" s="247"/>
    </row>
    <row r="75" spans="1:5">
      <c r="A75" s="399"/>
      <c r="B75" s="399"/>
      <c r="E75" s="400"/>
    </row>
    <row r="76" spans="1:5">
      <c r="A76" s="399"/>
      <c r="B76" s="399"/>
      <c r="E76" s="400"/>
    </row>
    <row r="77" spans="1:5">
      <c r="A77" s="461"/>
      <c r="B77" s="461"/>
      <c r="C77" s="399"/>
      <c r="D77" s="461"/>
      <c r="E77" s="461"/>
    </row>
    <row r="78" spans="1:5">
      <c r="A78" s="459"/>
      <c r="B78" s="459"/>
      <c r="C78" s="252"/>
      <c r="D78" s="459"/>
      <c r="E78" s="459"/>
    </row>
    <row r="79" spans="1:5" ht="13.15" customHeight="1">
      <c r="A79" s="460"/>
      <c r="B79" s="460"/>
      <c r="C79" s="401"/>
      <c r="D79" s="458"/>
      <c r="E79" s="458"/>
    </row>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1181102362204722" right="0.43307086614173229" top="0.55118110236220474" bottom="0.47244094488188981" header="0.31496062992125984" footer="0.31496062992125984"/>
  <pageSetup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3"/>
  <sheetViews>
    <sheetView tabSelected="1" view="pageBreakPreview" topLeftCell="A43" zoomScaleNormal="100" zoomScaleSheetLayoutView="100" workbookViewId="0">
      <selection activeCell="F53" sqref="F53"/>
    </sheetView>
  </sheetViews>
  <sheetFormatPr defaultColWidth="9.140625" defaultRowHeight="12.75"/>
  <cols>
    <col min="1" max="1" width="9.28515625" style="26" bestFit="1" customWidth="1"/>
    <col min="2" max="2" width="50" style="26" customWidth="1"/>
    <col min="3" max="3" width="13.5703125" style="26" customWidth="1"/>
    <col min="4" max="4" width="22.5703125" style="223" customWidth="1"/>
    <col min="5" max="5" width="22" style="223" customWidth="1"/>
    <col min="6" max="6" width="23.5703125" style="406" customWidth="1"/>
    <col min="7" max="7" width="21.5703125" style="402" hidden="1" customWidth="1"/>
    <col min="8" max="8" width="12.28515625" style="403" hidden="1" customWidth="1"/>
    <col min="9" max="9" width="18" style="403" customWidth="1"/>
    <col min="10" max="10" width="6.85546875" style="403" customWidth="1"/>
    <col min="11" max="11" width="41.7109375" style="403" customWidth="1"/>
    <col min="12" max="12" width="10.28515625" style="403" customWidth="1"/>
    <col min="13" max="15" width="20.7109375" style="403" customWidth="1"/>
    <col min="16" max="16" width="9.140625" style="403"/>
    <col min="17" max="17" width="9.140625" style="404"/>
    <col min="18" max="18" width="16.140625" style="404" bestFit="1" customWidth="1"/>
    <col min="19" max="19" width="13.5703125" style="404" bestFit="1" customWidth="1"/>
    <col min="20" max="20" width="14.140625" style="404" bestFit="1" customWidth="1"/>
    <col min="21" max="16384" width="9.140625" style="26"/>
  </cols>
  <sheetData>
    <row r="1" spans="1:20" ht="23.25" customHeight="1">
      <c r="A1" s="470" t="s">
        <v>506</v>
      </c>
      <c r="B1" s="470"/>
      <c r="C1" s="470"/>
      <c r="D1" s="470"/>
      <c r="E1" s="470"/>
      <c r="F1" s="470"/>
    </row>
    <row r="2" spans="1:20" ht="25.5" customHeight="1">
      <c r="A2" s="471" t="s">
        <v>507</v>
      </c>
      <c r="B2" s="471"/>
      <c r="C2" s="471"/>
      <c r="D2" s="471"/>
      <c r="E2" s="471"/>
      <c r="F2" s="471"/>
    </row>
    <row r="3" spans="1:20" ht="15" customHeight="1">
      <c r="A3" s="469" t="s">
        <v>260</v>
      </c>
      <c r="B3" s="469"/>
      <c r="C3" s="469"/>
      <c r="D3" s="469"/>
      <c r="E3" s="469"/>
      <c r="F3" s="469"/>
    </row>
    <row r="4" spans="1:20">
      <c r="A4" s="469"/>
      <c r="B4" s="469"/>
      <c r="C4" s="469"/>
      <c r="D4" s="469"/>
      <c r="E4" s="469"/>
      <c r="F4" s="469"/>
    </row>
    <row r="5" spans="1:20">
      <c r="A5" s="473" t="s">
        <v>665</v>
      </c>
      <c r="B5" s="473"/>
      <c r="C5" s="473"/>
      <c r="D5" s="473"/>
      <c r="E5" s="473"/>
      <c r="F5" s="473"/>
    </row>
    <row r="6" spans="1:20">
      <c r="A6" s="366"/>
      <c r="B6" s="366"/>
      <c r="C6" s="366"/>
      <c r="D6" s="365"/>
      <c r="E6" s="365"/>
      <c r="F6" s="405"/>
    </row>
    <row r="7" spans="1:20" ht="30" customHeight="1">
      <c r="A7" s="472" t="s">
        <v>243</v>
      </c>
      <c r="B7" s="472"/>
      <c r="C7" s="472" t="s">
        <v>604</v>
      </c>
      <c r="D7" s="472"/>
      <c r="E7" s="472"/>
      <c r="F7" s="472"/>
    </row>
    <row r="8" spans="1:20" ht="30" customHeight="1">
      <c r="A8" s="472" t="s">
        <v>241</v>
      </c>
      <c r="B8" s="472"/>
      <c r="C8" s="472" t="s">
        <v>443</v>
      </c>
      <c r="D8" s="472"/>
      <c r="E8" s="472"/>
      <c r="F8" s="472"/>
    </row>
    <row r="9" spans="1:20" ht="30" customHeight="1">
      <c r="A9" s="468" t="s">
        <v>240</v>
      </c>
      <c r="B9" s="468"/>
      <c r="C9" s="468" t="s">
        <v>242</v>
      </c>
      <c r="D9" s="468"/>
      <c r="E9" s="468"/>
      <c r="F9" s="468"/>
    </row>
    <row r="10" spans="1:20" ht="30" customHeight="1">
      <c r="A10" s="468" t="s">
        <v>244</v>
      </c>
      <c r="B10" s="468"/>
      <c r="C10" s="468" t="s">
        <v>668</v>
      </c>
      <c r="D10" s="468"/>
      <c r="E10" s="468"/>
      <c r="F10" s="468"/>
    </row>
    <row r="11" spans="1:20" ht="19.5" customHeight="1">
      <c r="A11" s="367"/>
      <c r="B11" s="367"/>
      <c r="C11" s="367"/>
      <c r="D11" s="363"/>
      <c r="E11" s="363"/>
      <c r="F11" s="363"/>
    </row>
    <row r="12" spans="1:20" ht="21.75" customHeight="1">
      <c r="A12" s="253" t="s">
        <v>261</v>
      </c>
      <c r="B12" s="227"/>
      <c r="C12" s="227"/>
    </row>
    <row r="13" spans="1:20" ht="53.25" customHeight="1">
      <c r="A13" s="407" t="s">
        <v>196</v>
      </c>
      <c r="B13" s="407" t="s">
        <v>197</v>
      </c>
      <c r="C13" s="407" t="s">
        <v>198</v>
      </c>
      <c r="D13" s="369" t="s">
        <v>284</v>
      </c>
      <c r="E13" s="408" t="s">
        <v>285</v>
      </c>
      <c r="F13" s="409" t="s">
        <v>231</v>
      </c>
      <c r="G13" s="402" t="s">
        <v>631</v>
      </c>
    </row>
    <row r="14" spans="1:20" s="1" customFormat="1" ht="25.5">
      <c r="A14" s="346" t="s">
        <v>46</v>
      </c>
      <c r="B14" s="410" t="s">
        <v>247</v>
      </c>
      <c r="C14" s="411" t="s">
        <v>88</v>
      </c>
      <c r="D14" s="412"/>
      <c r="E14" s="413"/>
      <c r="F14" s="414"/>
      <c r="G14" s="402"/>
      <c r="H14" s="403"/>
      <c r="I14" s="403"/>
      <c r="J14" s="403"/>
      <c r="K14" s="403"/>
      <c r="L14" s="403"/>
      <c r="M14" s="403"/>
      <c r="N14" s="403"/>
      <c r="O14" s="403"/>
      <c r="P14" s="403"/>
      <c r="Q14" s="404"/>
      <c r="R14" s="404"/>
      <c r="S14" s="404"/>
      <c r="T14" s="404"/>
    </row>
    <row r="15" spans="1:20" s="1" customFormat="1" ht="25.5">
      <c r="A15" s="346" t="s">
        <v>89</v>
      </c>
      <c r="B15" s="411" t="s">
        <v>364</v>
      </c>
      <c r="C15" s="411" t="s">
        <v>90</v>
      </c>
      <c r="D15" s="299">
        <v>10226265556</v>
      </c>
      <c r="E15" s="299">
        <v>7241813588</v>
      </c>
      <c r="F15" s="415">
        <v>0.29543244182254841</v>
      </c>
      <c r="G15" s="402">
        <v>34614565323</v>
      </c>
      <c r="H15" s="403">
        <v>10431534304</v>
      </c>
      <c r="I15" s="403"/>
      <c r="J15" s="403"/>
      <c r="K15" s="403"/>
      <c r="L15" s="403"/>
      <c r="M15" s="403"/>
      <c r="N15" s="403"/>
      <c r="O15" s="403"/>
      <c r="P15" s="403"/>
      <c r="Q15" s="404"/>
      <c r="R15" s="404"/>
      <c r="S15" s="404"/>
      <c r="T15" s="404"/>
    </row>
    <row r="16" spans="1:20" s="1" customFormat="1" ht="25.5">
      <c r="A16" s="346"/>
      <c r="B16" s="416" t="s">
        <v>508</v>
      </c>
      <c r="C16" s="411" t="s">
        <v>91</v>
      </c>
      <c r="D16" s="299"/>
      <c r="E16" s="299"/>
      <c r="F16" s="415"/>
      <c r="G16" s="402" t="s">
        <v>669</v>
      </c>
      <c r="H16" s="403"/>
      <c r="I16" s="403"/>
      <c r="J16" s="403"/>
      <c r="K16" s="403"/>
      <c r="L16" s="403"/>
      <c r="M16" s="403"/>
      <c r="N16" s="403"/>
      <c r="O16" s="403"/>
      <c r="P16" s="403"/>
      <c r="Q16" s="404"/>
      <c r="R16" s="404"/>
      <c r="S16" s="404"/>
      <c r="T16" s="404"/>
    </row>
    <row r="17" spans="1:20" s="1" customFormat="1" ht="25.5">
      <c r="A17" s="346"/>
      <c r="B17" s="416" t="s">
        <v>365</v>
      </c>
      <c r="C17" s="411" t="s">
        <v>92</v>
      </c>
      <c r="D17" s="299">
        <v>10226265556</v>
      </c>
      <c r="E17" s="299">
        <v>7241813588</v>
      </c>
      <c r="F17" s="415">
        <v>0.29543244182254841</v>
      </c>
      <c r="G17" s="402">
        <v>34614565323</v>
      </c>
      <c r="H17" s="403">
        <v>10431534304</v>
      </c>
      <c r="I17" s="403"/>
      <c r="J17" s="403"/>
      <c r="K17" s="403"/>
      <c r="L17" s="403"/>
      <c r="M17" s="403"/>
      <c r="N17" s="403"/>
      <c r="O17" s="403"/>
      <c r="P17" s="403"/>
      <c r="Q17" s="404"/>
      <c r="R17" s="404"/>
      <c r="S17" s="404"/>
      <c r="T17" s="404"/>
    </row>
    <row r="18" spans="1:20" s="1" customFormat="1" ht="25.5">
      <c r="A18" s="346" t="s">
        <v>93</v>
      </c>
      <c r="B18" s="411" t="s">
        <v>367</v>
      </c>
      <c r="C18" s="411" t="s">
        <v>94</v>
      </c>
      <c r="D18" s="299">
        <v>208283255950</v>
      </c>
      <c r="E18" s="299">
        <v>203917725350</v>
      </c>
      <c r="F18" s="415">
        <v>1.7368305653198468</v>
      </c>
      <c r="G18" s="402">
        <v>119921459300</v>
      </c>
      <c r="H18" s="403">
        <v>70044278000</v>
      </c>
      <c r="I18" s="403"/>
      <c r="J18" s="403"/>
      <c r="K18" s="403"/>
      <c r="L18" s="403"/>
      <c r="M18" s="403"/>
      <c r="N18" s="403"/>
      <c r="O18" s="403"/>
      <c r="P18" s="403"/>
      <c r="Q18" s="404"/>
      <c r="R18" s="404"/>
      <c r="S18" s="404"/>
      <c r="T18" s="404"/>
    </row>
    <row r="19" spans="1:20" s="1" customFormat="1" ht="25.5">
      <c r="A19" s="346"/>
      <c r="B19" s="416" t="s">
        <v>368</v>
      </c>
      <c r="C19" s="411" t="s">
        <v>95</v>
      </c>
      <c r="D19" s="417">
        <v>208283255950</v>
      </c>
      <c r="E19" s="418">
        <v>203917725350</v>
      </c>
      <c r="F19" s="415">
        <v>1.7368305653198468</v>
      </c>
      <c r="G19" s="402">
        <v>119921459300</v>
      </c>
      <c r="H19" s="403">
        <v>70044278000</v>
      </c>
      <c r="I19" s="403"/>
      <c r="J19" s="403"/>
      <c r="K19" s="403"/>
      <c r="L19" s="403"/>
      <c r="M19" s="403"/>
      <c r="N19" s="403"/>
      <c r="O19" s="403"/>
      <c r="P19" s="403"/>
      <c r="Q19" s="404"/>
      <c r="R19" s="404"/>
      <c r="S19" s="404"/>
      <c r="T19" s="404"/>
    </row>
    <row r="20" spans="1:20" s="1" customFormat="1" ht="25.5">
      <c r="A20" s="346"/>
      <c r="B20" s="416" t="s">
        <v>369</v>
      </c>
      <c r="C20" s="411" t="s">
        <v>96</v>
      </c>
      <c r="D20" s="419"/>
      <c r="E20" s="299"/>
      <c r="F20" s="415"/>
      <c r="G20" s="402" t="s">
        <v>669</v>
      </c>
      <c r="H20" s="403"/>
      <c r="I20" s="403"/>
      <c r="J20" s="403"/>
      <c r="K20" s="403"/>
      <c r="L20" s="403"/>
      <c r="M20" s="403"/>
      <c r="N20" s="403"/>
      <c r="O20" s="403"/>
      <c r="P20" s="403"/>
      <c r="Q20" s="404"/>
      <c r="R20" s="404"/>
      <c r="S20" s="404"/>
      <c r="T20" s="404"/>
    </row>
    <row r="21" spans="1:20" s="1" customFormat="1" ht="25.5">
      <c r="A21" s="346"/>
      <c r="B21" s="416" t="s">
        <v>370</v>
      </c>
      <c r="C21" s="411" t="s">
        <v>178</v>
      </c>
      <c r="D21" s="419"/>
      <c r="E21" s="299"/>
      <c r="F21" s="415"/>
      <c r="G21" s="402" t="s">
        <v>669</v>
      </c>
      <c r="H21" s="403"/>
      <c r="I21" s="403"/>
      <c r="J21" s="403"/>
      <c r="K21" s="403"/>
      <c r="L21" s="403"/>
      <c r="M21" s="403"/>
      <c r="N21" s="403"/>
      <c r="O21" s="403"/>
      <c r="P21" s="403"/>
      <c r="Q21" s="404"/>
      <c r="R21" s="404"/>
      <c r="S21" s="404"/>
      <c r="T21" s="404"/>
    </row>
    <row r="22" spans="1:20" s="1" customFormat="1" ht="25.5">
      <c r="A22" s="346"/>
      <c r="B22" s="416" t="s">
        <v>269</v>
      </c>
      <c r="C22" s="411" t="s">
        <v>179</v>
      </c>
      <c r="D22" s="419"/>
      <c r="E22" s="418"/>
      <c r="F22" s="415">
        <v>0</v>
      </c>
      <c r="G22" s="402" t="s">
        <v>669</v>
      </c>
      <c r="H22" s="403"/>
      <c r="I22" s="403"/>
      <c r="J22" s="403"/>
      <c r="K22" s="403"/>
      <c r="L22" s="403"/>
      <c r="M22" s="403"/>
      <c r="N22" s="403"/>
      <c r="O22" s="403"/>
      <c r="P22" s="403"/>
      <c r="Q22" s="404"/>
      <c r="R22" s="404"/>
      <c r="S22" s="404"/>
      <c r="T22" s="404"/>
    </row>
    <row r="23" spans="1:20" s="1" customFormat="1" ht="25.5">
      <c r="A23" s="346" t="s">
        <v>97</v>
      </c>
      <c r="B23" s="416" t="s">
        <v>536</v>
      </c>
      <c r="C23" s="411"/>
      <c r="D23" s="418"/>
      <c r="E23" s="418"/>
      <c r="F23" s="415"/>
      <c r="G23" s="402" t="s">
        <v>669</v>
      </c>
      <c r="H23" s="403"/>
      <c r="I23" s="403"/>
      <c r="J23" s="403"/>
      <c r="K23" s="403"/>
      <c r="L23" s="403"/>
      <c r="M23" s="403"/>
      <c r="N23" s="403"/>
      <c r="O23" s="403"/>
      <c r="P23" s="403"/>
      <c r="Q23" s="404"/>
      <c r="R23" s="404"/>
      <c r="S23" s="404"/>
      <c r="T23" s="404"/>
    </row>
    <row r="24" spans="1:20" s="1" customFormat="1" ht="25.5">
      <c r="A24" s="346" t="s">
        <v>99</v>
      </c>
      <c r="B24" s="411" t="s">
        <v>371</v>
      </c>
      <c r="C24" s="411" t="s">
        <v>98</v>
      </c>
      <c r="D24" s="299"/>
      <c r="E24" s="299"/>
      <c r="F24" s="415">
        <v>0</v>
      </c>
      <c r="G24" s="402" t="s">
        <v>669</v>
      </c>
      <c r="H24" s="403"/>
      <c r="I24" s="403"/>
      <c r="J24" s="403"/>
      <c r="K24" s="403"/>
      <c r="L24" s="403"/>
      <c r="M24" s="403"/>
      <c r="N24" s="403"/>
      <c r="O24" s="403"/>
      <c r="P24" s="403"/>
      <c r="Q24" s="404"/>
      <c r="R24" s="404"/>
      <c r="S24" s="404"/>
      <c r="T24" s="404"/>
    </row>
    <row r="25" spans="1:20" s="1" customFormat="1" ht="25.5">
      <c r="A25" s="346" t="s">
        <v>101</v>
      </c>
      <c r="B25" s="411" t="s">
        <v>372</v>
      </c>
      <c r="C25" s="411" t="s">
        <v>100</v>
      </c>
      <c r="D25" s="299"/>
      <c r="E25" s="299"/>
      <c r="F25" s="415"/>
      <c r="G25" s="402" t="s">
        <v>669</v>
      </c>
      <c r="H25" s="403"/>
      <c r="I25" s="403"/>
      <c r="J25" s="403"/>
      <c r="K25" s="403"/>
      <c r="L25" s="403"/>
      <c r="M25" s="403"/>
      <c r="N25" s="403"/>
      <c r="O25" s="403"/>
      <c r="P25" s="403"/>
      <c r="Q25" s="404"/>
      <c r="R25" s="404"/>
      <c r="S25" s="404"/>
      <c r="T25" s="404"/>
    </row>
    <row r="26" spans="1:20" s="1" customFormat="1" ht="25.5">
      <c r="A26" s="346" t="s">
        <v>103</v>
      </c>
      <c r="B26" s="411" t="s">
        <v>535</v>
      </c>
      <c r="C26" s="411"/>
      <c r="D26" s="418"/>
      <c r="E26" s="418"/>
      <c r="F26" s="415"/>
      <c r="G26" s="402" t="s">
        <v>669</v>
      </c>
      <c r="H26" s="403"/>
      <c r="I26" s="403"/>
      <c r="J26" s="403"/>
      <c r="K26" s="403"/>
      <c r="L26" s="403"/>
      <c r="M26" s="403"/>
      <c r="N26" s="403"/>
      <c r="O26" s="403"/>
      <c r="P26" s="403"/>
      <c r="Q26" s="404"/>
      <c r="R26" s="404"/>
      <c r="S26" s="404"/>
      <c r="T26" s="404"/>
    </row>
    <row r="27" spans="1:20" s="1" customFormat="1" ht="25.5">
      <c r="A27" s="346" t="s">
        <v>105</v>
      </c>
      <c r="B27" s="411" t="s">
        <v>373</v>
      </c>
      <c r="C27" s="411" t="s">
        <v>102</v>
      </c>
      <c r="D27" s="418"/>
      <c r="E27" s="418">
        <v>4899815000</v>
      </c>
      <c r="F27" s="415">
        <v>0</v>
      </c>
      <c r="G27" s="402">
        <v>4512400000</v>
      </c>
      <c r="H27" s="403"/>
      <c r="I27" s="403"/>
      <c r="J27" s="403"/>
      <c r="K27" s="403"/>
      <c r="L27" s="403"/>
      <c r="M27" s="403"/>
      <c r="N27" s="403"/>
      <c r="O27" s="403"/>
      <c r="P27" s="403"/>
      <c r="Q27" s="404"/>
      <c r="R27" s="404"/>
      <c r="S27" s="404"/>
      <c r="T27" s="404"/>
    </row>
    <row r="28" spans="1:20" s="1" customFormat="1" ht="25.5">
      <c r="A28" s="346" t="s">
        <v>107</v>
      </c>
      <c r="B28" s="411" t="s">
        <v>374</v>
      </c>
      <c r="C28" s="411" t="s">
        <v>104</v>
      </c>
      <c r="D28" s="418"/>
      <c r="E28" s="418"/>
      <c r="F28" s="415"/>
      <c r="G28" s="402" t="s">
        <v>669</v>
      </c>
      <c r="H28" s="403"/>
      <c r="I28" s="403"/>
      <c r="J28" s="403"/>
      <c r="K28" s="403"/>
      <c r="L28" s="403"/>
      <c r="M28" s="403"/>
      <c r="N28" s="403"/>
      <c r="O28" s="403"/>
      <c r="P28" s="403"/>
      <c r="Q28" s="404"/>
      <c r="R28" s="404"/>
      <c r="S28" s="404"/>
      <c r="T28" s="404"/>
    </row>
    <row r="29" spans="1:20" s="1" customFormat="1" ht="25.5">
      <c r="A29" s="346" t="s">
        <v>509</v>
      </c>
      <c r="B29" s="411" t="s">
        <v>375</v>
      </c>
      <c r="C29" s="411" t="s">
        <v>106</v>
      </c>
      <c r="D29" s="418"/>
      <c r="E29" s="418"/>
      <c r="F29" s="415"/>
      <c r="G29" s="402" t="s">
        <v>669</v>
      </c>
      <c r="H29" s="403"/>
      <c r="I29" s="403"/>
      <c r="J29" s="403"/>
      <c r="K29" s="403"/>
      <c r="L29" s="403"/>
      <c r="M29" s="403"/>
      <c r="N29" s="403"/>
      <c r="O29" s="403"/>
      <c r="P29" s="403"/>
      <c r="Q29" s="404"/>
      <c r="R29" s="404"/>
      <c r="S29" s="404"/>
      <c r="T29" s="404"/>
    </row>
    <row r="30" spans="1:20" s="19" customFormat="1" ht="25.5">
      <c r="A30" s="420" t="s">
        <v>510</v>
      </c>
      <c r="B30" s="410" t="s">
        <v>248</v>
      </c>
      <c r="C30" s="410" t="s">
        <v>108</v>
      </c>
      <c r="D30" s="300">
        <v>218509521506</v>
      </c>
      <c r="E30" s="300">
        <v>216059353938</v>
      </c>
      <c r="F30" s="421">
        <v>1.3738553023957543</v>
      </c>
      <c r="G30" s="402">
        <v>159048424623</v>
      </c>
      <c r="H30" s="403">
        <v>80475812304</v>
      </c>
      <c r="I30" s="403"/>
      <c r="J30" s="403"/>
      <c r="K30" s="403"/>
      <c r="L30" s="403"/>
      <c r="M30" s="403"/>
      <c r="N30" s="403"/>
      <c r="O30" s="403"/>
      <c r="P30" s="403"/>
      <c r="Q30" s="404"/>
      <c r="R30" s="404"/>
      <c r="S30" s="404"/>
      <c r="T30" s="404"/>
    </row>
    <row r="31" spans="1:20" s="1" customFormat="1" ht="25.5">
      <c r="A31" s="420" t="s">
        <v>56</v>
      </c>
      <c r="B31" s="410" t="s">
        <v>249</v>
      </c>
      <c r="C31" s="411" t="s">
        <v>109</v>
      </c>
      <c r="D31" s="418"/>
      <c r="E31" s="418"/>
      <c r="F31" s="415"/>
      <c r="G31" s="402" t="s">
        <v>669</v>
      </c>
      <c r="H31" s="403"/>
      <c r="I31" s="403"/>
      <c r="J31" s="403"/>
      <c r="K31" s="403"/>
      <c r="L31" s="403"/>
      <c r="M31" s="403"/>
      <c r="N31" s="403"/>
      <c r="O31" s="403"/>
      <c r="P31" s="403"/>
      <c r="Q31" s="404"/>
      <c r="R31" s="404"/>
      <c r="S31" s="404"/>
      <c r="T31" s="404"/>
    </row>
    <row r="32" spans="1:20" s="1" customFormat="1" ht="38.25">
      <c r="A32" s="420" t="s">
        <v>110</v>
      </c>
      <c r="B32" s="410" t="s">
        <v>511</v>
      </c>
      <c r="C32" s="411"/>
      <c r="D32" s="418"/>
      <c r="E32" s="418"/>
      <c r="F32" s="415"/>
      <c r="G32" s="402" t="s">
        <v>669</v>
      </c>
      <c r="H32" s="403"/>
      <c r="I32" s="403"/>
      <c r="J32" s="403"/>
      <c r="K32" s="403"/>
      <c r="L32" s="403"/>
      <c r="M32" s="403"/>
      <c r="N32" s="403"/>
      <c r="O32" s="403"/>
      <c r="P32" s="403"/>
      <c r="Q32" s="404"/>
      <c r="R32" s="404"/>
      <c r="S32" s="404"/>
      <c r="T32" s="404"/>
    </row>
    <row r="33" spans="1:20" s="1" customFormat="1" ht="38.25" customHeight="1">
      <c r="A33" s="420" t="s">
        <v>112</v>
      </c>
      <c r="B33" s="410" t="s">
        <v>376</v>
      </c>
      <c r="C33" s="410" t="s">
        <v>111</v>
      </c>
      <c r="D33" s="422"/>
      <c r="E33" s="422"/>
      <c r="F33" s="415"/>
      <c r="G33" s="402">
        <v>4498865000</v>
      </c>
      <c r="H33" s="403">
        <v>3601595000</v>
      </c>
      <c r="I33" s="403"/>
      <c r="J33" s="403"/>
      <c r="K33" s="403"/>
      <c r="L33" s="403"/>
      <c r="M33" s="403"/>
      <c r="N33" s="403"/>
      <c r="O33" s="403"/>
      <c r="P33" s="403"/>
      <c r="Q33" s="404"/>
      <c r="R33" s="404"/>
      <c r="S33" s="404"/>
      <c r="T33" s="404"/>
    </row>
    <row r="34" spans="1:20" s="1" customFormat="1" ht="25.5">
      <c r="A34" s="346"/>
      <c r="B34" s="416" t="s">
        <v>537</v>
      </c>
      <c r="C34" s="411" t="s">
        <v>237</v>
      </c>
      <c r="D34" s="423"/>
      <c r="E34" s="423"/>
      <c r="F34" s="415"/>
      <c r="G34" s="402" t="s">
        <v>669</v>
      </c>
      <c r="H34" s="403">
        <v>3601595000</v>
      </c>
      <c r="I34" s="403"/>
      <c r="J34" s="403"/>
      <c r="K34" s="403"/>
      <c r="L34" s="403"/>
      <c r="M34" s="403"/>
      <c r="N34" s="403"/>
      <c r="O34" s="403"/>
      <c r="P34" s="403"/>
      <c r="Q34" s="404"/>
      <c r="R34" s="404"/>
      <c r="S34" s="404"/>
      <c r="T34" s="404"/>
    </row>
    <row r="35" spans="1:20" s="1" customFormat="1" ht="25.5">
      <c r="A35" s="346"/>
      <c r="B35" s="416" t="s">
        <v>377</v>
      </c>
      <c r="C35" s="411" t="s">
        <v>250</v>
      </c>
      <c r="D35" s="423"/>
      <c r="E35" s="423"/>
      <c r="F35" s="415"/>
      <c r="G35" s="402">
        <v>4498865000</v>
      </c>
      <c r="H35" s="403"/>
      <c r="I35" s="403"/>
      <c r="J35" s="403"/>
      <c r="K35" s="403"/>
      <c r="L35" s="403"/>
      <c r="M35" s="403"/>
      <c r="N35" s="403"/>
      <c r="O35" s="403"/>
      <c r="P35" s="403"/>
      <c r="Q35" s="404"/>
      <c r="R35" s="404"/>
      <c r="S35" s="404"/>
      <c r="T35" s="404"/>
    </row>
    <row r="36" spans="1:20" s="1" customFormat="1" ht="25.5">
      <c r="A36" s="420" t="s">
        <v>114</v>
      </c>
      <c r="B36" s="410" t="s">
        <v>378</v>
      </c>
      <c r="C36" s="410" t="s">
        <v>113</v>
      </c>
      <c r="D36" s="300">
        <v>1529768530</v>
      </c>
      <c r="E36" s="300">
        <v>2176688432</v>
      </c>
      <c r="F36" s="421">
        <v>0.41069177508606242</v>
      </c>
      <c r="G36" s="402">
        <v>3724857966</v>
      </c>
      <c r="H36" s="403">
        <v>339959140</v>
      </c>
      <c r="I36" s="403"/>
      <c r="J36" s="403"/>
      <c r="K36" s="403"/>
      <c r="L36" s="403"/>
      <c r="M36" s="403"/>
      <c r="N36" s="403"/>
      <c r="O36" s="403"/>
      <c r="P36" s="403"/>
      <c r="Q36" s="404"/>
      <c r="R36" s="404"/>
      <c r="S36" s="404"/>
      <c r="T36" s="404"/>
    </row>
    <row r="37" spans="1:20" s="1" customFormat="1" ht="25.5">
      <c r="A37" s="346"/>
      <c r="B37" s="411" t="s">
        <v>379</v>
      </c>
      <c r="C37" s="411" t="s">
        <v>238</v>
      </c>
      <c r="D37" s="299">
        <v>675035781</v>
      </c>
      <c r="E37" s="299">
        <v>1366124225</v>
      </c>
      <c r="F37" s="415">
        <v>0.26411680236369739</v>
      </c>
      <c r="G37" s="402">
        <v>2555822935</v>
      </c>
      <c r="H37" s="403">
        <v>31832430</v>
      </c>
      <c r="I37" s="403"/>
      <c r="J37" s="403"/>
      <c r="K37" s="403"/>
      <c r="L37" s="403"/>
      <c r="M37" s="403"/>
      <c r="N37" s="403"/>
      <c r="O37" s="403"/>
      <c r="P37" s="403"/>
      <c r="Q37" s="404"/>
      <c r="R37" s="404"/>
      <c r="S37" s="404"/>
      <c r="T37" s="404"/>
    </row>
    <row r="38" spans="1:20" s="1" customFormat="1" ht="25.5">
      <c r="A38" s="346"/>
      <c r="B38" s="411" t="s">
        <v>380</v>
      </c>
      <c r="C38" s="411" t="s">
        <v>239</v>
      </c>
      <c r="D38" s="299">
        <v>368762348</v>
      </c>
      <c r="E38" s="299">
        <v>304436282</v>
      </c>
      <c r="F38" s="415">
        <v>0.45528168286397241</v>
      </c>
      <c r="G38" s="402">
        <v>809965263</v>
      </c>
      <c r="H38" s="403">
        <v>48454268</v>
      </c>
      <c r="I38" s="403"/>
      <c r="J38" s="403"/>
      <c r="K38" s="403"/>
      <c r="L38" s="403"/>
      <c r="M38" s="403"/>
      <c r="N38" s="403"/>
      <c r="O38" s="403"/>
      <c r="P38" s="403"/>
      <c r="Q38" s="404"/>
      <c r="R38" s="404"/>
      <c r="S38" s="404"/>
      <c r="T38" s="404"/>
    </row>
    <row r="39" spans="1:20" s="1" customFormat="1" ht="25.5">
      <c r="A39" s="346"/>
      <c r="B39" s="411" t="s">
        <v>270</v>
      </c>
      <c r="C39" s="411" t="s">
        <v>180</v>
      </c>
      <c r="D39" s="418"/>
      <c r="E39" s="418"/>
      <c r="F39" s="415"/>
      <c r="G39" s="402" t="s">
        <v>669</v>
      </c>
      <c r="H39" s="403"/>
      <c r="I39" s="403"/>
      <c r="J39" s="403"/>
      <c r="K39" s="403"/>
      <c r="L39" s="403"/>
      <c r="M39" s="403"/>
      <c r="N39" s="403"/>
      <c r="O39" s="403"/>
      <c r="P39" s="403"/>
      <c r="Q39" s="404"/>
      <c r="R39" s="404"/>
      <c r="S39" s="404"/>
      <c r="T39" s="404"/>
    </row>
    <row r="40" spans="1:20" s="1" customFormat="1" ht="25.5">
      <c r="A40" s="346"/>
      <c r="B40" s="411" t="s">
        <v>381</v>
      </c>
      <c r="C40" s="411" t="s">
        <v>184</v>
      </c>
      <c r="D40" s="299">
        <v>45000000</v>
      </c>
      <c r="E40" s="299">
        <v>30000000</v>
      </c>
      <c r="F40" s="415">
        <v>1</v>
      </c>
      <c r="G40" s="402">
        <v>45000000</v>
      </c>
      <c r="H40" s="403">
        <v>30000000</v>
      </c>
      <c r="I40" s="403"/>
      <c r="J40" s="403"/>
      <c r="K40" s="403"/>
      <c r="L40" s="403"/>
      <c r="M40" s="403"/>
      <c r="N40" s="403"/>
      <c r="O40" s="403"/>
      <c r="P40" s="403"/>
      <c r="Q40" s="404"/>
      <c r="R40" s="404"/>
      <c r="S40" s="404"/>
      <c r="T40" s="404"/>
    </row>
    <row r="41" spans="1:20" s="1" customFormat="1" ht="38.25">
      <c r="A41" s="346"/>
      <c r="B41" s="411" t="s">
        <v>435</v>
      </c>
      <c r="C41" s="411" t="s">
        <v>181</v>
      </c>
      <c r="D41" s="418"/>
      <c r="E41" s="418"/>
      <c r="F41" s="415"/>
      <c r="G41" s="402" t="s">
        <v>669</v>
      </c>
      <c r="H41" s="403"/>
      <c r="I41" s="403"/>
      <c r="J41" s="403"/>
      <c r="K41" s="403"/>
      <c r="L41" s="403"/>
      <c r="M41" s="403"/>
      <c r="N41" s="403"/>
      <c r="O41" s="403"/>
      <c r="P41" s="403"/>
      <c r="Q41" s="404"/>
      <c r="R41" s="404"/>
      <c r="S41" s="404"/>
      <c r="T41" s="404"/>
    </row>
    <row r="42" spans="1:20" s="1" customFormat="1" ht="25.5">
      <c r="A42" s="346"/>
      <c r="B42" s="411" t="s">
        <v>273</v>
      </c>
      <c r="C42" s="411" t="s">
        <v>187</v>
      </c>
      <c r="D42" s="299">
        <v>17144639</v>
      </c>
      <c r="E42" s="299">
        <v>27910510</v>
      </c>
      <c r="F42" s="415">
        <v>2.730081529960668</v>
      </c>
      <c r="G42" s="402">
        <v>6279900</v>
      </c>
      <c r="H42" s="403">
        <v>620907</v>
      </c>
      <c r="I42" s="403"/>
      <c r="J42" s="403"/>
      <c r="K42" s="403"/>
      <c r="L42" s="403"/>
      <c r="M42" s="403"/>
      <c r="N42" s="403"/>
      <c r="O42" s="403"/>
      <c r="P42" s="403"/>
      <c r="Q42" s="404"/>
      <c r="R42" s="404"/>
      <c r="S42" s="404"/>
      <c r="T42" s="404"/>
    </row>
    <row r="43" spans="1:20" s="1" customFormat="1" ht="25.5">
      <c r="A43" s="346"/>
      <c r="B43" s="411" t="s">
        <v>271</v>
      </c>
      <c r="C43" s="411" t="s">
        <v>183</v>
      </c>
      <c r="D43" s="299">
        <v>220769637</v>
      </c>
      <c r="E43" s="299">
        <v>202171980</v>
      </c>
      <c r="F43" s="415">
        <v>1.6040506235634444</v>
      </c>
      <c r="G43" s="402">
        <v>137632587</v>
      </c>
      <c r="H43" s="403">
        <v>75831524</v>
      </c>
      <c r="I43" s="403"/>
      <c r="J43" s="403"/>
      <c r="K43" s="403"/>
      <c r="L43" s="403"/>
      <c r="M43" s="403"/>
      <c r="N43" s="403"/>
      <c r="O43" s="403"/>
      <c r="P43" s="403"/>
      <c r="Q43" s="404"/>
      <c r="R43" s="404"/>
      <c r="S43" s="404"/>
      <c r="T43" s="404"/>
    </row>
    <row r="44" spans="1:20" s="1" customFormat="1" ht="26.25" customHeight="1">
      <c r="A44" s="346"/>
      <c r="B44" s="411" t="s">
        <v>272</v>
      </c>
      <c r="C44" s="411" t="s">
        <v>182</v>
      </c>
      <c r="D44" s="299">
        <v>22201862</v>
      </c>
      <c r="E44" s="299">
        <v>22146918</v>
      </c>
      <c r="F44" s="415">
        <v>1.0327143443295317</v>
      </c>
      <c r="G44" s="402">
        <v>21498551</v>
      </c>
      <c r="H44" s="403">
        <v>21168170</v>
      </c>
      <c r="I44" s="403"/>
      <c r="J44" s="403"/>
      <c r="K44" s="403"/>
      <c r="L44" s="403"/>
      <c r="M44" s="403"/>
      <c r="N44" s="403"/>
      <c r="O44" s="403"/>
      <c r="P44" s="403"/>
      <c r="Q44" s="404"/>
      <c r="R44" s="404"/>
      <c r="S44" s="404"/>
      <c r="T44" s="404"/>
    </row>
    <row r="45" spans="1:20" s="1" customFormat="1" ht="26.25" customHeight="1">
      <c r="A45" s="346"/>
      <c r="B45" s="411" t="s">
        <v>382</v>
      </c>
      <c r="C45" s="411" t="s">
        <v>186</v>
      </c>
      <c r="D45" s="299">
        <v>5500000</v>
      </c>
      <c r="E45" s="299">
        <v>5500000</v>
      </c>
      <c r="F45" s="415">
        <v>1</v>
      </c>
      <c r="G45" s="402">
        <v>5500000</v>
      </c>
      <c r="H45" s="403">
        <v>5500000</v>
      </c>
      <c r="I45" s="403"/>
      <c r="J45" s="403"/>
      <c r="K45" s="403"/>
      <c r="L45" s="403"/>
      <c r="M45" s="403"/>
      <c r="N45" s="403"/>
      <c r="O45" s="403"/>
      <c r="P45" s="403"/>
      <c r="Q45" s="404"/>
      <c r="R45" s="404"/>
      <c r="S45" s="404"/>
      <c r="T45" s="404"/>
    </row>
    <row r="46" spans="1:20" s="1" customFormat="1" ht="25.5">
      <c r="A46" s="346"/>
      <c r="B46" s="411" t="s">
        <v>383</v>
      </c>
      <c r="C46" s="411" t="s">
        <v>226</v>
      </c>
      <c r="D46" s="299">
        <v>16500000</v>
      </c>
      <c r="E46" s="299">
        <v>16500000</v>
      </c>
      <c r="F46" s="415">
        <v>1</v>
      </c>
      <c r="G46" s="402">
        <v>16500000</v>
      </c>
      <c r="H46" s="403">
        <v>16500000</v>
      </c>
      <c r="I46" s="403"/>
      <c r="J46" s="403"/>
      <c r="K46" s="403"/>
      <c r="L46" s="403"/>
      <c r="M46" s="403"/>
      <c r="N46" s="403"/>
      <c r="O46" s="403"/>
      <c r="P46" s="403"/>
      <c r="Q46" s="404"/>
      <c r="R46" s="404"/>
      <c r="S46" s="404"/>
      <c r="T46" s="404"/>
    </row>
    <row r="47" spans="1:20" s="1" customFormat="1" ht="25.5">
      <c r="A47" s="346"/>
      <c r="B47" s="411" t="s">
        <v>384</v>
      </c>
      <c r="C47" s="411" t="s">
        <v>189</v>
      </c>
      <c r="D47" s="299">
        <v>13200000</v>
      </c>
      <c r="E47" s="299">
        <v>13200000</v>
      </c>
      <c r="F47" s="415">
        <v>1</v>
      </c>
      <c r="G47" s="402">
        <v>13200000</v>
      </c>
      <c r="H47" s="403">
        <v>13200000</v>
      </c>
      <c r="I47" s="403"/>
      <c r="J47" s="403"/>
      <c r="K47" s="403"/>
      <c r="L47" s="403"/>
      <c r="M47" s="403"/>
      <c r="N47" s="403"/>
      <c r="O47" s="403"/>
      <c r="P47" s="403"/>
      <c r="Q47" s="404"/>
      <c r="R47" s="404"/>
      <c r="S47" s="404"/>
      <c r="T47" s="404"/>
    </row>
    <row r="48" spans="1:20" s="1" customFormat="1" ht="25.5">
      <c r="A48" s="346"/>
      <c r="B48" s="411" t="s">
        <v>275</v>
      </c>
      <c r="C48" s="411" t="s">
        <v>185</v>
      </c>
      <c r="D48" s="299">
        <v>47727920</v>
      </c>
      <c r="E48" s="299">
        <v>47727920</v>
      </c>
      <c r="F48" s="415">
        <v>1.1000004609463228</v>
      </c>
      <c r="G48" s="402">
        <v>43389000</v>
      </c>
      <c r="H48" s="403">
        <v>79407822</v>
      </c>
      <c r="I48" s="403"/>
      <c r="J48" s="403"/>
      <c r="K48" s="403"/>
      <c r="L48" s="403"/>
      <c r="M48" s="403"/>
      <c r="N48" s="403"/>
      <c r="O48" s="403"/>
      <c r="P48" s="403"/>
      <c r="Q48" s="404"/>
      <c r="R48" s="404"/>
      <c r="S48" s="404"/>
      <c r="T48" s="404"/>
    </row>
    <row r="49" spans="1:20" s="1" customFormat="1" ht="25.5">
      <c r="A49" s="346"/>
      <c r="B49" s="411" t="s">
        <v>385</v>
      </c>
      <c r="C49" s="411" t="s">
        <v>188</v>
      </c>
      <c r="D49" s="418"/>
      <c r="E49" s="418"/>
      <c r="F49" s="415"/>
      <c r="G49" s="402" t="s">
        <v>669</v>
      </c>
      <c r="H49" s="403">
        <v>7078811</v>
      </c>
      <c r="I49" s="403"/>
      <c r="J49" s="403"/>
      <c r="K49" s="403"/>
      <c r="L49" s="403"/>
      <c r="M49" s="403"/>
      <c r="N49" s="403"/>
      <c r="O49" s="403"/>
      <c r="P49" s="403"/>
      <c r="Q49" s="404"/>
      <c r="R49" s="404"/>
      <c r="S49" s="404"/>
      <c r="T49" s="404"/>
    </row>
    <row r="50" spans="1:20" s="1" customFormat="1" ht="51">
      <c r="A50" s="346"/>
      <c r="B50" s="411" t="s">
        <v>274</v>
      </c>
      <c r="C50" s="411" t="s">
        <v>425</v>
      </c>
      <c r="D50" s="418">
        <v>97926343</v>
      </c>
      <c r="E50" s="418">
        <v>132150929</v>
      </c>
      <c r="F50" s="415">
        <v>1.6278370395977295</v>
      </c>
      <c r="G50" s="402">
        <v>60157338</v>
      </c>
      <c r="H50" s="403">
        <v>4272736</v>
      </c>
      <c r="I50" s="403"/>
      <c r="J50" s="403"/>
      <c r="K50" s="403"/>
      <c r="L50" s="403"/>
      <c r="M50" s="403"/>
      <c r="N50" s="403"/>
      <c r="O50" s="403"/>
      <c r="P50" s="403"/>
      <c r="Q50" s="404"/>
      <c r="R50" s="404"/>
      <c r="S50" s="404"/>
      <c r="T50" s="404"/>
    </row>
    <row r="51" spans="1:20" s="1" customFormat="1" ht="25.5">
      <c r="A51" s="346"/>
      <c r="B51" s="411" t="s">
        <v>427</v>
      </c>
      <c r="C51" s="411" t="s">
        <v>426</v>
      </c>
      <c r="D51" s="418"/>
      <c r="E51" s="418">
        <v>7349723</v>
      </c>
      <c r="F51" s="415">
        <v>0</v>
      </c>
      <c r="G51" s="402">
        <v>7209012</v>
      </c>
      <c r="H51" s="403">
        <v>5011993</v>
      </c>
      <c r="I51" s="403"/>
      <c r="J51" s="403"/>
      <c r="K51" s="403"/>
      <c r="L51" s="403"/>
      <c r="M51" s="403"/>
      <c r="N51" s="403"/>
      <c r="O51" s="403"/>
      <c r="P51" s="403"/>
      <c r="Q51" s="404"/>
      <c r="R51" s="404"/>
      <c r="S51" s="404"/>
      <c r="T51" s="404"/>
    </row>
    <row r="52" spans="1:20" s="1" customFormat="1" ht="25.5">
      <c r="A52" s="346"/>
      <c r="B52" s="411" t="s">
        <v>428</v>
      </c>
      <c r="C52" s="411" t="s">
        <v>436</v>
      </c>
      <c r="D52" s="418"/>
      <c r="E52" s="418">
        <v>1469945</v>
      </c>
      <c r="F52" s="415">
        <v>0</v>
      </c>
      <c r="G52" s="402">
        <v>2703380</v>
      </c>
      <c r="H52" s="403">
        <v>1080479</v>
      </c>
      <c r="I52" s="403"/>
      <c r="J52" s="403"/>
      <c r="K52" s="403"/>
      <c r="L52" s="403"/>
      <c r="M52" s="403"/>
      <c r="N52" s="403"/>
      <c r="O52" s="403"/>
      <c r="P52" s="403"/>
      <c r="Q52" s="404"/>
      <c r="R52" s="404"/>
      <c r="S52" s="404"/>
      <c r="T52" s="404"/>
    </row>
    <row r="53" spans="1:20" s="1" customFormat="1" ht="25.5">
      <c r="A53" s="346"/>
      <c r="B53" s="411" t="s">
        <v>424</v>
      </c>
      <c r="C53" s="411" t="s">
        <v>437</v>
      </c>
      <c r="D53" s="418"/>
      <c r="E53" s="418"/>
      <c r="F53" s="415"/>
      <c r="G53" s="402" t="s">
        <v>669</v>
      </c>
      <c r="H53" s="403"/>
      <c r="I53" s="403"/>
      <c r="J53" s="403"/>
      <c r="K53" s="403"/>
      <c r="L53" s="403"/>
      <c r="M53" s="403"/>
      <c r="N53" s="403"/>
      <c r="O53" s="403"/>
      <c r="P53" s="403"/>
      <c r="Q53" s="404"/>
      <c r="R53" s="404"/>
      <c r="S53" s="404"/>
      <c r="T53" s="404"/>
    </row>
    <row r="54" spans="1:20" s="1" customFormat="1" ht="25.5">
      <c r="A54" s="420" t="s">
        <v>512</v>
      </c>
      <c r="B54" s="410" t="s">
        <v>386</v>
      </c>
      <c r="C54" s="410" t="s">
        <v>115</v>
      </c>
      <c r="D54" s="300">
        <v>1529768530</v>
      </c>
      <c r="E54" s="300">
        <v>2176688432</v>
      </c>
      <c r="F54" s="421">
        <v>0.186018976602768</v>
      </c>
      <c r="G54" s="402">
        <v>8223722966</v>
      </c>
      <c r="H54" s="403">
        <v>3941554140</v>
      </c>
      <c r="I54" s="403"/>
      <c r="J54" s="403"/>
      <c r="K54" s="403"/>
      <c r="L54" s="403"/>
      <c r="M54" s="403"/>
      <c r="N54" s="403"/>
      <c r="O54" s="403"/>
      <c r="P54" s="403"/>
      <c r="Q54" s="404"/>
      <c r="R54" s="404"/>
      <c r="S54" s="404"/>
      <c r="T54" s="404"/>
    </row>
    <row r="55" spans="1:20" s="1" customFormat="1" ht="25.5">
      <c r="A55" s="346"/>
      <c r="B55" s="416" t="s">
        <v>513</v>
      </c>
      <c r="C55" s="411" t="s">
        <v>116</v>
      </c>
      <c r="D55" s="299">
        <v>216979752976</v>
      </c>
      <c r="E55" s="299">
        <v>213882665506</v>
      </c>
      <c r="F55" s="415">
        <v>1.4386221261650323</v>
      </c>
      <c r="G55" s="402">
        <v>150824701657</v>
      </c>
      <c r="H55" s="403">
        <v>76534258164</v>
      </c>
      <c r="I55" s="403"/>
      <c r="J55" s="403"/>
      <c r="K55" s="403"/>
      <c r="L55" s="403"/>
      <c r="M55" s="403"/>
      <c r="N55" s="403"/>
      <c r="O55" s="403"/>
      <c r="P55" s="403"/>
      <c r="Q55" s="404"/>
      <c r="R55" s="404"/>
      <c r="S55" s="404"/>
      <c r="T55" s="404"/>
    </row>
    <row r="56" spans="1:20" s="1" customFormat="1" ht="25.5">
      <c r="A56" s="346"/>
      <c r="B56" s="445" t="s">
        <v>688</v>
      </c>
      <c r="C56" s="411" t="s">
        <v>117</v>
      </c>
      <c r="D56" s="424">
        <v>16983319.800000001</v>
      </c>
      <c r="E56" s="424">
        <v>16504481.65</v>
      </c>
      <c r="F56" s="415">
        <v>1.4521285443281424</v>
      </c>
      <c r="G56" s="402">
        <v>11695465.85</v>
      </c>
      <c r="H56" s="403">
        <v>6992006.04</v>
      </c>
      <c r="I56" s="403"/>
      <c r="J56" s="403"/>
      <c r="K56" s="403"/>
      <c r="L56" s="403"/>
      <c r="M56" s="403"/>
      <c r="N56" s="403"/>
      <c r="O56" s="403"/>
      <c r="P56" s="403"/>
      <c r="Q56" s="404"/>
      <c r="R56" s="404"/>
      <c r="S56" s="404"/>
      <c r="T56" s="404"/>
    </row>
    <row r="57" spans="1:20" s="1" customFormat="1" ht="25.5">
      <c r="A57" s="346"/>
      <c r="B57" s="416" t="s">
        <v>387</v>
      </c>
      <c r="C57" s="411" t="s">
        <v>118</v>
      </c>
      <c r="D57" s="424">
        <v>12776.05</v>
      </c>
      <c r="E57" s="424">
        <v>12959.06</v>
      </c>
      <c r="F57" s="415">
        <v>0.9906994344753679</v>
      </c>
      <c r="G57" s="402">
        <v>12895.99</v>
      </c>
      <c r="H57" s="403">
        <v>10945.96</v>
      </c>
      <c r="I57" s="403"/>
      <c r="J57" s="403"/>
      <c r="K57" s="403"/>
      <c r="L57" s="403"/>
      <c r="M57" s="403"/>
      <c r="N57" s="403"/>
      <c r="O57" s="403"/>
      <c r="P57" s="403"/>
      <c r="Q57" s="404"/>
      <c r="R57" s="404"/>
      <c r="S57" s="404"/>
      <c r="T57" s="404"/>
    </row>
    <row r="58" spans="1:20">
      <c r="A58" s="425"/>
      <c r="B58" s="426"/>
      <c r="C58" s="427"/>
      <c r="D58" s="428"/>
      <c r="E58" s="428"/>
      <c r="F58" s="429"/>
    </row>
    <row r="59" spans="1:20" ht="11.25" customHeight="1">
      <c r="A59" s="1"/>
      <c r="B59" s="1"/>
      <c r="C59" s="1"/>
      <c r="D59" s="430"/>
      <c r="E59" s="430"/>
      <c r="F59" s="431"/>
    </row>
    <row r="60" spans="1:20">
      <c r="A60" s="19" t="s">
        <v>629</v>
      </c>
      <c r="B60" s="1"/>
      <c r="C60" s="27"/>
      <c r="D60" s="243" t="s">
        <v>630</v>
      </c>
      <c r="E60" s="430"/>
      <c r="F60" s="431"/>
    </row>
    <row r="61" spans="1:20">
      <c r="A61" s="29" t="s">
        <v>175</v>
      </c>
      <c r="B61" s="1"/>
      <c r="C61" s="27"/>
      <c r="D61" s="278" t="s">
        <v>176</v>
      </c>
      <c r="E61" s="430"/>
      <c r="F61" s="431"/>
    </row>
    <row r="62" spans="1:20">
      <c r="A62" s="1"/>
      <c r="B62" s="1"/>
      <c r="C62" s="27"/>
      <c r="D62" s="221"/>
      <c r="E62" s="430"/>
      <c r="F62" s="431"/>
    </row>
    <row r="63" spans="1:20">
      <c r="A63" s="1"/>
      <c r="B63" s="1"/>
      <c r="C63" s="27"/>
      <c r="D63" s="221"/>
      <c r="E63" s="430"/>
      <c r="F63" s="431"/>
    </row>
    <row r="64" spans="1:20">
      <c r="A64" s="1"/>
      <c r="B64" s="1"/>
      <c r="C64" s="27"/>
      <c r="D64" s="221"/>
      <c r="E64" s="430"/>
      <c r="F64" s="431"/>
    </row>
    <row r="65" spans="1:6">
      <c r="A65" s="1"/>
      <c r="B65" s="1"/>
      <c r="C65" s="27"/>
      <c r="D65" s="221"/>
      <c r="E65" s="430"/>
      <c r="F65" s="431"/>
    </row>
    <row r="66" spans="1:6">
      <c r="A66" s="1"/>
      <c r="B66" s="1"/>
      <c r="C66" s="27"/>
      <c r="D66" s="221"/>
      <c r="E66" s="430"/>
      <c r="F66" s="431"/>
    </row>
    <row r="67" spans="1:6">
      <c r="A67" s="1"/>
      <c r="B67" s="1"/>
      <c r="C67" s="27"/>
      <c r="D67" s="221"/>
      <c r="E67" s="430"/>
      <c r="F67" s="431"/>
    </row>
    <row r="68" spans="1:6">
      <c r="A68" s="1"/>
      <c r="B68" s="1"/>
      <c r="C68" s="27"/>
      <c r="D68" s="221"/>
      <c r="E68" s="430"/>
      <c r="F68" s="431"/>
    </row>
    <row r="69" spans="1:6">
      <c r="A69" s="1"/>
      <c r="B69" s="1"/>
      <c r="C69" s="27"/>
      <c r="D69" s="221"/>
      <c r="E69" s="430"/>
      <c r="F69" s="431"/>
    </row>
    <row r="70" spans="1:6">
      <c r="A70" s="22"/>
      <c r="B70" s="22"/>
      <c r="C70" s="27"/>
      <c r="D70" s="228"/>
      <c r="E70" s="432"/>
      <c r="F70" s="433"/>
    </row>
    <row r="71" spans="1:6">
      <c r="A71" s="19" t="s">
        <v>235</v>
      </c>
      <c r="B71" s="1"/>
      <c r="C71" s="27"/>
      <c r="D71" s="248" t="s">
        <v>444</v>
      </c>
      <c r="E71" s="430"/>
      <c r="F71" s="431"/>
    </row>
    <row r="72" spans="1:6">
      <c r="A72" s="19" t="s">
        <v>591</v>
      </c>
      <c r="B72" s="1"/>
      <c r="C72" s="27"/>
      <c r="D72" s="248"/>
      <c r="E72" s="430"/>
      <c r="F72" s="431"/>
    </row>
    <row r="73" spans="1:6">
      <c r="A73" s="1" t="s">
        <v>236</v>
      </c>
      <c r="B73" s="1"/>
      <c r="C73" s="27"/>
      <c r="D73" s="247"/>
      <c r="E73" s="430"/>
      <c r="F73" s="431"/>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7244094488188981" right="0.43307086614173229" top="0.51181102362204722" bottom="0.51181102362204722" header="0.31496062992125984" footer="0.31496062992125984"/>
  <pageSetup scale="7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zoomScaleNormal="100" zoomScaleSheetLayoutView="100" workbookViewId="0">
      <selection sqref="A1:F67"/>
    </sheetView>
  </sheetViews>
  <sheetFormatPr defaultColWidth="9.140625" defaultRowHeight="12.75"/>
  <cols>
    <col min="1" max="1" width="7.140625" style="227" customWidth="1"/>
    <col min="2" max="2" width="48.5703125" style="227" customWidth="1"/>
    <col min="3" max="3" width="9.140625" style="227"/>
    <col min="4" max="6" width="20.85546875" style="223" customWidth="1"/>
    <col min="7" max="7" width="16.28515625" style="221" bestFit="1" customWidth="1"/>
    <col min="8" max="9" width="15.85546875" style="221" bestFit="1" customWidth="1"/>
    <col min="10" max="10" width="6.85546875" style="339" customWidth="1"/>
    <col min="11" max="11" width="60.28515625" style="339" customWidth="1"/>
    <col min="12" max="12" width="13" style="339" customWidth="1"/>
    <col min="13" max="15" width="20.7109375" style="339" customWidth="1"/>
    <col min="16" max="16" width="9.140625" style="339"/>
    <col min="17" max="16384" width="9.140625" style="227"/>
  </cols>
  <sheetData>
    <row r="1" spans="1:20" ht="23.25" customHeight="1">
      <c r="A1" s="464" t="s">
        <v>506</v>
      </c>
      <c r="B1" s="464"/>
      <c r="C1" s="464"/>
      <c r="D1" s="464"/>
      <c r="E1" s="464"/>
      <c r="F1" s="464"/>
    </row>
    <row r="2" spans="1:20" ht="33" customHeight="1">
      <c r="A2" s="465" t="s">
        <v>514</v>
      </c>
      <c r="B2" s="465"/>
      <c r="C2" s="465"/>
      <c r="D2" s="465"/>
      <c r="E2" s="465"/>
      <c r="F2" s="465"/>
    </row>
    <row r="3" spans="1:20" ht="15" customHeight="1">
      <c r="A3" s="466" t="s">
        <v>260</v>
      </c>
      <c r="B3" s="466"/>
      <c r="C3" s="466"/>
      <c r="D3" s="466"/>
      <c r="E3" s="466"/>
      <c r="F3" s="466"/>
    </row>
    <row r="4" spans="1:20">
      <c r="A4" s="466"/>
      <c r="B4" s="466"/>
      <c r="C4" s="466"/>
      <c r="D4" s="466"/>
      <c r="E4" s="466"/>
      <c r="F4" s="466"/>
    </row>
    <row r="5" spans="1:20">
      <c r="A5" s="467" t="s">
        <v>664</v>
      </c>
      <c r="B5" s="467"/>
      <c r="C5" s="467"/>
      <c r="D5" s="467"/>
      <c r="E5" s="467"/>
      <c r="F5" s="467"/>
    </row>
    <row r="6" spans="1:20">
      <c r="A6" s="365"/>
      <c r="B6" s="365"/>
      <c r="C6" s="365"/>
      <c r="D6" s="365"/>
      <c r="E6" s="365"/>
      <c r="F6" s="216"/>
    </row>
    <row r="7" spans="1:20" ht="30" customHeight="1">
      <c r="A7" s="462" t="s">
        <v>243</v>
      </c>
      <c r="B7" s="462"/>
      <c r="C7" s="462" t="s">
        <v>604</v>
      </c>
      <c r="D7" s="462"/>
      <c r="E7" s="462"/>
      <c r="F7" s="462"/>
    </row>
    <row r="8" spans="1:20" ht="30" customHeight="1">
      <c r="A8" s="462" t="s">
        <v>241</v>
      </c>
      <c r="B8" s="462"/>
      <c r="C8" s="462" t="s">
        <v>443</v>
      </c>
      <c r="D8" s="462"/>
      <c r="E8" s="462"/>
      <c r="F8" s="462"/>
    </row>
    <row r="9" spans="1:20" ht="30" customHeight="1">
      <c r="A9" s="463" t="s">
        <v>240</v>
      </c>
      <c r="B9" s="463"/>
      <c r="C9" s="463" t="s">
        <v>242</v>
      </c>
      <c r="D9" s="463"/>
      <c r="E9" s="463"/>
      <c r="F9" s="463"/>
    </row>
    <row r="10" spans="1:20" ht="30" customHeight="1">
      <c r="A10" s="463" t="s">
        <v>244</v>
      </c>
      <c r="B10" s="463"/>
      <c r="C10" s="463" t="s">
        <v>668</v>
      </c>
      <c r="D10" s="463"/>
      <c r="E10" s="463"/>
      <c r="F10" s="463"/>
    </row>
    <row r="11" spans="1:20" ht="24" customHeight="1">
      <c r="A11" s="363"/>
      <c r="B11" s="363"/>
      <c r="C11" s="363"/>
      <c r="D11" s="363"/>
      <c r="E11" s="363"/>
      <c r="F11" s="363"/>
    </row>
    <row r="12" spans="1:20" ht="21" customHeight="1">
      <c r="A12" s="253" t="s">
        <v>262</v>
      </c>
    </row>
    <row r="13" spans="1:20" ht="43.5" customHeight="1">
      <c r="A13" s="407" t="s">
        <v>196</v>
      </c>
      <c r="B13" s="407" t="s">
        <v>172</v>
      </c>
      <c r="C13" s="407" t="s">
        <v>198</v>
      </c>
      <c r="D13" s="408" t="s">
        <v>284</v>
      </c>
      <c r="E13" s="408" t="s">
        <v>285</v>
      </c>
      <c r="F13" s="408" t="s">
        <v>227</v>
      </c>
    </row>
    <row r="14" spans="1:20" s="253" customFormat="1" ht="25.5">
      <c r="A14" s="434" t="s">
        <v>46</v>
      </c>
      <c r="B14" s="410" t="s">
        <v>388</v>
      </c>
      <c r="C14" s="410" t="s">
        <v>119</v>
      </c>
      <c r="D14" s="300">
        <v>2761954</v>
      </c>
      <c r="E14" s="300">
        <v>161496744</v>
      </c>
      <c r="F14" s="300">
        <v>167394490</v>
      </c>
      <c r="G14" s="279"/>
      <c r="H14" s="221"/>
      <c r="I14" s="221"/>
      <c r="J14" s="339"/>
      <c r="K14" s="339"/>
      <c r="L14" s="339"/>
      <c r="M14" s="339"/>
      <c r="N14" s="339"/>
      <c r="O14" s="339"/>
      <c r="P14" s="339"/>
      <c r="Q14" s="280"/>
      <c r="R14" s="280"/>
      <c r="S14" s="280"/>
      <c r="T14" s="280"/>
    </row>
    <row r="15" spans="1:20" s="253" customFormat="1" ht="25.5">
      <c r="A15" s="435">
        <v>1</v>
      </c>
      <c r="B15" s="411" t="s">
        <v>538</v>
      </c>
      <c r="C15" s="410"/>
      <c r="D15" s="300"/>
      <c r="E15" s="300"/>
      <c r="F15" s="300"/>
      <c r="G15" s="279"/>
      <c r="H15" s="221"/>
      <c r="I15" s="221"/>
      <c r="J15" s="339"/>
      <c r="K15" s="339"/>
      <c r="L15" s="339"/>
      <c r="M15" s="339"/>
      <c r="N15" s="339"/>
      <c r="O15" s="339"/>
      <c r="P15" s="339"/>
      <c r="Q15" s="280"/>
      <c r="R15" s="280"/>
      <c r="S15" s="280"/>
      <c r="T15" s="280"/>
    </row>
    <row r="16" spans="1:20" s="222" customFormat="1" ht="25.5">
      <c r="A16" s="435">
        <v>2</v>
      </c>
      <c r="B16" s="411" t="s">
        <v>389</v>
      </c>
      <c r="C16" s="411" t="s">
        <v>120</v>
      </c>
      <c r="D16" s="304"/>
      <c r="E16" s="299">
        <v>159772500</v>
      </c>
      <c r="F16" s="299">
        <v>159772500</v>
      </c>
      <c r="G16" s="220"/>
      <c r="H16" s="221"/>
      <c r="I16" s="221"/>
      <c r="J16" s="339"/>
      <c r="K16" s="339"/>
      <c r="L16" s="339"/>
      <c r="M16" s="339"/>
      <c r="N16" s="339"/>
      <c r="O16" s="339"/>
      <c r="P16" s="339"/>
    </row>
    <row r="17" spans="1:20" s="222" customFormat="1" ht="25.5">
      <c r="A17" s="435">
        <v>3</v>
      </c>
      <c r="B17" s="411" t="s">
        <v>390</v>
      </c>
      <c r="C17" s="411" t="s">
        <v>121</v>
      </c>
      <c r="D17" s="299">
        <v>2761954</v>
      </c>
      <c r="E17" s="299">
        <v>1724244</v>
      </c>
      <c r="F17" s="299">
        <v>7621990</v>
      </c>
      <c r="G17" s="220"/>
      <c r="H17" s="221"/>
      <c r="I17" s="221"/>
      <c r="J17" s="339"/>
      <c r="K17" s="339"/>
      <c r="L17" s="339"/>
      <c r="M17" s="339"/>
      <c r="N17" s="339"/>
      <c r="O17" s="339"/>
      <c r="P17" s="339"/>
    </row>
    <row r="18" spans="1:20" s="222" customFormat="1" ht="25.5">
      <c r="A18" s="435">
        <v>4</v>
      </c>
      <c r="B18" s="411" t="s">
        <v>391</v>
      </c>
      <c r="C18" s="411" t="s">
        <v>122</v>
      </c>
      <c r="D18" s="300"/>
      <c r="E18" s="300"/>
      <c r="F18" s="300"/>
      <c r="G18" s="220"/>
      <c r="H18" s="221"/>
      <c r="I18" s="221"/>
      <c r="J18" s="339"/>
      <c r="K18" s="339"/>
      <c r="L18" s="339"/>
      <c r="M18" s="339"/>
      <c r="N18" s="339"/>
      <c r="O18" s="339"/>
      <c r="P18" s="339"/>
    </row>
    <row r="19" spans="1:20" s="253" customFormat="1" ht="25.5">
      <c r="A19" s="434" t="s">
        <v>56</v>
      </c>
      <c r="B19" s="410" t="s">
        <v>392</v>
      </c>
      <c r="C19" s="410" t="s">
        <v>123</v>
      </c>
      <c r="D19" s="300">
        <v>342865701</v>
      </c>
      <c r="E19" s="300">
        <v>306456742</v>
      </c>
      <c r="F19" s="300">
        <v>1078072960</v>
      </c>
      <c r="G19" s="279"/>
      <c r="H19" s="221"/>
      <c r="I19" s="221"/>
      <c r="J19" s="339"/>
      <c r="K19" s="339"/>
      <c r="L19" s="339"/>
      <c r="M19" s="339"/>
      <c r="N19" s="339"/>
      <c r="O19" s="339"/>
      <c r="P19" s="339"/>
      <c r="Q19" s="280"/>
      <c r="R19" s="280"/>
      <c r="S19" s="280"/>
      <c r="T19" s="280"/>
    </row>
    <row r="20" spans="1:20" s="222" customFormat="1" ht="25.5">
      <c r="A20" s="435">
        <v>1</v>
      </c>
      <c r="B20" s="411" t="s">
        <v>393</v>
      </c>
      <c r="C20" s="411" t="s">
        <v>124</v>
      </c>
      <c r="D20" s="299">
        <v>220769637</v>
      </c>
      <c r="E20" s="299">
        <v>202171980</v>
      </c>
      <c r="F20" s="299">
        <v>646072549</v>
      </c>
      <c r="G20" s="220"/>
      <c r="H20" s="221"/>
      <c r="I20" s="221"/>
      <c r="J20" s="339"/>
      <c r="K20" s="339"/>
      <c r="L20" s="339"/>
      <c r="M20" s="339"/>
      <c r="N20" s="339"/>
      <c r="O20" s="339"/>
      <c r="P20" s="339"/>
    </row>
    <row r="21" spans="1:20" s="222" customFormat="1" ht="25.5">
      <c r="A21" s="435">
        <v>2</v>
      </c>
      <c r="B21" s="411" t="s">
        <v>394</v>
      </c>
      <c r="C21" s="411" t="s">
        <v>125</v>
      </c>
      <c r="D21" s="299">
        <v>27701862</v>
      </c>
      <c r="E21" s="299">
        <v>27646918</v>
      </c>
      <c r="F21" s="299">
        <v>83547800</v>
      </c>
      <c r="G21" s="220"/>
      <c r="H21" s="221"/>
      <c r="I21" s="221"/>
      <c r="J21" s="339"/>
      <c r="K21" s="339"/>
      <c r="L21" s="339"/>
      <c r="M21" s="339"/>
      <c r="N21" s="339"/>
      <c r="O21" s="339"/>
      <c r="P21" s="339"/>
    </row>
    <row r="22" spans="1:20" s="222" customFormat="1" ht="25.5">
      <c r="A22" s="435"/>
      <c r="B22" s="436" t="s">
        <v>251</v>
      </c>
      <c r="C22" s="411" t="s">
        <v>192</v>
      </c>
      <c r="D22" s="299">
        <v>20000000</v>
      </c>
      <c r="E22" s="299">
        <v>20000000</v>
      </c>
      <c r="F22" s="299">
        <v>60000000</v>
      </c>
      <c r="G22" s="220"/>
      <c r="H22" s="221"/>
      <c r="I22" s="221"/>
      <c r="J22" s="339"/>
      <c r="K22" s="339"/>
      <c r="L22" s="339"/>
      <c r="M22" s="339"/>
      <c r="N22" s="339"/>
      <c r="O22" s="339"/>
      <c r="P22" s="339"/>
    </row>
    <row r="23" spans="1:20" s="222" customFormat="1" ht="25.5">
      <c r="A23" s="435"/>
      <c r="B23" s="436" t="s">
        <v>252</v>
      </c>
      <c r="C23" s="411" t="s">
        <v>193</v>
      </c>
      <c r="D23" s="299">
        <v>2201862</v>
      </c>
      <c r="E23" s="299">
        <v>2146918</v>
      </c>
      <c r="F23" s="299">
        <v>7047800</v>
      </c>
      <c r="G23" s="220"/>
      <c r="H23" s="221"/>
      <c r="I23" s="221"/>
      <c r="J23" s="339"/>
      <c r="K23" s="339"/>
      <c r="L23" s="339"/>
      <c r="M23" s="339"/>
      <c r="N23" s="339"/>
      <c r="O23" s="339"/>
      <c r="P23" s="339"/>
    </row>
    <row r="24" spans="1:20" s="222" customFormat="1" ht="25.5">
      <c r="A24" s="435"/>
      <c r="B24" s="436" t="s">
        <v>253</v>
      </c>
      <c r="C24" s="411" t="s">
        <v>228</v>
      </c>
      <c r="D24" s="299">
        <v>5500000</v>
      </c>
      <c r="E24" s="299">
        <v>5500000</v>
      </c>
      <c r="F24" s="299">
        <v>16500000</v>
      </c>
      <c r="G24" s="220"/>
      <c r="H24" s="221"/>
      <c r="I24" s="221"/>
      <c r="J24" s="339"/>
      <c r="K24" s="339"/>
      <c r="L24" s="339"/>
      <c r="M24" s="339"/>
      <c r="N24" s="339"/>
      <c r="O24" s="339"/>
      <c r="P24" s="339"/>
    </row>
    <row r="25" spans="1:20" s="222" customFormat="1" ht="55.5" customHeight="1">
      <c r="A25" s="435">
        <v>3</v>
      </c>
      <c r="B25" s="437" t="s">
        <v>515</v>
      </c>
      <c r="C25" s="411" t="s">
        <v>126</v>
      </c>
      <c r="D25" s="299">
        <v>29700000</v>
      </c>
      <c r="E25" s="299">
        <v>29700000</v>
      </c>
      <c r="F25" s="299">
        <v>89100000</v>
      </c>
      <c r="G25" s="220"/>
      <c r="H25" s="221"/>
      <c r="I25" s="221"/>
      <c r="J25" s="339"/>
      <c r="K25" s="339"/>
      <c r="L25" s="339"/>
      <c r="M25" s="339"/>
      <c r="N25" s="339"/>
      <c r="O25" s="339"/>
      <c r="P25" s="339"/>
    </row>
    <row r="26" spans="1:20" s="222" customFormat="1" ht="25.5">
      <c r="A26" s="435"/>
      <c r="B26" s="411" t="s">
        <v>395</v>
      </c>
      <c r="C26" s="411" t="s">
        <v>191</v>
      </c>
      <c r="D26" s="299">
        <v>16500000</v>
      </c>
      <c r="E26" s="299">
        <v>16500000</v>
      </c>
      <c r="F26" s="299">
        <v>49500000</v>
      </c>
      <c r="G26" s="220"/>
      <c r="H26" s="221"/>
      <c r="I26" s="221"/>
      <c r="J26" s="339"/>
      <c r="K26" s="339"/>
      <c r="L26" s="339"/>
      <c r="M26" s="339"/>
      <c r="N26" s="339"/>
      <c r="O26" s="339"/>
      <c r="P26" s="339"/>
    </row>
    <row r="27" spans="1:20" s="222" customFormat="1" ht="51">
      <c r="A27" s="435"/>
      <c r="B27" s="411" t="s">
        <v>396</v>
      </c>
      <c r="C27" s="411" t="s">
        <v>194</v>
      </c>
      <c r="D27" s="299">
        <v>13200000</v>
      </c>
      <c r="E27" s="299">
        <v>13200000</v>
      </c>
      <c r="F27" s="299">
        <v>39600000</v>
      </c>
      <c r="G27" s="220"/>
      <c r="H27" s="221"/>
      <c r="I27" s="221"/>
      <c r="J27" s="339"/>
      <c r="K27" s="339"/>
      <c r="L27" s="339"/>
      <c r="M27" s="339"/>
      <c r="N27" s="339"/>
      <c r="O27" s="339"/>
      <c r="P27" s="339"/>
    </row>
    <row r="28" spans="1:20" s="222" customFormat="1" ht="25.5">
      <c r="A28" s="435">
        <v>4</v>
      </c>
      <c r="B28" s="411" t="s">
        <v>516</v>
      </c>
      <c r="C28" s="411"/>
      <c r="D28" s="300"/>
      <c r="E28" s="300"/>
      <c r="F28" s="300"/>
      <c r="G28" s="220"/>
      <c r="H28" s="221"/>
      <c r="I28" s="221"/>
      <c r="J28" s="339"/>
      <c r="K28" s="339"/>
      <c r="L28" s="339"/>
      <c r="M28" s="339"/>
      <c r="N28" s="339"/>
      <c r="O28" s="339"/>
      <c r="P28" s="339"/>
    </row>
    <row r="29" spans="1:20" s="222" customFormat="1" ht="25.5">
      <c r="A29" s="435">
        <v>5</v>
      </c>
      <c r="B29" s="411" t="s">
        <v>517</v>
      </c>
      <c r="C29" s="411"/>
      <c r="D29" s="300"/>
      <c r="E29" s="300"/>
      <c r="F29" s="300"/>
      <c r="G29" s="220"/>
      <c r="H29" s="221"/>
      <c r="I29" s="221"/>
      <c r="J29" s="339"/>
      <c r="K29" s="339"/>
      <c r="L29" s="339"/>
      <c r="M29" s="339"/>
      <c r="N29" s="339"/>
      <c r="O29" s="339"/>
      <c r="P29" s="339"/>
    </row>
    <row r="30" spans="1:20" s="222" customFormat="1" ht="25.5">
      <c r="A30" s="435">
        <v>6</v>
      </c>
      <c r="B30" s="411" t="s">
        <v>397</v>
      </c>
      <c r="C30" s="411" t="s">
        <v>127</v>
      </c>
      <c r="D30" s="299"/>
      <c r="E30" s="299"/>
      <c r="F30" s="299"/>
      <c r="G30" s="220"/>
      <c r="H30" s="221"/>
      <c r="I30" s="221"/>
      <c r="J30" s="339"/>
      <c r="K30" s="339"/>
      <c r="L30" s="339"/>
      <c r="M30" s="339"/>
      <c r="N30" s="339"/>
      <c r="O30" s="339"/>
      <c r="P30" s="339"/>
    </row>
    <row r="31" spans="1:20" s="222" customFormat="1" ht="63.75">
      <c r="A31" s="435">
        <v>7</v>
      </c>
      <c r="B31" s="411" t="s">
        <v>398</v>
      </c>
      <c r="C31" s="411" t="s">
        <v>128</v>
      </c>
      <c r="D31" s="299">
        <v>15000000</v>
      </c>
      <c r="E31" s="299">
        <v>15000000</v>
      </c>
      <c r="F31" s="299">
        <v>45000000</v>
      </c>
      <c r="G31" s="220"/>
      <c r="H31" s="221"/>
      <c r="I31" s="221"/>
      <c r="J31" s="339"/>
      <c r="K31" s="339"/>
      <c r="L31" s="339"/>
      <c r="M31" s="339"/>
      <c r="N31" s="339"/>
      <c r="O31" s="339"/>
      <c r="P31" s="339"/>
    </row>
    <row r="32" spans="1:20" s="222" customFormat="1" ht="138.75" customHeight="1">
      <c r="A32" s="435">
        <v>8</v>
      </c>
      <c r="B32" s="437" t="s">
        <v>399</v>
      </c>
      <c r="C32" s="411" t="s">
        <v>129</v>
      </c>
      <c r="D32" s="299"/>
      <c r="E32" s="301"/>
      <c r="F32" s="299"/>
      <c r="G32" s="220"/>
      <c r="H32" s="221"/>
      <c r="I32" s="221"/>
      <c r="J32" s="339"/>
      <c r="K32" s="339"/>
      <c r="L32" s="339"/>
      <c r="M32" s="339"/>
      <c r="N32" s="339"/>
      <c r="O32" s="339"/>
      <c r="P32" s="339"/>
    </row>
    <row r="33" spans="1:20" s="222" customFormat="1" ht="51">
      <c r="A33" s="435">
        <v>9</v>
      </c>
      <c r="B33" s="411" t="s">
        <v>400</v>
      </c>
      <c r="C33" s="411" t="s">
        <v>130</v>
      </c>
      <c r="D33" s="299">
        <v>49610110</v>
      </c>
      <c r="E33" s="299">
        <v>31876499</v>
      </c>
      <c r="F33" s="299">
        <v>214094350</v>
      </c>
      <c r="G33" s="220"/>
      <c r="H33" s="221"/>
      <c r="I33" s="221"/>
      <c r="J33" s="339"/>
      <c r="K33" s="339"/>
      <c r="L33" s="339"/>
      <c r="M33" s="339"/>
      <c r="N33" s="339"/>
      <c r="O33" s="339"/>
      <c r="P33" s="339"/>
    </row>
    <row r="34" spans="1:20" s="222" customFormat="1" ht="25.5">
      <c r="A34" s="435"/>
      <c r="B34" s="411" t="s">
        <v>276</v>
      </c>
      <c r="C34" s="411" t="s">
        <v>278</v>
      </c>
      <c r="D34" s="299">
        <v>39795528</v>
      </c>
      <c r="E34" s="299">
        <v>25849560</v>
      </c>
      <c r="F34" s="299">
        <v>172504185</v>
      </c>
      <c r="G34" s="220"/>
      <c r="H34" s="221"/>
      <c r="I34" s="221"/>
      <c r="J34" s="339"/>
      <c r="K34" s="339"/>
      <c r="L34" s="339"/>
      <c r="M34" s="339"/>
      <c r="N34" s="339"/>
      <c r="O34" s="339"/>
      <c r="P34" s="339"/>
    </row>
    <row r="35" spans="1:20" s="222" customFormat="1" ht="25.5">
      <c r="A35" s="435"/>
      <c r="B35" s="411" t="s">
        <v>277</v>
      </c>
      <c r="C35" s="411" t="s">
        <v>279</v>
      </c>
      <c r="D35" s="299">
        <v>9814582</v>
      </c>
      <c r="E35" s="299">
        <v>6026939</v>
      </c>
      <c r="F35" s="299">
        <v>41590165</v>
      </c>
      <c r="G35" s="220"/>
      <c r="H35" s="221"/>
      <c r="I35" s="221"/>
      <c r="J35" s="339"/>
      <c r="K35" s="339"/>
      <c r="L35" s="339"/>
      <c r="M35" s="339"/>
      <c r="N35" s="339"/>
      <c r="O35" s="339"/>
      <c r="P35" s="339"/>
    </row>
    <row r="36" spans="1:20" s="222" customFormat="1" ht="25.5">
      <c r="A36" s="435"/>
      <c r="B36" s="411" t="s">
        <v>433</v>
      </c>
      <c r="C36" s="411" t="s">
        <v>434</v>
      </c>
      <c r="D36" s="300"/>
      <c r="E36" s="300"/>
      <c r="F36" s="300"/>
      <c r="G36" s="220"/>
      <c r="H36" s="221"/>
      <c r="I36" s="221"/>
      <c r="J36" s="339"/>
      <c r="K36" s="339"/>
      <c r="L36" s="339"/>
      <c r="M36" s="339"/>
      <c r="N36" s="339"/>
      <c r="O36" s="339"/>
      <c r="P36" s="339"/>
    </row>
    <row r="37" spans="1:20" s="222" customFormat="1" ht="25.5">
      <c r="A37" s="435">
        <v>10</v>
      </c>
      <c r="B37" s="411" t="s">
        <v>401</v>
      </c>
      <c r="C37" s="411" t="s">
        <v>131</v>
      </c>
      <c r="D37" s="301">
        <v>84092</v>
      </c>
      <c r="E37" s="301">
        <v>61345</v>
      </c>
      <c r="F37" s="299">
        <v>258261</v>
      </c>
      <c r="G37" s="220"/>
      <c r="H37" s="221"/>
      <c r="I37" s="221"/>
      <c r="J37" s="339"/>
      <c r="K37" s="339"/>
      <c r="L37" s="339"/>
      <c r="M37" s="339"/>
      <c r="N37" s="339"/>
      <c r="O37" s="339"/>
      <c r="P37" s="339"/>
    </row>
    <row r="38" spans="1:20" s="222" customFormat="1" ht="25.5">
      <c r="A38" s="435"/>
      <c r="B38" s="411" t="s">
        <v>280</v>
      </c>
      <c r="C38" s="411" t="s">
        <v>132</v>
      </c>
      <c r="D38" s="299">
        <v>84092</v>
      </c>
      <c r="E38" s="301">
        <v>61345</v>
      </c>
      <c r="F38" s="299">
        <v>258261</v>
      </c>
      <c r="G38" s="220"/>
      <c r="H38" s="221"/>
      <c r="I38" s="221"/>
      <c r="J38" s="339"/>
      <c r="K38" s="339"/>
      <c r="L38" s="339"/>
      <c r="M38" s="339"/>
      <c r="N38" s="339"/>
      <c r="O38" s="339"/>
      <c r="P38" s="339"/>
    </row>
    <row r="39" spans="1:20" s="222" customFormat="1" ht="25.5">
      <c r="A39" s="435"/>
      <c r="B39" s="411" t="s">
        <v>402</v>
      </c>
      <c r="C39" s="411" t="s">
        <v>195</v>
      </c>
      <c r="D39" s="299"/>
      <c r="E39" s="299"/>
      <c r="F39" s="299"/>
      <c r="G39" s="220"/>
      <c r="H39" s="221"/>
      <c r="I39" s="221"/>
      <c r="J39" s="339"/>
      <c r="K39" s="339"/>
      <c r="L39" s="339"/>
      <c r="M39" s="339"/>
      <c r="N39" s="339"/>
      <c r="O39" s="339"/>
      <c r="P39" s="339"/>
    </row>
    <row r="40" spans="1:20" s="222" customFormat="1" ht="25.5">
      <c r="A40" s="435"/>
      <c r="B40" s="411" t="s">
        <v>281</v>
      </c>
      <c r="C40" s="411" t="s">
        <v>190</v>
      </c>
      <c r="D40" s="300"/>
      <c r="E40" s="300"/>
      <c r="F40" s="300"/>
      <c r="G40" s="220"/>
      <c r="H40" s="221"/>
      <c r="I40" s="221"/>
      <c r="J40" s="339"/>
      <c r="K40" s="339"/>
      <c r="L40" s="339"/>
      <c r="M40" s="339"/>
      <c r="N40" s="339"/>
      <c r="O40" s="339"/>
      <c r="P40" s="339"/>
    </row>
    <row r="41" spans="1:20" s="222" customFormat="1" ht="25.5">
      <c r="A41" s="435" t="s">
        <v>133</v>
      </c>
      <c r="B41" s="410" t="s">
        <v>403</v>
      </c>
      <c r="C41" s="411" t="s">
        <v>134</v>
      </c>
      <c r="D41" s="305">
        <v>-340103747</v>
      </c>
      <c r="E41" s="302">
        <v>-144959998</v>
      </c>
      <c r="F41" s="302">
        <v>-910678470</v>
      </c>
      <c r="G41" s="220"/>
      <c r="H41" s="221"/>
      <c r="I41" s="221"/>
      <c r="J41" s="339"/>
      <c r="K41" s="339"/>
      <c r="L41" s="339"/>
      <c r="M41" s="339"/>
      <c r="N41" s="339"/>
      <c r="O41" s="339"/>
      <c r="P41" s="339"/>
    </row>
    <row r="42" spans="1:20" s="222" customFormat="1" ht="25.5">
      <c r="A42" s="435" t="s">
        <v>135</v>
      </c>
      <c r="B42" s="410" t="s">
        <v>404</v>
      </c>
      <c r="C42" s="411" t="s">
        <v>136</v>
      </c>
      <c r="D42" s="302">
        <v>-2872394400</v>
      </c>
      <c r="E42" s="302">
        <v>9048886180</v>
      </c>
      <c r="F42" s="302">
        <v>7945386450</v>
      </c>
      <c r="G42" s="220"/>
      <c r="H42" s="221"/>
      <c r="I42" s="221"/>
      <c r="J42" s="339"/>
      <c r="K42" s="339"/>
      <c r="L42" s="339"/>
      <c r="M42" s="339"/>
      <c r="N42" s="339"/>
      <c r="O42" s="339"/>
      <c r="P42" s="339"/>
    </row>
    <row r="43" spans="1:20" s="222" customFormat="1" ht="51">
      <c r="A43" s="435">
        <v>1</v>
      </c>
      <c r="B43" s="411" t="s">
        <v>518</v>
      </c>
      <c r="C43" s="411" t="s">
        <v>137</v>
      </c>
      <c r="D43" s="306">
        <v>1188608678</v>
      </c>
      <c r="E43" s="301">
        <v>1978535508</v>
      </c>
      <c r="F43" s="303">
        <v>1308330073</v>
      </c>
      <c r="G43" s="220"/>
      <c r="H43" s="221"/>
      <c r="I43" s="221"/>
      <c r="J43" s="339"/>
      <c r="K43" s="339"/>
      <c r="L43" s="339"/>
      <c r="M43" s="339"/>
      <c r="N43" s="339"/>
      <c r="O43" s="339"/>
      <c r="P43" s="339"/>
    </row>
    <row r="44" spans="1:20" s="222" customFormat="1" ht="25.5">
      <c r="A44" s="435">
        <v>2</v>
      </c>
      <c r="B44" s="411" t="s">
        <v>406</v>
      </c>
      <c r="C44" s="411" t="s">
        <v>138</v>
      </c>
      <c r="D44" s="301">
        <v>-4061003078</v>
      </c>
      <c r="E44" s="301">
        <v>7070350672</v>
      </c>
      <c r="F44" s="301">
        <v>6637056377</v>
      </c>
      <c r="G44" s="220"/>
      <c r="H44" s="221"/>
      <c r="I44" s="221"/>
      <c r="J44" s="339"/>
      <c r="K44" s="339"/>
      <c r="L44" s="339"/>
      <c r="M44" s="339"/>
      <c r="N44" s="339"/>
      <c r="O44" s="339"/>
      <c r="P44" s="339"/>
    </row>
    <row r="45" spans="1:20" s="222" customFormat="1" ht="51">
      <c r="A45" s="435" t="s">
        <v>139</v>
      </c>
      <c r="B45" s="410" t="s">
        <v>407</v>
      </c>
      <c r="C45" s="411" t="s">
        <v>140</v>
      </c>
      <c r="D45" s="302">
        <v>-3212498147</v>
      </c>
      <c r="E45" s="302">
        <v>8903926182</v>
      </c>
      <c r="F45" s="302">
        <v>7034707980</v>
      </c>
      <c r="G45" s="220"/>
      <c r="H45" s="221"/>
      <c r="I45" s="221"/>
      <c r="J45" s="339"/>
      <c r="K45" s="339"/>
      <c r="L45" s="339"/>
      <c r="M45" s="339"/>
      <c r="N45" s="339"/>
      <c r="O45" s="339"/>
      <c r="P45" s="339"/>
    </row>
    <row r="46" spans="1:20" s="222" customFormat="1" ht="25.5">
      <c r="A46" s="435" t="s">
        <v>67</v>
      </c>
      <c r="B46" s="410" t="s">
        <v>408</v>
      </c>
      <c r="C46" s="411" t="s">
        <v>141</v>
      </c>
      <c r="D46" s="305">
        <v>213882665506</v>
      </c>
      <c r="E46" s="302">
        <v>223334870402</v>
      </c>
      <c r="F46" s="302">
        <v>221925265131</v>
      </c>
      <c r="G46" s="220"/>
      <c r="H46" s="221"/>
      <c r="I46" s="221"/>
      <c r="J46" s="339"/>
      <c r="K46" s="339"/>
      <c r="L46" s="339"/>
      <c r="M46" s="339"/>
      <c r="N46" s="339"/>
      <c r="O46" s="339"/>
      <c r="P46" s="339"/>
    </row>
    <row r="47" spans="1:20" s="222" customFormat="1" ht="38.25">
      <c r="A47" s="435" t="s">
        <v>142</v>
      </c>
      <c r="B47" s="410" t="s">
        <v>409</v>
      </c>
      <c r="C47" s="411" t="s">
        <v>143</v>
      </c>
      <c r="D47" s="302">
        <v>3097087470</v>
      </c>
      <c r="E47" s="302">
        <v>-9452204896</v>
      </c>
      <c r="F47" s="302">
        <v>-4945512155</v>
      </c>
      <c r="G47" s="220"/>
      <c r="H47" s="221"/>
      <c r="I47" s="221"/>
      <c r="J47" s="339"/>
      <c r="K47" s="339"/>
      <c r="L47" s="339"/>
      <c r="M47" s="339"/>
      <c r="N47" s="339"/>
      <c r="O47" s="339"/>
      <c r="P47" s="339"/>
      <c r="Q47" s="281"/>
      <c r="R47" s="281"/>
      <c r="S47" s="281"/>
      <c r="T47" s="281"/>
    </row>
    <row r="48" spans="1:20" s="222" customFormat="1" ht="51">
      <c r="A48" s="435">
        <v>1</v>
      </c>
      <c r="B48" s="411" t="s">
        <v>410</v>
      </c>
      <c r="C48" s="411" t="s">
        <v>282</v>
      </c>
      <c r="D48" s="301">
        <v>-3212498147</v>
      </c>
      <c r="E48" s="301">
        <v>8903926182</v>
      </c>
      <c r="F48" s="301">
        <v>7034707980</v>
      </c>
      <c r="G48" s="220"/>
      <c r="H48" s="221"/>
      <c r="I48" s="221"/>
      <c r="J48" s="339"/>
      <c r="K48" s="339"/>
      <c r="L48" s="339"/>
      <c r="M48" s="339"/>
      <c r="N48" s="339"/>
      <c r="O48" s="339"/>
      <c r="P48" s="339"/>
    </row>
    <row r="49" spans="1:16" s="222" customFormat="1" ht="51">
      <c r="A49" s="435">
        <v>2</v>
      </c>
      <c r="B49" s="411" t="s">
        <v>519</v>
      </c>
      <c r="C49" s="411" t="s">
        <v>283</v>
      </c>
      <c r="D49" s="300"/>
      <c r="E49" s="300"/>
      <c r="F49" s="300"/>
      <c r="G49" s="220"/>
      <c r="H49" s="221"/>
      <c r="I49" s="221"/>
      <c r="J49" s="339"/>
      <c r="K49" s="339"/>
      <c r="L49" s="339"/>
      <c r="M49" s="339"/>
      <c r="N49" s="339"/>
      <c r="O49" s="339"/>
      <c r="P49" s="339"/>
    </row>
    <row r="50" spans="1:16" s="222" customFormat="1" ht="51">
      <c r="A50" s="435">
        <v>3</v>
      </c>
      <c r="B50" s="411" t="s">
        <v>582</v>
      </c>
      <c r="C50" s="411" t="s">
        <v>144</v>
      </c>
      <c r="D50" s="301">
        <v>6309585617</v>
      </c>
      <c r="E50" s="303">
        <v>-18356131078</v>
      </c>
      <c r="F50" s="303">
        <v>-11980220135</v>
      </c>
      <c r="G50" s="220"/>
      <c r="H50" s="221"/>
      <c r="I50" s="221"/>
      <c r="J50" s="339"/>
      <c r="K50" s="339"/>
      <c r="L50" s="339"/>
      <c r="M50" s="339"/>
      <c r="N50" s="339"/>
      <c r="O50" s="339"/>
      <c r="P50" s="339"/>
    </row>
    <row r="51" spans="1:16" s="222" customFormat="1" ht="25.5">
      <c r="A51" s="435" t="s">
        <v>145</v>
      </c>
      <c r="B51" s="410" t="s">
        <v>411</v>
      </c>
      <c r="C51" s="411" t="s">
        <v>146</v>
      </c>
      <c r="D51" s="300">
        <v>216979752976</v>
      </c>
      <c r="E51" s="300">
        <v>213882665506</v>
      </c>
      <c r="F51" s="300">
        <v>216979752976</v>
      </c>
      <c r="G51" s="220"/>
      <c r="H51" s="221"/>
      <c r="I51" s="221"/>
      <c r="J51" s="339"/>
      <c r="K51" s="339"/>
      <c r="L51" s="339"/>
      <c r="M51" s="339"/>
      <c r="N51" s="339"/>
      <c r="O51" s="339"/>
      <c r="P51" s="339"/>
    </row>
    <row r="52" spans="1:16" s="222" customFormat="1" ht="38.25">
      <c r="A52" s="435" t="s">
        <v>254</v>
      </c>
      <c r="B52" s="410" t="s">
        <v>412</v>
      </c>
      <c r="C52" s="411" t="s">
        <v>255</v>
      </c>
      <c r="D52" s="300"/>
      <c r="E52" s="300"/>
      <c r="F52" s="299"/>
      <c r="G52" s="220"/>
      <c r="H52" s="221"/>
      <c r="I52" s="221"/>
      <c r="J52" s="339"/>
      <c r="K52" s="339"/>
      <c r="L52" s="339"/>
      <c r="M52" s="339"/>
      <c r="N52" s="339"/>
      <c r="O52" s="339"/>
      <c r="P52" s="339"/>
    </row>
    <row r="53" spans="1:16" s="222" customFormat="1" ht="38.25">
      <c r="A53" s="435"/>
      <c r="B53" s="411" t="s">
        <v>413</v>
      </c>
      <c r="C53" s="411" t="s">
        <v>256</v>
      </c>
      <c r="D53" s="300"/>
      <c r="E53" s="438"/>
      <c r="F53" s="299"/>
      <c r="G53" s="220"/>
      <c r="H53" s="221"/>
      <c r="I53" s="221"/>
      <c r="J53" s="339"/>
      <c r="K53" s="339"/>
      <c r="L53" s="339"/>
      <c r="M53" s="339"/>
      <c r="N53" s="339"/>
      <c r="O53" s="339"/>
      <c r="P53" s="339"/>
    </row>
    <row r="54" spans="1:16">
      <c r="A54" s="216"/>
      <c r="B54" s="216"/>
      <c r="C54" s="247"/>
      <c r="D54" s="247"/>
      <c r="E54" s="282"/>
      <c r="F54" s="217"/>
    </row>
    <row r="55" spans="1:16" s="216" customFormat="1">
      <c r="A55" s="252" t="s">
        <v>629</v>
      </c>
      <c r="C55" s="247"/>
      <c r="D55" s="243" t="s">
        <v>630</v>
      </c>
      <c r="E55" s="248"/>
      <c r="F55" s="217"/>
      <c r="G55" s="221"/>
      <c r="H55" s="221"/>
      <c r="I55" s="221"/>
      <c r="J55" s="339"/>
      <c r="K55" s="339"/>
      <c r="L55" s="339"/>
      <c r="M55" s="339"/>
      <c r="N55" s="339"/>
      <c r="O55" s="339"/>
      <c r="P55" s="339"/>
    </row>
    <row r="56" spans="1:16" s="216" customFormat="1">
      <c r="A56" s="249" t="s">
        <v>175</v>
      </c>
      <c r="C56" s="247"/>
      <c r="D56" s="250" t="s">
        <v>176</v>
      </c>
      <c r="E56" s="250"/>
      <c r="F56" s="217"/>
      <c r="G56" s="221"/>
      <c r="H56" s="221"/>
      <c r="I56" s="221"/>
      <c r="J56" s="339"/>
      <c r="K56" s="339"/>
      <c r="L56" s="339"/>
      <c r="M56" s="339"/>
      <c r="N56" s="339"/>
      <c r="O56" s="339"/>
      <c r="P56" s="339"/>
    </row>
    <row r="57" spans="1:16" s="216" customFormat="1">
      <c r="C57" s="247"/>
      <c r="D57" s="247"/>
      <c r="E57" s="247"/>
      <c r="F57" s="217"/>
      <c r="G57" s="221"/>
      <c r="H57" s="221"/>
      <c r="I57" s="221"/>
      <c r="J57" s="339"/>
      <c r="K57" s="339"/>
      <c r="L57" s="339"/>
      <c r="M57" s="339"/>
      <c r="N57" s="339"/>
      <c r="O57" s="339"/>
      <c r="P57" s="339"/>
    </row>
    <row r="58" spans="1:16" s="216" customFormat="1">
      <c r="C58" s="247"/>
      <c r="D58" s="247"/>
      <c r="E58" s="247"/>
      <c r="F58" s="217"/>
      <c r="G58" s="221"/>
      <c r="H58" s="221"/>
      <c r="I58" s="221"/>
      <c r="J58" s="339"/>
      <c r="K58" s="339"/>
      <c r="L58" s="339"/>
      <c r="M58" s="339"/>
      <c r="N58" s="339"/>
      <c r="O58" s="339"/>
      <c r="P58" s="339"/>
    </row>
    <row r="59" spans="1:16" s="216" customFormat="1">
      <c r="C59" s="247"/>
      <c r="D59" s="247"/>
      <c r="E59" s="247"/>
      <c r="F59" s="217"/>
      <c r="G59" s="221"/>
      <c r="H59" s="221"/>
      <c r="I59" s="221"/>
      <c r="J59" s="339"/>
      <c r="K59" s="339"/>
      <c r="L59" s="339"/>
      <c r="M59" s="339"/>
      <c r="N59" s="339"/>
      <c r="O59" s="339"/>
      <c r="P59" s="339"/>
    </row>
    <row r="60" spans="1:16" s="216" customFormat="1">
      <c r="C60" s="247"/>
      <c r="D60" s="247"/>
      <c r="E60" s="247"/>
      <c r="F60" s="217"/>
      <c r="G60" s="221"/>
      <c r="H60" s="221"/>
      <c r="I60" s="221"/>
      <c r="J60" s="339"/>
      <c r="K60" s="339"/>
      <c r="L60" s="339"/>
      <c r="M60" s="339"/>
      <c r="N60" s="339"/>
      <c r="O60" s="339"/>
      <c r="P60" s="339"/>
    </row>
    <row r="61" spans="1:16" s="216" customFormat="1">
      <c r="C61" s="247"/>
      <c r="D61" s="247"/>
      <c r="E61" s="247"/>
      <c r="F61" s="217"/>
      <c r="G61" s="221"/>
      <c r="H61" s="221"/>
      <c r="I61" s="221"/>
      <c r="J61" s="339"/>
      <c r="K61" s="339"/>
      <c r="L61" s="339"/>
      <c r="M61" s="339"/>
      <c r="N61" s="339"/>
      <c r="O61" s="339"/>
      <c r="P61" s="339"/>
    </row>
    <row r="62" spans="1:16" s="216" customFormat="1">
      <c r="C62" s="247"/>
      <c r="D62" s="247"/>
      <c r="E62" s="247"/>
      <c r="F62" s="217"/>
      <c r="G62" s="221"/>
      <c r="H62" s="221"/>
      <c r="I62" s="221"/>
      <c r="J62" s="339"/>
      <c r="K62" s="339"/>
      <c r="L62" s="339"/>
      <c r="M62" s="339"/>
      <c r="N62" s="339"/>
      <c r="O62" s="339"/>
      <c r="P62" s="339"/>
    </row>
    <row r="63" spans="1:16" s="216" customFormat="1">
      <c r="A63" s="251"/>
      <c r="B63" s="251"/>
      <c r="C63" s="247"/>
      <c r="D63" s="228"/>
      <c r="E63" s="228"/>
      <c r="F63" s="217"/>
      <c r="G63" s="221"/>
      <c r="H63" s="221"/>
      <c r="I63" s="221"/>
      <c r="J63" s="339"/>
      <c r="K63" s="339"/>
      <c r="L63" s="339"/>
      <c r="M63" s="339"/>
      <c r="N63" s="339"/>
      <c r="O63" s="339"/>
      <c r="P63" s="339"/>
    </row>
    <row r="64" spans="1:16" s="216" customFormat="1">
      <c r="A64" s="252" t="s">
        <v>235</v>
      </c>
      <c r="C64" s="247"/>
      <c r="D64" s="248" t="s">
        <v>444</v>
      </c>
      <c r="E64" s="248"/>
      <c r="F64" s="217"/>
      <c r="G64" s="221"/>
      <c r="H64" s="221"/>
      <c r="I64" s="221"/>
      <c r="J64" s="339"/>
      <c r="K64" s="339"/>
      <c r="L64" s="339"/>
      <c r="M64" s="339"/>
      <c r="N64" s="339"/>
      <c r="O64" s="339"/>
      <c r="P64" s="339"/>
    </row>
    <row r="65" spans="1:16" s="216" customFormat="1">
      <c r="A65" s="252" t="s">
        <v>591</v>
      </c>
      <c r="C65" s="247"/>
      <c r="D65" s="248"/>
      <c r="E65" s="248"/>
      <c r="F65" s="217"/>
      <c r="G65" s="221"/>
      <c r="H65" s="221"/>
      <c r="I65" s="221"/>
      <c r="J65" s="339"/>
      <c r="K65" s="339"/>
      <c r="L65" s="339"/>
      <c r="M65" s="339"/>
      <c r="N65" s="339"/>
      <c r="O65" s="339"/>
      <c r="P65" s="339"/>
    </row>
    <row r="66" spans="1:16" s="216" customFormat="1">
      <c r="A66" s="216" t="s">
        <v>236</v>
      </c>
      <c r="C66" s="247"/>
      <c r="D66" s="247"/>
      <c r="E66" s="247"/>
      <c r="F66" s="217"/>
      <c r="G66" s="221"/>
      <c r="H66" s="221"/>
      <c r="I66" s="221"/>
      <c r="J66" s="339"/>
      <c r="K66" s="339"/>
      <c r="L66" s="339"/>
      <c r="M66" s="339"/>
      <c r="N66" s="339"/>
      <c r="O66" s="339"/>
      <c r="P66" s="339"/>
    </row>
    <row r="67" spans="1:16">
      <c r="A67" s="216"/>
      <c r="B67" s="216"/>
      <c r="C67" s="247"/>
      <c r="D67" s="247"/>
      <c r="E67" s="282"/>
      <c r="F67" s="217"/>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4" fitToHeight="2" orientation="portrait" r:id="rId1"/>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8"/>
  <sheetViews>
    <sheetView view="pageBreakPreview" zoomScaleNormal="100" zoomScaleSheetLayoutView="100" workbookViewId="0">
      <selection sqref="A1:G78"/>
    </sheetView>
  </sheetViews>
  <sheetFormatPr defaultColWidth="9.140625" defaultRowHeight="12.75"/>
  <cols>
    <col min="1" max="1" width="6" style="272" customWidth="1"/>
    <col min="2" max="2" width="33.7109375" style="225" customWidth="1"/>
    <col min="3" max="3" width="12.28515625" style="225" customWidth="1"/>
    <col min="4" max="4" width="14.85546875" style="225" customWidth="1"/>
    <col min="5" max="5" width="20" style="225" customWidth="1"/>
    <col min="6" max="6" width="27" style="225" customWidth="1"/>
    <col min="7" max="7" width="18.42578125" style="225" customWidth="1"/>
    <col min="8" max="8" width="5.28515625" style="225" hidden="1" customWidth="1"/>
    <col min="9" max="9" width="14.28515625" style="213" customWidth="1"/>
    <col min="10" max="11" width="15" style="213" bestFit="1" customWidth="1"/>
    <col min="12" max="12" width="13.28515625" style="213" bestFit="1" customWidth="1"/>
    <col min="13" max="13" width="19.5703125" style="213" bestFit="1" customWidth="1"/>
    <col min="14" max="14" width="7.5703125" style="213" customWidth="1"/>
    <col min="15" max="15" width="14.85546875" style="213" bestFit="1" customWidth="1"/>
    <col min="16" max="16" width="8.7109375" style="213"/>
    <col min="17" max="18" width="9.140625" style="213"/>
    <col min="19" max="16384" width="9.140625" style="225"/>
  </cols>
  <sheetData>
    <row r="1" spans="1:18" ht="25.5" customHeight="1">
      <c r="A1" s="452" t="s">
        <v>506</v>
      </c>
      <c r="B1" s="452"/>
      <c r="C1" s="452"/>
      <c r="D1" s="452"/>
      <c r="E1" s="452"/>
      <c r="F1" s="452"/>
      <c r="G1" s="452"/>
      <c r="H1" s="312"/>
    </row>
    <row r="2" spans="1:18" ht="29.25" customHeight="1">
      <c r="A2" s="474" t="s">
        <v>507</v>
      </c>
      <c r="B2" s="474"/>
      <c r="C2" s="474"/>
      <c r="D2" s="474"/>
      <c r="E2" s="474"/>
      <c r="F2" s="474"/>
      <c r="G2" s="474"/>
      <c r="H2" s="314"/>
    </row>
    <row r="3" spans="1:18">
      <c r="A3" s="454" t="s">
        <v>260</v>
      </c>
      <c r="B3" s="454"/>
      <c r="C3" s="454"/>
      <c r="D3" s="454"/>
      <c r="E3" s="454"/>
      <c r="F3" s="454"/>
      <c r="G3" s="454"/>
      <c r="H3" s="313"/>
    </row>
    <row r="4" spans="1:18">
      <c r="A4" s="454"/>
      <c r="B4" s="454"/>
      <c r="C4" s="454"/>
      <c r="D4" s="454"/>
      <c r="E4" s="454"/>
      <c r="F4" s="454"/>
      <c r="G4" s="454"/>
      <c r="H4" s="313"/>
    </row>
    <row r="5" spans="1:18">
      <c r="A5" s="475" t="s">
        <v>665</v>
      </c>
      <c r="B5" s="475"/>
      <c r="C5" s="475"/>
      <c r="D5" s="475"/>
      <c r="E5" s="475"/>
      <c r="F5" s="475"/>
      <c r="G5" s="475"/>
      <c r="H5" s="315"/>
    </row>
    <row r="6" spans="1:18">
      <c r="A6" s="315"/>
      <c r="B6" s="315"/>
      <c r="C6" s="315"/>
      <c r="D6" s="315"/>
      <c r="E6" s="315"/>
      <c r="F6" s="213"/>
      <c r="G6" s="213"/>
      <c r="H6" s="213"/>
    </row>
    <row r="7" spans="1:18" ht="31.5" customHeight="1">
      <c r="A7" s="457" t="s">
        <v>609</v>
      </c>
      <c r="B7" s="457"/>
      <c r="C7" s="457" t="s">
        <v>610</v>
      </c>
      <c r="D7" s="457"/>
      <c r="E7" s="457"/>
      <c r="F7" s="457"/>
      <c r="G7" s="213"/>
      <c r="H7" s="213"/>
    </row>
    <row r="8" spans="1:18" ht="29.25" customHeight="1">
      <c r="A8" s="457" t="s">
        <v>605</v>
      </c>
      <c r="B8" s="457"/>
      <c r="C8" s="457" t="s">
        <v>606</v>
      </c>
      <c r="D8" s="457"/>
      <c r="E8" s="457"/>
      <c r="F8" s="457"/>
      <c r="G8" s="235"/>
      <c r="H8" s="254"/>
    </row>
    <row r="9" spans="1:18" ht="29.25" customHeight="1">
      <c r="A9" s="456" t="s">
        <v>607</v>
      </c>
      <c r="B9" s="456"/>
      <c r="C9" s="456" t="s">
        <v>608</v>
      </c>
      <c r="D9" s="456"/>
      <c r="E9" s="456"/>
      <c r="F9" s="456"/>
      <c r="G9" s="236"/>
      <c r="H9" s="254"/>
    </row>
    <row r="10" spans="1:18" ht="29.25" customHeight="1">
      <c r="A10" s="456" t="s">
        <v>611</v>
      </c>
      <c r="B10" s="456"/>
      <c r="C10" s="456" t="s">
        <v>668</v>
      </c>
      <c r="D10" s="456"/>
      <c r="E10" s="456"/>
      <c r="F10" s="456"/>
      <c r="G10" s="236"/>
      <c r="H10" s="310"/>
    </row>
    <row r="11" spans="1:18" ht="23.25" customHeight="1">
      <c r="A11" s="310"/>
      <c r="B11" s="310"/>
      <c r="C11" s="310"/>
      <c r="D11" s="310"/>
      <c r="E11" s="310"/>
      <c r="F11" s="310"/>
      <c r="G11" s="236"/>
      <c r="H11" s="310"/>
    </row>
    <row r="12" spans="1:18" s="256" customFormat="1" ht="18.75" customHeight="1">
      <c r="A12" s="255" t="s">
        <v>263</v>
      </c>
      <c r="I12" s="213"/>
      <c r="J12" s="213"/>
      <c r="K12" s="213"/>
      <c r="L12" s="213"/>
      <c r="M12" s="213"/>
      <c r="N12" s="213"/>
      <c r="O12" s="213"/>
      <c r="P12" s="213"/>
      <c r="Q12" s="213"/>
      <c r="R12" s="213"/>
    </row>
    <row r="13" spans="1:18" ht="63" customHeight="1">
      <c r="A13" s="229" t="s">
        <v>199</v>
      </c>
      <c r="B13" s="229" t="s">
        <v>200</v>
      </c>
      <c r="C13" s="229" t="s">
        <v>198</v>
      </c>
      <c r="D13" s="229" t="s">
        <v>229</v>
      </c>
      <c r="E13" s="229" t="s">
        <v>201</v>
      </c>
      <c r="F13" s="229" t="s">
        <v>202</v>
      </c>
      <c r="G13" s="257" t="s">
        <v>203</v>
      </c>
      <c r="H13" s="258"/>
    </row>
    <row r="14" spans="1:18" ht="63" customHeight="1">
      <c r="A14" s="229" t="s">
        <v>46</v>
      </c>
      <c r="B14" s="259" t="s">
        <v>520</v>
      </c>
      <c r="C14" s="229"/>
      <c r="D14" s="229"/>
      <c r="E14" s="229"/>
      <c r="F14" s="229"/>
      <c r="G14" s="257"/>
      <c r="H14" s="258"/>
    </row>
    <row r="15" spans="1:18" s="242" customFormat="1" ht="51">
      <c r="A15" s="260" t="s">
        <v>56</v>
      </c>
      <c r="B15" s="260" t="s">
        <v>521</v>
      </c>
      <c r="C15" s="260">
        <v>2246</v>
      </c>
      <c r="D15" s="261"/>
      <c r="E15" s="261"/>
      <c r="F15" s="261"/>
      <c r="G15" s="262"/>
      <c r="I15" s="213"/>
      <c r="J15" s="213"/>
      <c r="K15" s="213"/>
      <c r="L15" s="213"/>
      <c r="M15" s="213"/>
      <c r="N15" s="213"/>
      <c r="O15" s="213"/>
      <c r="P15" s="213"/>
      <c r="Q15" s="213"/>
      <c r="R15" s="213"/>
    </row>
    <row r="16" spans="1:18" s="213" customFormat="1">
      <c r="A16" s="226">
        <v>1</v>
      </c>
      <c r="B16" s="289" t="s">
        <v>670</v>
      </c>
      <c r="C16" s="226">
        <v>2246.1</v>
      </c>
      <c r="D16" s="290">
        <v>378242</v>
      </c>
      <c r="E16" s="333">
        <v>26000</v>
      </c>
      <c r="F16" s="292">
        <v>9834292000</v>
      </c>
      <c r="G16" s="321">
        <v>4.5006240150180198E-2</v>
      </c>
      <c r="H16" s="263" t="s">
        <v>670</v>
      </c>
      <c r="I16" s="263"/>
      <c r="M16" s="264"/>
      <c r="N16" s="264"/>
      <c r="O16" s="264"/>
      <c r="P16" s="265"/>
    </row>
    <row r="17" spans="1:16" s="213" customFormat="1">
      <c r="A17" s="226">
        <v>2</v>
      </c>
      <c r="B17" s="289" t="s">
        <v>671</v>
      </c>
      <c r="C17" s="226">
        <v>2246.1999999999998</v>
      </c>
      <c r="D17" s="290">
        <v>216400</v>
      </c>
      <c r="E17" s="333">
        <v>38750</v>
      </c>
      <c r="F17" s="292">
        <v>8385500000</v>
      </c>
      <c r="G17" s="321">
        <v>3.8375902076055506E-2</v>
      </c>
      <c r="H17" s="263" t="s">
        <v>671</v>
      </c>
      <c r="I17" s="263"/>
      <c r="M17" s="264"/>
      <c r="N17" s="264"/>
      <c r="O17" s="264"/>
      <c r="P17" s="265"/>
    </row>
    <row r="18" spans="1:16" s="213" customFormat="1">
      <c r="A18" s="226">
        <v>3</v>
      </c>
      <c r="B18" s="289" t="s">
        <v>672</v>
      </c>
      <c r="C18" s="226">
        <v>2246.3000000000002</v>
      </c>
      <c r="D18" s="290">
        <v>180900</v>
      </c>
      <c r="E18" s="333">
        <v>53300</v>
      </c>
      <c r="F18" s="292">
        <v>9641970000</v>
      </c>
      <c r="G18" s="321">
        <v>4.4126086284689628E-2</v>
      </c>
      <c r="H18" s="263" t="s">
        <v>672</v>
      </c>
      <c r="I18" s="263"/>
      <c r="M18" s="264"/>
      <c r="N18" s="264"/>
      <c r="O18" s="264"/>
      <c r="P18" s="265"/>
    </row>
    <row r="19" spans="1:16" s="213" customFormat="1">
      <c r="A19" s="226">
        <v>4</v>
      </c>
      <c r="B19" s="289" t="s">
        <v>673</v>
      </c>
      <c r="C19" s="226">
        <v>2246.4</v>
      </c>
      <c r="D19" s="290">
        <v>738300</v>
      </c>
      <c r="E19" s="333">
        <v>41450</v>
      </c>
      <c r="F19" s="292">
        <v>30602535000</v>
      </c>
      <c r="G19" s="321">
        <v>0.1400512654509643</v>
      </c>
      <c r="H19" s="263" t="s">
        <v>673</v>
      </c>
      <c r="I19" s="263"/>
      <c r="M19" s="264"/>
      <c r="N19" s="264"/>
      <c r="O19" s="264"/>
      <c r="P19" s="265"/>
    </row>
    <row r="20" spans="1:16" s="213" customFormat="1">
      <c r="A20" s="226">
        <v>5</v>
      </c>
      <c r="B20" s="289" t="s">
        <v>674</v>
      </c>
      <c r="C20" s="226">
        <v>2246.5</v>
      </c>
      <c r="D20" s="290">
        <v>480000</v>
      </c>
      <c r="E20" s="333">
        <v>19500</v>
      </c>
      <c r="F20" s="292">
        <v>9360000000</v>
      </c>
      <c r="G20" s="321">
        <v>4.2835661967906447E-2</v>
      </c>
      <c r="H20" s="263" t="s">
        <v>674</v>
      </c>
      <c r="I20" s="263"/>
      <c r="M20" s="264"/>
      <c r="N20" s="264"/>
      <c r="O20" s="264"/>
      <c r="P20" s="265"/>
    </row>
    <row r="21" spans="1:16" s="213" customFormat="1">
      <c r="A21" s="226">
        <v>6</v>
      </c>
      <c r="B21" s="289" t="s">
        <v>675</v>
      </c>
      <c r="C21" s="226">
        <v>2246.6</v>
      </c>
      <c r="D21" s="290">
        <v>522928</v>
      </c>
      <c r="E21" s="333">
        <v>9950</v>
      </c>
      <c r="F21" s="292">
        <v>5203133600</v>
      </c>
      <c r="G21" s="321">
        <v>2.3811930776010272E-2</v>
      </c>
      <c r="H21" s="263" t="s">
        <v>675</v>
      </c>
      <c r="I21" s="263"/>
      <c r="M21" s="264"/>
      <c r="N21" s="264"/>
      <c r="O21" s="264"/>
      <c r="P21" s="265"/>
    </row>
    <row r="22" spans="1:16" s="213" customFormat="1">
      <c r="A22" s="226">
        <v>7</v>
      </c>
      <c r="B22" s="289" t="s">
        <v>676</v>
      </c>
      <c r="C22" s="226">
        <v>2246.6999999999998</v>
      </c>
      <c r="D22" s="290">
        <v>220200</v>
      </c>
      <c r="E22" s="333">
        <v>30600</v>
      </c>
      <c r="F22" s="292">
        <v>6738120000</v>
      </c>
      <c r="G22" s="321">
        <v>3.083673404051173E-2</v>
      </c>
      <c r="H22" s="263" t="s">
        <v>676</v>
      </c>
      <c r="I22" s="263"/>
      <c r="M22" s="264"/>
      <c r="N22" s="264"/>
      <c r="O22" s="264"/>
      <c r="P22" s="265"/>
    </row>
    <row r="23" spans="1:16" s="213" customFormat="1">
      <c r="A23" s="226">
        <v>8</v>
      </c>
      <c r="B23" s="289" t="s">
        <v>677</v>
      </c>
      <c r="C23" s="226">
        <v>2246.8000000000002</v>
      </c>
      <c r="D23" s="290">
        <v>438500</v>
      </c>
      <c r="E23" s="333">
        <v>22100</v>
      </c>
      <c r="F23" s="292">
        <v>9690850000</v>
      </c>
      <c r="G23" s="321">
        <v>4.4349783630522027E-2</v>
      </c>
      <c r="H23" s="263" t="s">
        <v>677</v>
      </c>
      <c r="I23" s="263"/>
      <c r="M23" s="264"/>
      <c r="N23" s="264"/>
      <c r="O23" s="264"/>
      <c r="P23" s="265"/>
    </row>
    <row r="24" spans="1:16" s="213" customFormat="1">
      <c r="A24" s="226">
        <v>9</v>
      </c>
      <c r="B24" s="289" t="s">
        <v>678</v>
      </c>
      <c r="C24" s="226">
        <v>2246.9</v>
      </c>
      <c r="D24" s="290">
        <v>731580</v>
      </c>
      <c r="E24" s="333">
        <v>24100</v>
      </c>
      <c r="F24" s="292">
        <v>17631078000</v>
      </c>
      <c r="G24" s="321">
        <v>8.0687916382242736E-2</v>
      </c>
      <c r="H24" s="263" t="s">
        <v>678</v>
      </c>
      <c r="I24" s="263"/>
      <c r="M24" s="264"/>
      <c r="N24" s="264"/>
      <c r="O24" s="264"/>
      <c r="P24" s="265"/>
    </row>
    <row r="25" spans="1:16" s="213" customFormat="1">
      <c r="A25" s="226">
        <v>10</v>
      </c>
      <c r="B25" s="289" t="s">
        <v>679</v>
      </c>
      <c r="C25" s="293" t="s">
        <v>641</v>
      </c>
      <c r="D25" s="290">
        <v>810510</v>
      </c>
      <c r="E25" s="333">
        <v>12200</v>
      </c>
      <c r="F25" s="292">
        <v>9888222000</v>
      </c>
      <c r="G25" s="321">
        <v>4.5253048617052975E-2</v>
      </c>
      <c r="H25" s="263" t="s">
        <v>679</v>
      </c>
      <c r="I25" s="263"/>
      <c r="M25" s="264"/>
      <c r="N25" s="264"/>
      <c r="O25" s="264"/>
      <c r="P25" s="265"/>
    </row>
    <row r="26" spans="1:16" s="213" customFormat="1">
      <c r="A26" s="226">
        <v>11</v>
      </c>
      <c r="B26" s="289" t="s">
        <v>680</v>
      </c>
      <c r="C26" s="293">
        <v>2246.11</v>
      </c>
      <c r="D26" s="290">
        <v>116200</v>
      </c>
      <c r="E26" s="333">
        <v>66000</v>
      </c>
      <c r="F26" s="292">
        <v>7669200000</v>
      </c>
      <c r="G26" s="321">
        <v>3.5097784056011549E-2</v>
      </c>
      <c r="H26" s="263" t="s">
        <v>680</v>
      </c>
      <c r="I26" s="263"/>
      <c r="M26" s="264"/>
      <c r="N26" s="264"/>
      <c r="O26" s="264"/>
      <c r="P26" s="265"/>
    </row>
    <row r="27" spans="1:16" s="213" customFormat="1">
      <c r="A27" s="226">
        <v>12</v>
      </c>
      <c r="B27" s="289" t="s">
        <v>681</v>
      </c>
      <c r="C27" s="293">
        <v>2246.12</v>
      </c>
      <c r="D27" s="290">
        <v>496110</v>
      </c>
      <c r="E27" s="333">
        <v>26000</v>
      </c>
      <c r="F27" s="292">
        <v>12898860000</v>
      </c>
      <c r="G27" s="321">
        <v>5.9031111830272411E-2</v>
      </c>
      <c r="H27" s="263" t="s">
        <v>681</v>
      </c>
      <c r="I27" s="263"/>
      <c r="M27" s="264"/>
      <c r="N27" s="264"/>
      <c r="O27" s="264"/>
      <c r="P27" s="265"/>
    </row>
    <row r="28" spans="1:16" s="213" customFormat="1">
      <c r="A28" s="226">
        <v>13</v>
      </c>
      <c r="B28" s="289" t="s">
        <v>682</v>
      </c>
      <c r="C28" s="293">
        <v>2246.13</v>
      </c>
      <c r="D28" s="290">
        <v>594200</v>
      </c>
      <c r="E28" s="333">
        <v>38300</v>
      </c>
      <c r="F28" s="292">
        <v>22757860000</v>
      </c>
      <c r="G28" s="321">
        <v>0.10415042714454481</v>
      </c>
      <c r="H28" s="263" t="s">
        <v>682</v>
      </c>
      <c r="I28" s="263"/>
      <c r="M28" s="264"/>
      <c r="N28" s="264"/>
      <c r="O28" s="264"/>
      <c r="P28" s="265"/>
    </row>
    <row r="29" spans="1:16" s="213" customFormat="1">
      <c r="A29" s="226">
        <v>14</v>
      </c>
      <c r="B29" s="289" t="s">
        <v>683</v>
      </c>
      <c r="C29" s="293">
        <v>2246.14</v>
      </c>
      <c r="D29" s="290">
        <v>581660</v>
      </c>
      <c r="E29" s="333">
        <v>14300</v>
      </c>
      <c r="F29" s="292">
        <v>8317738000</v>
      </c>
      <c r="G29" s="321">
        <v>3.8065792019830152E-2</v>
      </c>
      <c r="H29" s="263" t="s">
        <v>683</v>
      </c>
      <c r="I29" s="263"/>
      <c r="M29" s="264"/>
      <c r="N29" s="264"/>
      <c r="O29" s="264"/>
      <c r="P29" s="265"/>
    </row>
    <row r="30" spans="1:16" s="213" customFormat="1">
      <c r="A30" s="226">
        <v>15</v>
      </c>
      <c r="B30" s="289" t="s">
        <v>684</v>
      </c>
      <c r="C30" s="293">
        <v>2246.15</v>
      </c>
      <c r="D30" s="290">
        <v>155219</v>
      </c>
      <c r="E30" s="333">
        <v>64000</v>
      </c>
      <c r="F30" s="292">
        <v>9934016000</v>
      </c>
      <c r="G30" s="321">
        <v>4.5462623008522877E-2</v>
      </c>
      <c r="H30" s="263" t="s">
        <v>684</v>
      </c>
      <c r="I30" s="263"/>
      <c r="M30" s="264"/>
      <c r="N30" s="264"/>
      <c r="O30" s="264"/>
      <c r="P30" s="265"/>
    </row>
    <row r="31" spans="1:16" s="213" customFormat="1">
      <c r="A31" s="226">
        <v>16</v>
      </c>
      <c r="B31" s="289" t="s">
        <v>685</v>
      </c>
      <c r="C31" s="293">
        <v>2246.16</v>
      </c>
      <c r="D31" s="290">
        <v>264190</v>
      </c>
      <c r="E31" s="333">
        <v>38300</v>
      </c>
      <c r="F31" s="292">
        <v>10118477000</v>
      </c>
      <c r="G31" s="321">
        <v>4.6306801325003859E-2</v>
      </c>
      <c r="H31" s="263" t="s">
        <v>685</v>
      </c>
      <c r="I31" s="263"/>
      <c r="M31" s="264"/>
      <c r="N31" s="264"/>
      <c r="O31" s="264"/>
      <c r="P31" s="265"/>
    </row>
    <row r="32" spans="1:16" s="213" customFormat="1">
      <c r="A32" s="226">
        <v>17</v>
      </c>
      <c r="B32" s="289" t="s">
        <v>686</v>
      </c>
      <c r="C32" s="293">
        <v>2246.17</v>
      </c>
      <c r="D32" s="290">
        <v>480771</v>
      </c>
      <c r="E32" s="333">
        <v>19850</v>
      </c>
      <c r="F32" s="292">
        <v>9543304350</v>
      </c>
      <c r="G32" s="321">
        <v>4.3674546922377259E-2</v>
      </c>
      <c r="H32" s="263" t="s">
        <v>686</v>
      </c>
      <c r="I32" s="263"/>
      <c r="M32" s="264"/>
      <c r="N32" s="264"/>
      <c r="O32" s="264"/>
      <c r="P32" s="265"/>
    </row>
    <row r="33" spans="1:18" s="213" customFormat="1">
      <c r="A33" s="226">
        <v>18</v>
      </c>
      <c r="B33" s="289" t="s">
        <v>687</v>
      </c>
      <c r="C33" s="293">
        <v>2246.1799999999998</v>
      </c>
      <c r="D33" s="290">
        <v>529900</v>
      </c>
      <c r="E33" s="333">
        <v>19000</v>
      </c>
      <c r="F33" s="292">
        <v>10068100000</v>
      </c>
      <c r="G33" s="321">
        <v>4.607625301913236E-2</v>
      </c>
      <c r="H33" s="263" t="s">
        <v>687</v>
      </c>
      <c r="I33" s="263"/>
      <c r="M33" s="264"/>
      <c r="N33" s="264"/>
      <c r="O33" s="264"/>
      <c r="P33" s="265"/>
    </row>
    <row r="34" spans="1:18" s="242" customFormat="1">
      <c r="A34" s="260"/>
      <c r="B34" s="260" t="s">
        <v>626</v>
      </c>
      <c r="C34" s="260">
        <v>2247</v>
      </c>
      <c r="D34" s="261">
        <v>7935810</v>
      </c>
      <c r="E34" s="291"/>
      <c r="F34" s="261">
        <v>208283255950</v>
      </c>
      <c r="G34" s="322">
        <v>0.95319990870183113</v>
      </c>
      <c r="H34" s="263"/>
      <c r="I34" s="213"/>
      <c r="J34" s="213"/>
      <c r="K34" s="213"/>
      <c r="L34" s="213"/>
      <c r="M34" s="264"/>
      <c r="N34" s="264"/>
      <c r="O34" s="264"/>
      <c r="P34" s="265"/>
      <c r="Q34" s="213"/>
      <c r="R34" s="213"/>
    </row>
    <row r="35" spans="1:18" s="242" customFormat="1" ht="63.75">
      <c r="A35" s="260" t="s">
        <v>133</v>
      </c>
      <c r="B35" s="260" t="s">
        <v>522</v>
      </c>
      <c r="C35" s="260">
        <v>2248</v>
      </c>
      <c r="D35" s="261"/>
      <c r="E35" s="261"/>
      <c r="F35" s="261"/>
      <c r="G35" s="322"/>
      <c r="H35" s="263"/>
      <c r="I35" s="213"/>
      <c r="J35" s="213"/>
      <c r="K35" s="213"/>
      <c r="L35" s="213"/>
      <c r="M35" s="213"/>
      <c r="N35" s="213"/>
      <c r="O35" s="264"/>
      <c r="P35" s="265"/>
      <c r="Q35" s="213"/>
      <c r="R35" s="213"/>
    </row>
    <row r="36" spans="1:18" s="213" customFormat="1" ht="25.5">
      <c r="A36" s="226"/>
      <c r="B36" s="226" t="s">
        <v>613</v>
      </c>
      <c r="C36" s="226">
        <v>2249</v>
      </c>
      <c r="D36" s="292"/>
      <c r="E36" s="292"/>
      <c r="F36" s="292"/>
      <c r="G36" s="321"/>
      <c r="O36" s="264"/>
      <c r="P36" s="265"/>
    </row>
    <row r="37" spans="1:18" s="242" customFormat="1" ht="25.5">
      <c r="A37" s="260"/>
      <c r="B37" s="260" t="s">
        <v>614</v>
      </c>
      <c r="C37" s="260">
        <v>2250</v>
      </c>
      <c r="D37" s="261">
        <v>7935810</v>
      </c>
      <c r="E37" s="261"/>
      <c r="F37" s="261">
        <v>208283255950</v>
      </c>
      <c r="G37" s="322">
        <v>0.95319990870183113</v>
      </c>
      <c r="I37" s="213"/>
      <c r="J37" s="213"/>
      <c r="K37" s="213"/>
      <c r="L37" s="213"/>
      <c r="M37" s="213"/>
      <c r="N37" s="213"/>
      <c r="O37" s="264"/>
      <c r="P37" s="265"/>
      <c r="Q37" s="213"/>
      <c r="R37" s="213"/>
    </row>
    <row r="38" spans="1:18" s="242" customFormat="1" ht="25.5">
      <c r="A38" s="260" t="s">
        <v>258</v>
      </c>
      <c r="B38" s="260" t="s">
        <v>615</v>
      </c>
      <c r="C38" s="260">
        <v>2251</v>
      </c>
      <c r="D38" s="261"/>
      <c r="E38" s="261"/>
      <c r="F38" s="261"/>
      <c r="G38" s="322"/>
      <c r="I38" s="213"/>
      <c r="J38" s="213"/>
      <c r="K38" s="213"/>
      <c r="L38" s="213"/>
      <c r="M38" s="213"/>
      <c r="N38" s="213"/>
      <c r="O38" s="264"/>
      <c r="P38" s="265"/>
      <c r="Q38" s="213"/>
      <c r="R38" s="213"/>
    </row>
    <row r="39" spans="1:18" s="242" customFormat="1">
      <c r="A39" s="260"/>
      <c r="B39" s="226"/>
      <c r="C39" s="226">
        <v>2251.1</v>
      </c>
      <c r="D39" s="292"/>
      <c r="E39" s="294"/>
      <c r="F39" s="292"/>
      <c r="G39" s="321"/>
      <c r="I39" s="213"/>
      <c r="J39" s="213"/>
      <c r="K39" s="213"/>
      <c r="L39" s="213"/>
      <c r="M39" s="213"/>
      <c r="N39" s="213"/>
      <c r="O39" s="264"/>
      <c r="P39" s="265"/>
      <c r="Q39" s="213"/>
      <c r="R39" s="213"/>
    </row>
    <row r="40" spans="1:18" s="213" customFormat="1" ht="25.5">
      <c r="A40" s="226"/>
      <c r="B40" s="260" t="s">
        <v>612</v>
      </c>
      <c r="C40" s="226">
        <v>2252</v>
      </c>
      <c r="D40" s="261"/>
      <c r="E40" s="292"/>
      <c r="F40" s="261"/>
      <c r="G40" s="322"/>
      <c r="M40" s="263"/>
      <c r="N40" s="263"/>
      <c r="O40" s="264"/>
      <c r="P40" s="265"/>
    </row>
    <row r="41" spans="1:18" s="242" customFormat="1" ht="26.25" customHeight="1">
      <c r="A41" s="260" t="s">
        <v>259</v>
      </c>
      <c r="B41" s="260" t="s">
        <v>616</v>
      </c>
      <c r="C41" s="260">
        <v>2253</v>
      </c>
      <c r="D41" s="261"/>
      <c r="E41" s="261"/>
      <c r="F41" s="261"/>
      <c r="G41" s="322"/>
      <c r="I41" s="213"/>
      <c r="J41" s="213"/>
      <c r="K41" s="213"/>
      <c r="L41" s="213"/>
      <c r="M41" s="213"/>
      <c r="N41" s="213"/>
      <c r="O41" s="264"/>
      <c r="P41" s="265"/>
      <c r="Q41" s="213"/>
      <c r="R41" s="213"/>
    </row>
    <row r="42" spans="1:18" s="213" customFormat="1" ht="24" customHeight="1">
      <c r="A42" s="226" t="s">
        <v>257</v>
      </c>
      <c r="B42" s="226" t="s">
        <v>639</v>
      </c>
      <c r="C42" s="226">
        <v>2253.1</v>
      </c>
      <c r="D42" s="292"/>
      <c r="E42" s="292"/>
      <c r="F42" s="292"/>
      <c r="G42" s="321">
        <v>0</v>
      </c>
      <c r="O42" s="264"/>
      <c r="P42" s="265"/>
    </row>
    <row r="43" spans="1:18" s="213" customFormat="1" ht="25.5">
      <c r="A43" s="260"/>
      <c r="B43" s="260" t="s">
        <v>612</v>
      </c>
      <c r="C43" s="260">
        <v>2254</v>
      </c>
      <c r="D43" s="261"/>
      <c r="E43" s="261"/>
      <c r="F43" s="261"/>
      <c r="G43" s="322"/>
      <c r="O43" s="264"/>
      <c r="P43" s="265"/>
    </row>
    <row r="44" spans="1:18" s="242" customFormat="1" ht="25.5">
      <c r="A44" s="260"/>
      <c r="B44" s="260" t="s">
        <v>617</v>
      </c>
      <c r="C44" s="260">
        <v>2255</v>
      </c>
      <c r="D44" s="261">
        <v>7935810</v>
      </c>
      <c r="E44" s="261"/>
      <c r="F44" s="261">
        <v>208283255950</v>
      </c>
      <c r="G44" s="322">
        <v>0.95319990870183113</v>
      </c>
      <c r="I44" s="213"/>
      <c r="J44" s="213"/>
      <c r="K44" s="213"/>
      <c r="L44" s="213"/>
      <c r="M44" s="263"/>
      <c r="N44" s="263"/>
      <c r="O44" s="264"/>
      <c r="P44" s="265"/>
      <c r="Q44" s="213"/>
      <c r="R44" s="213"/>
    </row>
    <row r="45" spans="1:18" s="242" customFormat="1" ht="25.5">
      <c r="A45" s="260" t="s">
        <v>67</v>
      </c>
      <c r="B45" s="260" t="s">
        <v>618</v>
      </c>
      <c r="C45" s="260">
        <v>2256</v>
      </c>
      <c r="D45" s="261"/>
      <c r="E45" s="261"/>
      <c r="F45" s="261"/>
      <c r="G45" s="322"/>
      <c r="I45" s="213"/>
      <c r="J45" s="213"/>
      <c r="K45" s="213"/>
      <c r="L45" s="213"/>
      <c r="M45" s="213"/>
      <c r="N45" s="213"/>
      <c r="O45" s="264"/>
      <c r="P45" s="265"/>
      <c r="Q45" s="213"/>
      <c r="R45" s="213"/>
    </row>
    <row r="46" spans="1:18" s="213" customFormat="1" ht="25.5">
      <c r="A46" s="226">
        <v>1</v>
      </c>
      <c r="B46" s="226" t="s">
        <v>414</v>
      </c>
      <c r="C46" s="226">
        <v>2256.1</v>
      </c>
      <c r="D46" s="292" t="s">
        <v>429</v>
      </c>
      <c r="E46" s="292" t="s">
        <v>429</v>
      </c>
      <c r="F46" s="292"/>
      <c r="G46" s="321"/>
      <c r="O46" s="264"/>
      <c r="P46" s="265"/>
    </row>
    <row r="47" spans="1:18" s="213" customFormat="1" ht="25.5">
      <c r="A47" s="226">
        <v>2</v>
      </c>
      <c r="B47" s="226" t="s">
        <v>442</v>
      </c>
      <c r="C47" s="226">
        <v>2256.1999999999998</v>
      </c>
      <c r="D47" s="292" t="s">
        <v>429</v>
      </c>
      <c r="E47" s="292" t="s">
        <v>429</v>
      </c>
      <c r="F47" s="292"/>
      <c r="G47" s="321"/>
      <c r="O47" s="264"/>
      <c r="P47" s="265"/>
    </row>
    <row r="48" spans="1:18" s="213" customFormat="1" ht="25.5">
      <c r="A48" s="226">
        <v>3</v>
      </c>
      <c r="B48" s="226" t="s">
        <v>415</v>
      </c>
      <c r="C48" s="226">
        <v>2256.3000000000002</v>
      </c>
      <c r="D48" s="292" t="s">
        <v>429</v>
      </c>
      <c r="E48" s="292" t="s">
        <v>429</v>
      </c>
      <c r="F48" s="292"/>
      <c r="G48" s="321">
        <v>0</v>
      </c>
      <c r="O48" s="264"/>
      <c r="P48" s="265"/>
    </row>
    <row r="49" spans="1:18" s="213" customFormat="1" ht="25.5">
      <c r="A49" s="226">
        <v>4</v>
      </c>
      <c r="B49" s="226" t="s">
        <v>523</v>
      </c>
      <c r="C49" s="226">
        <v>2256.4</v>
      </c>
      <c r="D49" s="292" t="s">
        <v>429</v>
      </c>
      <c r="E49" s="292" t="s">
        <v>429</v>
      </c>
      <c r="F49" s="292"/>
      <c r="G49" s="321"/>
      <c r="O49" s="264"/>
      <c r="P49" s="265"/>
    </row>
    <row r="50" spans="1:18" s="213" customFormat="1" ht="38.25">
      <c r="A50" s="226">
        <v>5</v>
      </c>
      <c r="B50" s="226" t="s">
        <v>416</v>
      </c>
      <c r="C50" s="226">
        <v>2256.5</v>
      </c>
      <c r="D50" s="292" t="s">
        <v>429</v>
      </c>
      <c r="E50" s="292" t="s">
        <v>429</v>
      </c>
      <c r="F50" s="292"/>
      <c r="G50" s="321">
        <v>0</v>
      </c>
      <c r="O50" s="264"/>
      <c r="P50" s="265"/>
    </row>
    <row r="51" spans="1:18" s="213" customFormat="1" ht="25.5">
      <c r="A51" s="226">
        <v>6</v>
      </c>
      <c r="B51" s="226" t="s">
        <v>417</v>
      </c>
      <c r="C51" s="226">
        <v>2256.6</v>
      </c>
      <c r="D51" s="292" t="s">
        <v>429</v>
      </c>
      <c r="E51" s="292" t="s">
        <v>429</v>
      </c>
      <c r="F51" s="292"/>
      <c r="G51" s="322"/>
      <c r="O51" s="264"/>
      <c r="P51" s="265"/>
    </row>
    <row r="52" spans="1:18" s="213" customFormat="1" ht="38.25">
      <c r="A52" s="226">
        <v>7</v>
      </c>
      <c r="B52" s="226" t="s">
        <v>628</v>
      </c>
      <c r="C52" s="226">
        <v>2256.6999999999998</v>
      </c>
      <c r="D52" s="292" t="s">
        <v>429</v>
      </c>
      <c r="E52" s="292" t="s">
        <v>429</v>
      </c>
      <c r="F52" s="292"/>
      <c r="G52" s="321"/>
      <c r="O52" s="264"/>
      <c r="P52" s="265"/>
    </row>
    <row r="53" spans="1:18" s="242" customFormat="1" ht="25.5">
      <c r="A53" s="260"/>
      <c r="B53" s="260" t="s">
        <v>419</v>
      </c>
      <c r="C53" s="260">
        <v>2257</v>
      </c>
      <c r="D53" s="261" t="s">
        <v>429</v>
      </c>
      <c r="E53" s="261" t="s">
        <v>429</v>
      </c>
      <c r="F53" s="295">
        <v>0</v>
      </c>
      <c r="G53" s="322">
        <v>0</v>
      </c>
      <c r="I53" s="213"/>
      <c r="J53" s="213"/>
      <c r="K53" s="213"/>
      <c r="L53" s="213"/>
      <c r="M53" s="213"/>
      <c r="N53" s="213"/>
      <c r="O53" s="264"/>
      <c r="P53" s="265"/>
      <c r="Q53" s="213"/>
      <c r="R53" s="213"/>
    </row>
    <row r="54" spans="1:18" s="242" customFormat="1" ht="25.5">
      <c r="A54" s="260" t="s">
        <v>142</v>
      </c>
      <c r="B54" s="260" t="s">
        <v>420</v>
      </c>
      <c r="C54" s="260">
        <v>2258</v>
      </c>
      <c r="D54" s="261" t="s">
        <v>429</v>
      </c>
      <c r="E54" s="261" t="s">
        <v>429</v>
      </c>
      <c r="F54" s="295"/>
      <c r="G54" s="321"/>
      <c r="I54" s="213"/>
      <c r="J54" s="213"/>
      <c r="K54" s="213"/>
      <c r="L54" s="213"/>
      <c r="M54" s="213"/>
      <c r="N54" s="213"/>
      <c r="O54" s="264"/>
      <c r="P54" s="265"/>
      <c r="Q54" s="213"/>
      <c r="R54" s="213"/>
    </row>
    <row r="55" spans="1:18" s="213" customFormat="1" ht="25.5">
      <c r="A55" s="226">
        <v>1</v>
      </c>
      <c r="B55" s="226" t="s">
        <v>364</v>
      </c>
      <c r="C55" s="226">
        <v>2259</v>
      </c>
      <c r="D55" s="292" t="s">
        <v>429</v>
      </c>
      <c r="E55" s="292" t="s">
        <v>429</v>
      </c>
      <c r="F55" s="323">
        <v>10226265556</v>
      </c>
      <c r="G55" s="324">
        <v>4.6800091298168894E-2</v>
      </c>
      <c r="I55" s="263"/>
      <c r="J55" s="263"/>
      <c r="O55" s="264"/>
      <c r="P55" s="265"/>
    </row>
    <row r="56" spans="1:18" s="213" customFormat="1" ht="25.5">
      <c r="A56" s="226">
        <v>1.1000000000000001</v>
      </c>
      <c r="B56" s="226" t="s">
        <v>505</v>
      </c>
      <c r="C56" s="226">
        <v>2259.1</v>
      </c>
      <c r="D56" s="292"/>
      <c r="E56" s="292"/>
      <c r="F56" s="323">
        <v>8968761804</v>
      </c>
      <c r="G56" s="321">
        <v>4.1045176165257991E-2</v>
      </c>
      <c r="J56" s="263"/>
      <c r="O56" s="264"/>
      <c r="P56" s="265"/>
    </row>
    <row r="57" spans="1:18" s="213" customFormat="1" ht="24.75" customHeight="1">
      <c r="A57" s="226">
        <v>1.2</v>
      </c>
      <c r="B57" s="226" t="s">
        <v>421</v>
      </c>
      <c r="C57" s="226">
        <v>2259.1999999999998</v>
      </c>
      <c r="D57" s="292" t="s">
        <v>429</v>
      </c>
      <c r="E57" s="292" t="s">
        <v>429</v>
      </c>
      <c r="F57" s="323">
        <v>1222003503</v>
      </c>
      <c r="G57" s="321">
        <v>5.5924496771480288E-3</v>
      </c>
      <c r="J57" s="266"/>
      <c r="O57" s="264"/>
      <c r="P57" s="265"/>
    </row>
    <row r="58" spans="1:18" s="213" customFormat="1" ht="39" customHeight="1">
      <c r="A58" s="226">
        <v>1.3</v>
      </c>
      <c r="B58" s="226" t="s">
        <v>445</v>
      </c>
      <c r="C58" s="226">
        <v>2259.3000000000002</v>
      </c>
      <c r="D58" s="292"/>
      <c r="E58" s="292"/>
      <c r="F58" s="323">
        <v>35500249</v>
      </c>
      <c r="G58" s="321">
        <v>1.6246545576287488E-4</v>
      </c>
      <c r="O58" s="264"/>
      <c r="P58" s="265"/>
    </row>
    <row r="59" spans="1:18" s="213" customFormat="1" ht="52.5" customHeight="1">
      <c r="A59" s="226">
        <v>1.4</v>
      </c>
      <c r="B59" s="226" t="s">
        <v>627</v>
      </c>
      <c r="C59" s="226">
        <v>2259.4</v>
      </c>
      <c r="D59" s="292"/>
      <c r="E59" s="292"/>
      <c r="F59" s="323"/>
      <c r="G59" s="321"/>
      <c r="O59" s="264"/>
      <c r="P59" s="265"/>
    </row>
    <row r="60" spans="1:18" s="213" customFormat="1" ht="24.75" customHeight="1">
      <c r="A60" s="226">
        <v>2</v>
      </c>
      <c r="B60" s="226" t="s">
        <v>418</v>
      </c>
      <c r="C60" s="226">
        <v>2260</v>
      </c>
      <c r="D60" s="292" t="s">
        <v>429</v>
      </c>
      <c r="E60" s="292" t="s">
        <v>429</v>
      </c>
      <c r="F60" s="323"/>
      <c r="G60" s="321"/>
      <c r="O60" s="264"/>
      <c r="P60" s="265"/>
    </row>
    <row r="61" spans="1:18" s="213" customFormat="1" ht="24.75" customHeight="1">
      <c r="A61" s="226">
        <v>3</v>
      </c>
      <c r="B61" s="226" t="s">
        <v>422</v>
      </c>
      <c r="C61" s="226">
        <v>2261</v>
      </c>
      <c r="D61" s="292" t="s">
        <v>429</v>
      </c>
      <c r="E61" s="292" t="s">
        <v>429</v>
      </c>
      <c r="F61" s="323"/>
      <c r="G61" s="321"/>
      <c r="O61" s="264"/>
      <c r="P61" s="265"/>
    </row>
    <row r="62" spans="1:18" s="213" customFormat="1" ht="25.5">
      <c r="A62" s="226">
        <v>4</v>
      </c>
      <c r="B62" s="226" t="s">
        <v>419</v>
      </c>
      <c r="C62" s="226">
        <v>2262</v>
      </c>
      <c r="D62" s="292"/>
      <c r="E62" s="292"/>
      <c r="F62" s="295">
        <v>10226265556</v>
      </c>
      <c r="G62" s="322">
        <v>4.6800091298168894E-2</v>
      </c>
      <c r="O62" s="264"/>
      <c r="P62" s="265"/>
    </row>
    <row r="63" spans="1:18" s="242" customFormat="1" ht="25.5">
      <c r="A63" s="260" t="s">
        <v>145</v>
      </c>
      <c r="B63" s="260" t="s">
        <v>423</v>
      </c>
      <c r="C63" s="260">
        <v>2263</v>
      </c>
      <c r="D63" s="295"/>
      <c r="E63" s="295"/>
      <c r="F63" s="295">
        <v>218509521506</v>
      </c>
      <c r="G63" s="322">
        <v>1</v>
      </c>
      <c r="I63" s="213"/>
      <c r="J63" s="213"/>
      <c r="K63" s="213"/>
      <c r="L63" s="213"/>
      <c r="M63" s="213"/>
      <c r="N63" s="213"/>
      <c r="O63" s="264"/>
      <c r="P63" s="265"/>
      <c r="Q63" s="213"/>
      <c r="R63" s="213"/>
    </row>
    <row r="64" spans="1:18" s="242" customFormat="1">
      <c r="A64" s="311"/>
      <c r="B64" s="311"/>
      <c r="C64" s="311"/>
      <c r="D64" s="267"/>
      <c r="E64" s="267"/>
      <c r="F64" s="268"/>
      <c r="G64" s="269"/>
      <c r="I64" s="213"/>
      <c r="J64" s="213"/>
      <c r="K64" s="213"/>
      <c r="L64" s="213"/>
      <c r="M64" s="213"/>
      <c r="N64" s="213"/>
      <c r="O64" s="264"/>
      <c r="P64" s="265"/>
      <c r="Q64" s="213"/>
      <c r="R64" s="213"/>
    </row>
    <row r="66" spans="1:8">
      <c r="A66" s="242" t="s">
        <v>629</v>
      </c>
      <c r="B66" s="213"/>
      <c r="C66" s="231"/>
      <c r="E66" s="320" t="s">
        <v>630</v>
      </c>
      <c r="F66" s="230"/>
      <c r="G66" s="213"/>
      <c r="H66" s="213"/>
    </row>
    <row r="67" spans="1:8">
      <c r="A67" s="270" t="s">
        <v>175</v>
      </c>
      <c r="B67" s="213"/>
      <c r="C67" s="231"/>
      <c r="E67" s="271" t="s">
        <v>176</v>
      </c>
      <c r="F67" s="271"/>
      <c r="G67" s="213"/>
      <c r="H67" s="213"/>
    </row>
    <row r="68" spans="1:8">
      <c r="A68" s="213"/>
      <c r="B68" s="213"/>
      <c r="C68" s="231"/>
      <c r="E68" s="231"/>
      <c r="F68" s="231"/>
      <c r="G68" s="213"/>
      <c r="H68" s="213"/>
    </row>
    <row r="69" spans="1:8">
      <c r="A69" s="213"/>
      <c r="B69" s="213"/>
      <c r="C69" s="231"/>
      <c r="E69" s="231"/>
      <c r="F69" s="231"/>
      <c r="G69" s="213"/>
      <c r="H69" s="213"/>
    </row>
    <row r="70" spans="1:8">
      <c r="A70" s="213"/>
      <c r="B70" s="213"/>
      <c r="C70" s="231"/>
      <c r="E70" s="231"/>
      <c r="F70" s="231"/>
      <c r="G70" s="213"/>
      <c r="H70" s="213"/>
    </row>
    <row r="71" spans="1:8">
      <c r="A71" s="213"/>
      <c r="B71" s="213"/>
      <c r="C71" s="231"/>
      <c r="E71" s="231"/>
      <c r="F71" s="231"/>
      <c r="G71" s="213"/>
      <c r="H71" s="213"/>
    </row>
    <row r="72" spans="1:8">
      <c r="A72" s="213"/>
      <c r="B72" s="213"/>
      <c r="C72" s="231"/>
      <c r="E72" s="231"/>
      <c r="F72" s="231"/>
      <c r="G72" s="213"/>
      <c r="H72" s="213"/>
    </row>
    <row r="73" spans="1:8">
      <c r="A73" s="213"/>
      <c r="B73" s="213"/>
      <c r="C73" s="231"/>
      <c r="E73" s="231"/>
      <c r="F73" s="231"/>
      <c r="G73" s="213"/>
      <c r="H73" s="213"/>
    </row>
    <row r="74" spans="1:8">
      <c r="A74" s="213"/>
      <c r="B74" s="213"/>
      <c r="C74" s="231"/>
      <c r="E74" s="231"/>
      <c r="F74" s="231"/>
      <c r="G74" s="213"/>
      <c r="H74" s="213"/>
    </row>
    <row r="75" spans="1:8">
      <c r="A75" s="245"/>
      <c r="B75" s="245"/>
      <c r="C75" s="232"/>
      <c r="E75" s="232"/>
      <c r="F75" s="232"/>
      <c r="G75" s="245"/>
      <c r="H75" s="213"/>
    </row>
    <row r="76" spans="1:8">
      <c r="A76" s="242" t="s">
        <v>235</v>
      </c>
      <c r="B76" s="213"/>
      <c r="C76" s="231"/>
      <c r="E76" s="230" t="s">
        <v>444</v>
      </c>
      <c r="F76" s="230"/>
      <c r="G76" s="213"/>
      <c r="H76" s="213"/>
    </row>
    <row r="77" spans="1:8">
      <c r="A77" s="242" t="s">
        <v>591</v>
      </c>
      <c r="B77" s="213"/>
      <c r="C77" s="231"/>
      <c r="E77" s="230"/>
      <c r="F77" s="230"/>
      <c r="G77" s="213"/>
      <c r="H77" s="213"/>
    </row>
    <row r="78" spans="1:8">
      <c r="A78" s="213" t="s">
        <v>236</v>
      </c>
      <c r="B78" s="213"/>
      <c r="C78" s="231"/>
      <c r="E78" s="231"/>
      <c r="F78" s="231"/>
      <c r="G78" s="213"/>
      <c r="H78" s="213"/>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scale="7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zoomScaleNormal="100" zoomScaleSheetLayoutView="100" workbookViewId="0">
      <selection activeCell="H15" sqref="H15"/>
    </sheetView>
  </sheetViews>
  <sheetFormatPr defaultColWidth="9.140625" defaultRowHeight="12.75"/>
  <cols>
    <col min="1" max="1" width="7.42578125" style="203" customWidth="1"/>
    <col min="2" max="2" width="5.28515625" style="203" customWidth="1"/>
    <col min="3" max="3" width="52.5703125" style="195" customWidth="1"/>
    <col min="4" max="4" width="11.7109375" style="195" customWidth="1"/>
    <col min="5" max="5" width="28.42578125" style="284" customWidth="1"/>
    <col min="6" max="6" width="29.85546875" style="284" customWidth="1"/>
    <col min="7" max="7" width="19" style="195" hidden="1" customWidth="1"/>
    <col min="8" max="8" width="15.28515625" style="195" customWidth="1"/>
    <col min="9" max="9" width="12.7109375" style="195" bestFit="1" customWidth="1"/>
    <col min="10" max="10" width="15.7109375" style="195" hidden="1" customWidth="1"/>
    <col min="11" max="11" width="15.42578125" style="195" hidden="1" customWidth="1"/>
    <col min="12" max="12" width="9.140625" style="195"/>
    <col min="13" max="13" width="15" style="195" bestFit="1" customWidth="1"/>
    <col min="14" max="16384" width="9.140625" style="195"/>
  </cols>
  <sheetData>
    <row r="1" spans="1:13" ht="24.75" customHeight="1">
      <c r="A1" s="481" t="s">
        <v>563</v>
      </c>
      <c r="B1" s="481"/>
      <c r="C1" s="481"/>
      <c r="D1" s="481"/>
      <c r="E1" s="481"/>
      <c r="F1" s="481"/>
    </row>
    <row r="2" spans="1:13" ht="26.25" customHeight="1">
      <c r="A2" s="482" t="s">
        <v>635</v>
      </c>
      <c r="B2" s="482"/>
      <c r="C2" s="482"/>
      <c r="D2" s="482"/>
      <c r="E2" s="482"/>
      <c r="F2" s="482"/>
    </row>
    <row r="3" spans="1:13">
      <c r="A3" s="483" t="s">
        <v>564</v>
      </c>
      <c r="B3" s="483"/>
      <c r="C3" s="483"/>
      <c r="D3" s="483"/>
      <c r="E3" s="483"/>
      <c r="F3" s="483"/>
      <c r="G3" s="483"/>
      <c r="H3" s="224"/>
    </row>
    <row r="4" spans="1:13" ht="22.5" customHeight="1">
      <c r="A4" s="483"/>
      <c r="B4" s="483"/>
      <c r="C4" s="483"/>
      <c r="D4" s="483"/>
      <c r="E4" s="483"/>
      <c r="F4" s="483"/>
      <c r="G4" s="483"/>
      <c r="H4" s="224"/>
    </row>
    <row r="5" spans="1:13">
      <c r="A5" s="484" t="str">
        <f>'ngay thang'!B10</f>
        <v>Tháng 3 năm 2025/Mar 2025</v>
      </c>
      <c r="B5" s="484"/>
      <c r="C5" s="484"/>
      <c r="D5" s="484"/>
      <c r="E5" s="484"/>
      <c r="F5" s="484"/>
      <c r="G5" s="484"/>
      <c r="H5" s="218"/>
    </row>
    <row r="6" spans="1:13">
      <c r="A6" s="218"/>
      <c r="B6" s="218"/>
      <c r="C6" s="218"/>
      <c r="D6" s="218"/>
      <c r="E6" s="283"/>
    </row>
    <row r="7" spans="1:13" ht="30.75" customHeight="1">
      <c r="A7" s="196"/>
      <c r="B7" s="485" t="s">
        <v>609</v>
      </c>
      <c r="C7" s="485"/>
      <c r="D7" s="485" t="s">
        <v>610</v>
      </c>
      <c r="E7" s="485"/>
      <c r="F7" s="485"/>
      <c r="G7" s="196"/>
      <c r="H7" s="197"/>
    </row>
    <row r="8" spans="1:13" ht="30.75" customHeight="1">
      <c r="A8" s="196"/>
      <c r="B8" s="485" t="s">
        <v>605</v>
      </c>
      <c r="C8" s="485"/>
      <c r="D8" s="485" t="s">
        <v>606</v>
      </c>
      <c r="E8" s="485"/>
      <c r="F8" s="485"/>
      <c r="G8" s="485"/>
      <c r="H8" s="197"/>
    </row>
    <row r="9" spans="1:13" ht="30.75" customHeight="1">
      <c r="A9" s="198"/>
      <c r="B9" s="480" t="s">
        <v>607</v>
      </c>
      <c r="C9" s="480"/>
      <c r="D9" s="480" t="s">
        <v>608</v>
      </c>
      <c r="E9" s="480"/>
      <c r="F9" s="480"/>
      <c r="G9" s="198"/>
      <c r="H9" s="199"/>
    </row>
    <row r="10" spans="1:13" ht="30.75" customHeight="1">
      <c r="A10" s="198"/>
      <c r="B10" s="480" t="s">
        <v>611</v>
      </c>
      <c r="C10" s="480"/>
      <c r="D10" s="480" t="str">
        <f>'ngay thang'!B14</f>
        <v>Ngày 03 tháng 04 năm 2025
03 Apr 2025</v>
      </c>
      <c r="E10" s="480"/>
      <c r="F10" s="480"/>
      <c r="G10" s="198"/>
      <c r="H10" s="199"/>
    </row>
    <row r="12" spans="1:13" ht="58.5" customHeight="1">
      <c r="A12" s="476" t="s">
        <v>196</v>
      </c>
      <c r="B12" s="476"/>
      <c r="C12" s="273" t="s">
        <v>565</v>
      </c>
      <c r="D12" s="273" t="s">
        <v>173</v>
      </c>
      <c r="E12" s="277" t="s">
        <v>284</v>
      </c>
      <c r="F12" s="277" t="s">
        <v>285</v>
      </c>
    </row>
    <row r="13" spans="1:13" ht="30" customHeight="1">
      <c r="A13" s="239" t="s">
        <v>46</v>
      </c>
      <c r="B13" s="239"/>
      <c r="C13" s="274" t="s">
        <v>566</v>
      </c>
      <c r="D13" s="211" t="s">
        <v>567</v>
      </c>
      <c r="E13" s="307">
        <v>213882665506</v>
      </c>
      <c r="F13" s="307">
        <v>223334870402</v>
      </c>
      <c r="G13" s="342"/>
      <c r="H13" s="201"/>
      <c r="I13" s="201"/>
      <c r="J13" s="201"/>
      <c r="K13" s="201"/>
      <c r="L13" s="201"/>
      <c r="M13" s="201"/>
    </row>
    <row r="14" spans="1:13" ht="38.25">
      <c r="A14" s="239" t="s">
        <v>56</v>
      </c>
      <c r="B14" s="239"/>
      <c r="C14" s="274" t="s">
        <v>568</v>
      </c>
      <c r="D14" s="211" t="s">
        <v>569</v>
      </c>
      <c r="E14" s="307">
        <v>-3212498147</v>
      </c>
      <c r="F14" s="307">
        <v>8903926182</v>
      </c>
      <c r="H14" s="201"/>
      <c r="I14" s="201"/>
      <c r="J14" s="201"/>
      <c r="K14" s="201"/>
      <c r="L14" s="201"/>
      <c r="M14" s="201"/>
    </row>
    <row r="15" spans="1:13" ht="54.75" customHeight="1">
      <c r="A15" s="477"/>
      <c r="B15" s="211" t="s">
        <v>110</v>
      </c>
      <c r="C15" s="275" t="s">
        <v>570</v>
      </c>
      <c r="D15" s="211" t="s">
        <v>571</v>
      </c>
      <c r="E15" s="308">
        <v>-3212498147</v>
      </c>
      <c r="F15" s="308">
        <v>8903926182</v>
      </c>
      <c r="H15" s="201"/>
      <c r="I15" s="201"/>
      <c r="J15" s="201"/>
      <c r="K15" s="201"/>
      <c r="L15" s="201"/>
      <c r="M15" s="201"/>
    </row>
    <row r="16" spans="1:13" ht="53.25" customHeight="1">
      <c r="A16" s="478"/>
      <c r="B16" s="211" t="s">
        <v>112</v>
      </c>
      <c r="C16" s="275" t="s">
        <v>572</v>
      </c>
      <c r="D16" s="211" t="s">
        <v>573</v>
      </c>
      <c r="E16" s="308"/>
      <c r="F16" s="308"/>
      <c r="H16" s="201"/>
      <c r="I16" s="201"/>
      <c r="J16" s="201"/>
      <c r="K16" s="201"/>
      <c r="L16" s="201"/>
      <c r="M16" s="201"/>
    </row>
    <row r="17" spans="1:13" ht="51.75" customHeight="1">
      <c r="A17" s="239" t="s">
        <v>133</v>
      </c>
      <c r="B17" s="239"/>
      <c r="C17" s="274" t="s">
        <v>642</v>
      </c>
      <c r="D17" s="239" t="s">
        <v>574</v>
      </c>
      <c r="E17" s="307">
        <v>6309585617</v>
      </c>
      <c r="F17" s="307">
        <v>-18356131078</v>
      </c>
      <c r="H17" s="201"/>
      <c r="I17" s="201"/>
      <c r="J17" s="201"/>
      <c r="K17" s="201"/>
      <c r="L17" s="201"/>
      <c r="M17" s="201"/>
    </row>
    <row r="18" spans="1:13" ht="29.25" customHeight="1">
      <c r="A18" s="477"/>
      <c r="B18" s="211" t="s">
        <v>575</v>
      </c>
      <c r="C18" s="275" t="s">
        <v>576</v>
      </c>
      <c r="D18" s="211" t="s">
        <v>577</v>
      </c>
      <c r="E18" s="308">
        <v>23454227145</v>
      </c>
      <c r="F18" s="308">
        <v>9554369096</v>
      </c>
      <c r="H18" s="201"/>
      <c r="I18" s="201"/>
      <c r="J18" s="201"/>
      <c r="K18" s="201"/>
      <c r="L18" s="201"/>
      <c r="M18" s="201"/>
    </row>
    <row r="19" spans="1:13" ht="29.25" customHeight="1">
      <c r="A19" s="479"/>
      <c r="B19" s="211" t="s">
        <v>578</v>
      </c>
      <c r="C19" s="275" t="s">
        <v>579</v>
      </c>
      <c r="D19" s="211" t="s">
        <v>580</v>
      </c>
      <c r="E19" s="308">
        <v>17144641528</v>
      </c>
      <c r="F19" s="308">
        <v>27910500174</v>
      </c>
      <c r="H19" s="201"/>
      <c r="I19" s="201"/>
      <c r="J19" s="201"/>
      <c r="K19" s="201"/>
      <c r="L19" s="201"/>
      <c r="M19" s="201"/>
    </row>
    <row r="20" spans="1:13" s="202" customFormat="1" ht="39" customHeight="1">
      <c r="A20" s="239" t="s">
        <v>135</v>
      </c>
      <c r="B20" s="239"/>
      <c r="C20" s="276" t="s">
        <v>593</v>
      </c>
      <c r="D20" s="239" t="s">
        <v>581</v>
      </c>
      <c r="E20" s="343">
        <v>216979752976</v>
      </c>
      <c r="F20" s="307">
        <v>213882665506</v>
      </c>
      <c r="G20" s="342"/>
      <c r="H20" s="201"/>
      <c r="I20" s="201"/>
      <c r="J20" s="201"/>
      <c r="K20" s="201"/>
      <c r="L20" s="201"/>
      <c r="M20" s="201"/>
    </row>
    <row r="21" spans="1:13">
      <c r="A21" s="192"/>
      <c r="B21" s="192"/>
      <c r="C21" s="200"/>
      <c r="D21" s="192"/>
      <c r="E21" s="309"/>
      <c r="F21" s="285"/>
    </row>
    <row r="23" spans="1:13">
      <c r="A23" s="193" t="s">
        <v>629</v>
      </c>
      <c r="B23" s="195"/>
      <c r="C23" s="205"/>
      <c r="E23" s="243" t="s">
        <v>630</v>
      </c>
    </row>
    <row r="24" spans="1:13">
      <c r="A24" s="206" t="s">
        <v>175</v>
      </c>
      <c r="B24" s="195"/>
      <c r="C24" s="205"/>
      <c r="E24" s="286" t="s">
        <v>176</v>
      </c>
    </row>
    <row r="25" spans="1:13">
      <c r="A25" s="195"/>
      <c r="B25" s="195"/>
      <c r="C25" s="205"/>
      <c r="E25" s="287"/>
    </row>
    <row r="26" spans="1:13">
      <c r="A26" s="195"/>
      <c r="B26" s="195"/>
      <c r="C26" s="205"/>
      <c r="E26" s="287"/>
    </row>
    <row r="27" spans="1:13">
      <c r="A27" s="195"/>
      <c r="B27" s="195"/>
      <c r="C27" s="205"/>
      <c r="E27" s="287"/>
    </row>
    <row r="28" spans="1:13">
      <c r="A28" s="195"/>
      <c r="B28" s="195"/>
      <c r="C28" s="205"/>
      <c r="E28" s="287"/>
    </row>
    <row r="29" spans="1:13">
      <c r="A29" s="195"/>
      <c r="B29" s="195"/>
      <c r="C29" s="205"/>
      <c r="E29" s="287"/>
    </row>
    <row r="30" spans="1:13">
      <c r="A30" s="195"/>
      <c r="B30" s="195"/>
      <c r="C30" s="205"/>
      <c r="E30" s="287"/>
    </row>
    <row r="31" spans="1:13">
      <c r="A31" s="195"/>
      <c r="B31" s="195"/>
      <c r="C31" s="205"/>
      <c r="E31" s="287"/>
    </row>
    <row r="32" spans="1:13">
      <c r="A32" s="207"/>
      <c r="B32" s="207"/>
      <c r="C32" s="194"/>
      <c r="E32" s="232"/>
      <c r="F32" s="288"/>
    </row>
    <row r="33" spans="1:5">
      <c r="A33" s="204" t="s">
        <v>235</v>
      </c>
      <c r="B33" s="195"/>
      <c r="C33" s="205"/>
      <c r="E33" s="230" t="s">
        <v>444</v>
      </c>
    </row>
    <row r="34" spans="1:5">
      <c r="A34" s="204" t="s">
        <v>591</v>
      </c>
      <c r="B34" s="195"/>
      <c r="C34" s="205"/>
      <c r="E34" s="230"/>
    </row>
    <row r="35" spans="1:5">
      <c r="A35" s="195" t="s">
        <v>236</v>
      </c>
      <c r="B35" s="195"/>
      <c r="C35" s="205"/>
      <c r="E35" s="231"/>
    </row>
  </sheetData>
  <mergeCells count="15">
    <mergeCell ref="A1:F1"/>
    <mergeCell ref="A2:F2"/>
    <mergeCell ref="A3:G4"/>
    <mergeCell ref="A5:G5"/>
    <mergeCell ref="B8:C8"/>
    <mergeCell ref="D8:G8"/>
    <mergeCell ref="B7:C7"/>
    <mergeCell ref="D7:F7"/>
    <mergeCell ref="A12:B12"/>
    <mergeCell ref="A15:A16"/>
    <mergeCell ref="A18:A19"/>
    <mergeCell ref="B9:C9"/>
    <mergeCell ref="D9:F9"/>
    <mergeCell ref="B10:C10"/>
    <mergeCell ref="D10:F10"/>
  </mergeCells>
  <pageMargins left="0.65" right="0.37" top="1" bottom="1" header="0.5" footer="0.5"/>
  <pageSetup scale="7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S57"/>
  <sheetViews>
    <sheetView view="pageBreakPreview" zoomScaleNormal="100" zoomScaleSheetLayoutView="100" workbookViewId="0">
      <selection sqref="A1:F57"/>
    </sheetView>
  </sheetViews>
  <sheetFormatPr defaultColWidth="9.140625" defaultRowHeight="12.75"/>
  <cols>
    <col min="1" max="1" width="9.140625" style="26"/>
    <col min="2" max="2" width="59.42578125" style="26" customWidth="1"/>
    <col min="3" max="3" width="12.85546875" style="26" customWidth="1"/>
    <col min="4" max="4" width="28.85546875" style="227" customWidth="1"/>
    <col min="5" max="5" width="29.5703125" style="227" customWidth="1"/>
    <col min="6" max="6" width="2.5703125" style="26" customWidth="1"/>
    <col min="7" max="7" width="22.42578125" style="339" hidden="1" customWidth="1"/>
    <col min="8" max="8" width="17.42578125" style="339" hidden="1" customWidth="1"/>
    <col min="9" max="9" width="18.28515625" style="339" hidden="1" customWidth="1"/>
    <col min="10" max="10" width="20.5703125" style="339" hidden="1" customWidth="1"/>
    <col min="11" max="11" width="21.85546875" style="339" hidden="1" customWidth="1"/>
    <col min="12" max="12" width="13.28515625" style="339" hidden="1" customWidth="1"/>
    <col min="13" max="13" width="22.7109375" style="339" hidden="1" customWidth="1"/>
    <col min="14" max="14" width="10.7109375" style="339" hidden="1" customWidth="1"/>
    <col min="15" max="15" width="18.42578125" style="339" hidden="1" customWidth="1"/>
    <col min="16" max="16" width="24.28515625" style="339" customWidth="1"/>
    <col min="17" max="17" width="18.7109375" style="339" bestFit="1" customWidth="1"/>
    <col min="18" max="18" width="14.5703125" style="216" bestFit="1" customWidth="1"/>
    <col min="19" max="19" width="9.140625" style="227"/>
    <col min="20" max="16384" width="9.140625" style="26"/>
  </cols>
  <sheetData>
    <row r="1" spans="1:19" ht="23.25" customHeight="1">
      <c r="A1" s="470" t="s">
        <v>506</v>
      </c>
      <c r="B1" s="470"/>
      <c r="C1" s="470"/>
      <c r="D1" s="470"/>
      <c r="E1" s="470"/>
      <c r="F1" s="470"/>
      <c r="G1" s="339">
        <v>365</v>
      </c>
      <c r="H1" s="339" t="s">
        <v>619</v>
      </c>
      <c r="I1" s="339">
        <v>31</v>
      </c>
      <c r="J1" s="339" t="s">
        <v>620</v>
      </c>
      <c r="K1" s="353">
        <v>216599800424</v>
      </c>
    </row>
    <row r="2" spans="1:19" ht="27" customHeight="1">
      <c r="A2" s="489" t="s">
        <v>507</v>
      </c>
      <c r="B2" s="489"/>
      <c r="C2" s="489"/>
      <c r="D2" s="489"/>
      <c r="E2" s="489"/>
      <c r="F2" s="489"/>
    </row>
    <row r="3" spans="1:19" ht="15" customHeight="1">
      <c r="A3" s="469" t="s">
        <v>260</v>
      </c>
      <c r="B3" s="469"/>
      <c r="C3" s="469"/>
      <c r="D3" s="469"/>
      <c r="E3" s="469"/>
      <c r="F3" s="469"/>
    </row>
    <row r="4" spans="1:19">
      <c r="A4" s="469"/>
      <c r="B4" s="469"/>
      <c r="C4" s="469"/>
      <c r="D4" s="469"/>
      <c r="E4" s="469"/>
      <c r="F4" s="469"/>
    </row>
    <row r="5" spans="1:19">
      <c r="A5" s="473" t="s">
        <v>664</v>
      </c>
      <c r="B5" s="473"/>
      <c r="C5" s="473"/>
      <c r="D5" s="473"/>
      <c r="E5" s="473"/>
      <c r="F5" s="473"/>
    </row>
    <row r="6" spans="1:19">
      <c r="A6" s="366"/>
      <c r="B6" s="366"/>
      <c r="C6" s="366"/>
      <c r="D6" s="365"/>
      <c r="E6" s="365"/>
      <c r="F6" s="1"/>
    </row>
    <row r="7" spans="1:19" ht="31.5" customHeight="1">
      <c r="A7" s="472" t="s">
        <v>243</v>
      </c>
      <c r="B7" s="472"/>
      <c r="C7" s="472" t="s">
        <v>604</v>
      </c>
      <c r="D7" s="472"/>
      <c r="E7" s="472"/>
      <c r="F7" s="472"/>
    </row>
    <row r="8" spans="1:19" ht="30" customHeight="1">
      <c r="A8" s="472" t="s">
        <v>241</v>
      </c>
      <c r="B8" s="472"/>
      <c r="C8" s="472" t="s">
        <v>443</v>
      </c>
      <c r="D8" s="472"/>
      <c r="E8" s="472"/>
      <c r="F8" s="472"/>
    </row>
    <row r="9" spans="1:19" ht="30" customHeight="1">
      <c r="A9" s="468" t="s">
        <v>240</v>
      </c>
      <c r="B9" s="468"/>
      <c r="C9" s="468" t="s">
        <v>242</v>
      </c>
      <c r="D9" s="468"/>
      <c r="E9" s="468"/>
      <c r="F9" s="468"/>
      <c r="I9" s="352" t="s">
        <v>621</v>
      </c>
      <c r="J9" s="443">
        <v>12738675000</v>
      </c>
    </row>
    <row r="10" spans="1:19" ht="30" customHeight="1">
      <c r="A10" s="468" t="s">
        <v>244</v>
      </c>
      <c r="B10" s="468"/>
      <c r="C10" s="468" t="s">
        <v>668</v>
      </c>
      <c r="D10" s="468"/>
      <c r="E10" s="468"/>
      <c r="F10" s="468"/>
      <c r="I10" s="352" t="s">
        <v>633</v>
      </c>
      <c r="J10" s="443">
        <v>19976600000</v>
      </c>
    </row>
    <row r="11" spans="1:19" ht="22.5" customHeight="1">
      <c r="A11" s="367"/>
      <c r="B11" s="367"/>
      <c r="C11" s="367"/>
      <c r="D11" s="363"/>
      <c r="E11" s="363"/>
      <c r="F11" s="367"/>
    </row>
    <row r="12" spans="1:19" ht="21" customHeight="1">
      <c r="A12" s="253" t="s">
        <v>264</v>
      </c>
      <c r="B12" s="227"/>
      <c r="C12" s="227"/>
      <c r="I12" s="354" t="s">
        <v>640</v>
      </c>
      <c r="J12" s="355"/>
    </row>
    <row r="13" spans="1:19" s="191" customFormat="1" ht="43.5" customHeight="1">
      <c r="A13" s="345" t="s">
        <v>199</v>
      </c>
      <c r="B13" s="345" t="s">
        <v>204</v>
      </c>
      <c r="C13" s="345" t="s">
        <v>205</v>
      </c>
      <c r="D13" s="345" t="s">
        <v>446</v>
      </c>
      <c r="E13" s="345" t="s">
        <v>447</v>
      </c>
      <c r="G13" s="339"/>
      <c r="H13" s="339"/>
      <c r="I13" s="339"/>
      <c r="J13" s="339"/>
      <c r="K13" s="339"/>
      <c r="L13" s="339"/>
      <c r="M13" s="339"/>
      <c r="N13" s="339"/>
      <c r="O13" s="339"/>
      <c r="P13" s="339"/>
      <c r="Q13" s="339"/>
      <c r="R13" s="216"/>
      <c r="S13" s="222"/>
    </row>
    <row r="14" spans="1:19" s="1" customFormat="1" ht="31.5" customHeight="1">
      <c r="A14" s="346" t="s">
        <v>46</v>
      </c>
      <c r="B14" s="347" t="s">
        <v>644</v>
      </c>
      <c r="C14" s="347" t="s">
        <v>147</v>
      </c>
      <c r="D14" s="348"/>
      <c r="E14" s="348"/>
      <c r="G14" s="339"/>
      <c r="H14" s="339"/>
      <c r="I14" s="339"/>
      <c r="J14" s="339"/>
      <c r="K14" s="339"/>
      <c r="L14" s="339"/>
      <c r="M14" s="339"/>
      <c r="N14" s="339"/>
      <c r="O14" s="339"/>
      <c r="P14" s="339"/>
      <c r="Q14" s="339"/>
      <c r="R14" s="216"/>
      <c r="S14" s="216"/>
    </row>
    <row r="15" spans="1:19" s="1" customFormat="1" ht="50.25" customHeight="1">
      <c r="A15" s="346">
        <v>1</v>
      </c>
      <c r="B15" s="347" t="s">
        <v>524</v>
      </c>
      <c r="C15" s="347" t="s">
        <v>148</v>
      </c>
      <c r="D15" s="296">
        <v>1.2000862561077137E-2</v>
      </c>
      <c r="E15" s="297">
        <v>1.2000818203246643E-2</v>
      </c>
      <c r="G15" s="339">
        <v>220769637</v>
      </c>
      <c r="H15" s="339"/>
      <c r="I15" s="339"/>
      <c r="J15" s="339"/>
      <c r="K15" s="339"/>
      <c r="L15" s="339"/>
      <c r="M15" s="339"/>
      <c r="N15" s="339"/>
      <c r="O15" s="339"/>
      <c r="P15" s="339"/>
      <c r="Q15" s="339"/>
      <c r="R15" s="216"/>
      <c r="S15" s="216"/>
    </row>
    <row r="16" spans="1:19" s="1" customFormat="1" ht="56.25" customHeight="1">
      <c r="A16" s="346">
        <v>2</v>
      </c>
      <c r="B16" s="347" t="s">
        <v>525</v>
      </c>
      <c r="C16" s="347" t="s">
        <v>149</v>
      </c>
      <c r="D16" s="296">
        <v>1.5058512713318698E-3</v>
      </c>
      <c r="E16" s="297">
        <v>1.6411059376183945E-3</v>
      </c>
      <c r="G16" s="339">
        <v>27701862</v>
      </c>
      <c r="H16" s="339"/>
      <c r="I16" s="339"/>
      <c r="J16" s="339"/>
      <c r="K16" s="339"/>
      <c r="L16" s="339"/>
      <c r="M16" s="339"/>
      <c r="N16" s="339"/>
      <c r="O16" s="339"/>
      <c r="P16" s="339"/>
      <c r="Q16" s="339"/>
      <c r="R16" s="216"/>
      <c r="S16" s="216"/>
    </row>
    <row r="17" spans="1:19" s="1" customFormat="1" ht="75" customHeight="1">
      <c r="A17" s="346">
        <v>3</v>
      </c>
      <c r="B17" s="349" t="s">
        <v>526</v>
      </c>
      <c r="C17" s="347" t="s">
        <v>150</v>
      </c>
      <c r="D17" s="296">
        <v>1.6144684699734818E-3</v>
      </c>
      <c r="E17" s="297">
        <v>1.7629757626968154E-3</v>
      </c>
      <c r="G17" s="339">
        <v>29700000</v>
      </c>
      <c r="H17" s="339"/>
      <c r="I17" s="339"/>
      <c r="J17" s="352" t="s">
        <v>622</v>
      </c>
      <c r="K17" s="352" t="s">
        <v>623</v>
      </c>
      <c r="L17" s="352" t="s">
        <v>624</v>
      </c>
      <c r="M17" s="352" t="s">
        <v>625</v>
      </c>
      <c r="N17" s="339"/>
      <c r="O17" s="339"/>
      <c r="P17" s="339"/>
      <c r="Q17" s="339"/>
      <c r="R17" s="216"/>
      <c r="S17" s="216"/>
    </row>
    <row r="18" spans="1:19" s="1" customFormat="1" ht="48" customHeight="1">
      <c r="A18" s="346">
        <v>4</v>
      </c>
      <c r="B18" s="347" t="s">
        <v>645</v>
      </c>
      <c r="C18" s="347" t="s">
        <v>151</v>
      </c>
      <c r="D18" s="296">
        <v>0</v>
      </c>
      <c r="E18" s="297">
        <v>0</v>
      </c>
      <c r="G18" s="339">
        <v>0</v>
      </c>
      <c r="H18" s="339"/>
      <c r="I18" s="339"/>
      <c r="J18" s="356">
        <v>45718</v>
      </c>
      <c r="K18" s="357">
        <v>213864073075</v>
      </c>
      <c r="L18" s="352">
        <v>2</v>
      </c>
      <c r="M18" s="358">
        <v>427728146150</v>
      </c>
      <c r="N18" s="339"/>
      <c r="O18" s="339"/>
      <c r="P18" s="339"/>
      <c r="Q18" s="339"/>
      <c r="R18" s="216"/>
      <c r="S18" s="359"/>
    </row>
    <row r="19" spans="1:19" s="1" customFormat="1" ht="56.25" customHeight="1">
      <c r="A19" s="346">
        <v>5</v>
      </c>
      <c r="B19" s="347" t="s">
        <v>527</v>
      </c>
      <c r="C19" s="347"/>
      <c r="D19" s="296">
        <v>0</v>
      </c>
      <c r="E19" s="296">
        <v>0</v>
      </c>
      <c r="G19" s="339">
        <v>0</v>
      </c>
      <c r="H19" s="339"/>
      <c r="I19" s="339"/>
      <c r="J19" s="356">
        <v>45719</v>
      </c>
      <c r="K19" s="357">
        <v>214032028869</v>
      </c>
      <c r="L19" s="352">
        <v>1</v>
      </c>
      <c r="M19" s="358">
        <v>214032028869</v>
      </c>
      <c r="N19" s="339"/>
      <c r="O19" s="339"/>
      <c r="P19" s="339"/>
      <c r="Q19" s="339"/>
      <c r="R19" s="216"/>
      <c r="S19" s="359"/>
    </row>
    <row r="20" spans="1:19" s="1" customFormat="1" ht="57.75" customHeight="1">
      <c r="A20" s="346">
        <v>6</v>
      </c>
      <c r="B20" s="347" t="s">
        <v>528</v>
      </c>
      <c r="C20" s="347"/>
      <c r="D20" s="296">
        <v>0</v>
      </c>
      <c r="E20" s="296">
        <v>0</v>
      </c>
      <c r="G20" s="339">
        <v>0</v>
      </c>
      <c r="H20" s="339"/>
      <c r="I20" s="339"/>
      <c r="J20" s="356">
        <v>45720</v>
      </c>
      <c r="K20" s="357">
        <v>213094876139</v>
      </c>
      <c r="L20" s="352">
        <v>1</v>
      </c>
      <c r="M20" s="358">
        <v>213094876139</v>
      </c>
      <c r="N20" s="339"/>
      <c r="O20" s="339"/>
      <c r="P20" s="339"/>
      <c r="Q20" s="339"/>
      <c r="R20" s="216"/>
      <c r="S20" s="359"/>
    </row>
    <row r="21" spans="1:19" s="1" customFormat="1" ht="81" customHeight="1">
      <c r="A21" s="346">
        <v>7</v>
      </c>
      <c r="B21" s="349" t="s">
        <v>646</v>
      </c>
      <c r="C21" s="347" t="s">
        <v>152</v>
      </c>
      <c r="D21" s="296">
        <v>3.5167255662995069E-3</v>
      </c>
      <c r="E21" s="297">
        <v>2.7862047584257289E-3</v>
      </c>
      <c r="G21" s="339">
        <v>64694202</v>
      </c>
      <c r="H21" s="339"/>
      <c r="I21" s="339"/>
      <c r="J21" s="356">
        <v>45721</v>
      </c>
      <c r="K21" s="357">
        <v>211465997928</v>
      </c>
      <c r="L21" s="352">
        <v>1</v>
      </c>
      <c r="M21" s="358">
        <v>211465997928</v>
      </c>
      <c r="N21" s="339"/>
      <c r="O21" s="339"/>
      <c r="P21" s="339"/>
      <c r="Q21" s="339"/>
      <c r="R21" s="216"/>
      <c r="S21" s="359"/>
    </row>
    <row r="22" spans="1:19" s="1" customFormat="1" ht="42" customHeight="1">
      <c r="A22" s="346">
        <v>8</v>
      </c>
      <c r="B22" s="347" t="s">
        <v>529</v>
      </c>
      <c r="C22" s="347" t="s">
        <v>153</v>
      </c>
      <c r="D22" s="296">
        <v>1.8637907868681997E-2</v>
      </c>
      <c r="E22" s="297">
        <v>1.8191104661987582E-2</v>
      </c>
      <c r="G22" s="339">
        <v>342865701</v>
      </c>
      <c r="H22" s="339"/>
      <c r="I22" s="339"/>
      <c r="J22" s="356">
        <v>45722</v>
      </c>
      <c r="K22" s="357">
        <v>214417447003</v>
      </c>
      <c r="L22" s="352">
        <v>1</v>
      </c>
      <c r="M22" s="358">
        <v>214417447003</v>
      </c>
      <c r="N22" s="339"/>
      <c r="O22" s="339"/>
      <c r="P22" s="339"/>
      <c r="Q22" s="339"/>
      <c r="R22" s="216"/>
      <c r="S22" s="359"/>
    </row>
    <row r="23" spans="1:19" s="1" customFormat="1" ht="69.75" customHeight="1">
      <c r="A23" s="346">
        <v>9</v>
      </c>
      <c r="B23" s="349" t="s">
        <v>647</v>
      </c>
      <c r="C23" s="347" t="s">
        <v>154</v>
      </c>
      <c r="D23" s="296">
        <v>0.889188215050702</v>
      </c>
      <c r="E23" s="297">
        <v>0.59625977234724725</v>
      </c>
      <c r="G23" s="360">
        <v>16357637500</v>
      </c>
      <c r="H23" s="339"/>
      <c r="I23" s="339"/>
      <c r="J23" s="356">
        <v>45725</v>
      </c>
      <c r="K23" s="357">
        <v>216577153530</v>
      </c>
      <c r="L23" s="352">
        <v>3</v>
      </c>
      <c r="M23" s="358">
        <v>649731460590</v>
      </c>
      <c r="N23" s="339"/>
      <c r="O23" s="339"/>
      <c r="P23" s="339"/>
      <c r="Q23" s="339"/>
      <c r="R23" s="216"/>
      <c r="S23" s="359"/>
    </row>
    <row r="24" spans="1:19" s="1" customFormat="1" ht="57" customHeight="1">
      <c r="A24" s="346">
        <v>10</v>
      </c>
      <c r="B24" s="349" t="s">
        <v>530</v>
      </c>
      <c r="C24" s="347"/>
      <c r="D24" s="297"/>
      <c r="E24" s="297"/>
      <c r="G24" s="339"/>
      <c r="H24" s="339"/>
      <c r="I24" s="339"/>
      <c r="J24" s="356">
        <v>45726</v>
      </c>
      <c r="K24" s="357">
        <v>219032178141</v>
      </c>
      <c r="L24" s="352">
        <v>1</v>
      </c>
      <c r="M24" s="358">
        <v>219032178141</v>
      </c>
      <c r="N24" s="339"/>
      <c r="O24" s="339"/>
      <c r="P24" s="339"/>
      <c r="Q24" s="339"/>
      <c r="R24" s="216"/>
      <c r="S24" s="359"/>
    </row>
    <row r="25" spans="1:19" s="1" customFormat="1" ht="36.75" customHeight="1">
      <c r="A25" s="346" t="s">
        <v>56</v>
      </c>
      <c r="B25" s="347" t="s">
        <v>648</v>
      </c>
      <c r="C25" s="347" t="s">
        <v>155</v>
      </c>
      <c r="D25" s="296"/>
      <c r="E25" s="439"/>
      <c r="G25" s="339"/>
      <c r="H25" s="353"/>
      <c r="I25" s="339"/>
      <c r="J25" s="356">
        <v>45727</v>
      </c>
      <c r="K25" s="357">
        <v>219844093024</v>
      </c>
      <c r="L25" s="352">
        <v>1</v>
      </c>
      <c r="M25" s="358">
        <v>219844093024</v>
      </c>
      <c r="N25" s="339"/>
      <c r="O25" s="339"/>
      <c r="P25" s="339"/>
      <c r="Q25" s="339"/>
      <c r="R25" s="216"/>
      <c r="S25" s="359"/>
    </row>
    <row r="26" spans="1:19" s="1" customFormat="1" ht="30" customHeight="1">
      <c r="A26" s="486">
        <v>1</v>
      </c>
      <c r="B26" s="347" t="s">
        <v>649</v>
      </c>
      <c r="C26" s="347" t="s">
        <v>156</v>
      </c>
      <c r="D26" s="439">
        <v>165044816500</v>
      </c>
      <c r="E26" s="440">
        <v>179441156800</v>
      </c>
      <c r="G26" s="339"/>
      <c r="H26" s="339"/>
      <c r="I26" s="339"/>
      <c r="J26" s="356">
        <v>45728</v>
      </c>
      <c r="K26" s="357">
        <v>218795477214</v>
      </c>
      <c r="L26" s="352">
        <v>1</v>
      </c>
      <c r="M26" s="358">
        <v>218795477214</v>
      </c>
      <c r="N26" s="339"/>
      <c r="O26" s="339"/>
      <c r="P26" s="339"/>
      <c r="Q26" s="339"/>
      <c r="R26" s="216"/>
      <c r="S26" s="359"/>
    </row>
    <row r="27" spans="1:19" s="1" customFormat="1" ht="39.75" customHeight="1">
      <c r="A27" s="487"/>
      <c r="B27" s="347" t="s">
        <v>650</v>
      </c>
      <c r="C27" s="347" t="s">
        <v>157</v>
      </c>
      <c r="D27" s="412">
        <v>165044816500</v>
      </c>
      <c r="E27" s="439">
        <v>179441156800</v>
      </c>
      <c r="G27" s="339"/>
      <c r="H27" s="339"/>
      <c r="I27" s="339"/>
      <c r="J27" s="356">
        <v>45729</v>
      </c>
      <c r="K27" s="357">
        <v>216195842716</v>
      </c>
      <c r="L27" s="352">
        <v>1</v>
      </c>
      <c r="M27" s="358">
        <v>216195842716</v>
      </c>
      <c r="N27" s="339"/>
      <c r="O27" s="339"/>
      <c r="P27" s="339"/>
      <c r="Q27" s="339"/>
      <c r="R27" s="216"/>
      <c r="S27" s="359"/>
    </row>
    <row r="28" spans="1:19" s="1" customFormat="1" ht="42.75" customHeight="1">
      <c r="A28" s="488"/>
      <c r="B28" s="347" t="s">
        <v>651</v>
      </c>
      <c r="C28" s="347" t="s">
        <v>158</v>
      </c>
      <c r="D28" s="298">
        <v>16504481.65</v>
      </c>
      <c r="E28" s="441">
        <v>17944115.68</v>
      </c>
      <c r="G28" s="339"/>
      <c r="H28" s="339"/>
      <c r="I28" s="339"/>
      <c r="J28" s="356">
        <v>45732</v>
      </c>
      <c r="K28" s="357">
        <v>215696885144</v>
      </c>
      <c r="L28" s="352">
        <v>3</v>
      </c>
      <c r="M28" s="358">
        <v>647090655432</v>
      </c>
      <c r="N28" s="339"/>
      <c r="O28" s="339"/>
      <c r="P28" s="339"/>
      <c r="Q28" s="339"/>
      <c r="R28" s="216"/>
      <c r="S28" s="359"/>
    </row>
    <row r="29" spans="1:19" s="1" customFormat="1" ht="32.25" customHeight="1">
      <c r="A29" s="486">
        <v>2</v>
      </c>
      <c r="B29" s="347" t="s">
        <v>652</v>
      </c>
      <c r="C29" s="347" t="s">
        <v>159</v>
      </c>
      <c r="D29" s="439">
        <v>4788381500</v>
      </c>
      <c r="E29" s="439">
        <v>-14396340300</v>
      </c>
      <c r="G29" s="339"/>
      <c r="H29" s="339"/>
      <c r="I29" s="339"/>
      <c r="J29" s="356">
        <v>45733</v>
      </c>
      <c r="K29" s="357">
        <v>217120690645</v>
      </c>
      <c r="L29" s="352">
        <v>1</v>
      </c>
      <c r="M29" s="358">
        <v>217120690645</v>
      </c>
      <c r="N29" s="339"/>
      <c r="O29" s="339"/>
      <c r="P29" s="339"/>
      <c r="Q29" s="339"/>
      <c r="R29" s="216"/>
      <c r="S29" s="359"/>
    </row>
    <row r="30" spans="1:19" s="1" customFormat="1" ht="31.5" customHeight="1">
      <c r="A30" s="487"/>
      <c r="B30" s="347" t="s">
        <v>653</v>
      </c>
      <c r="C30" s="347" t="s">
        <v>160</v>
      </c>
      <c r="D30" s="442">
        <v>1794248.85</v>
      </c>
      <c r="E30" s="442">
        <v>742636.97</v>
      </c>
      <c r="G30" s="339"/>
      <c r="H30" s="339"/>
      <c r="I30" s="339"/>
      <c r="J30" s="356">
        <v>45734</v>
      </c>
      <c r="K30" s="357">
        <v>219418780239</v>
      </c>
      <c r="L30" s="352">
        <v>1</v>
      </c>
      <c r="M30" s="358">
        <v>219418780239</v>
      </c>
      <c r="N30" s="339"/>
      <c r="O30" s="339"/>
      <c r="P30" s="339"/>
      <c r="Q30" s="339"/>
      <c r="R30" s="216"/>
      <c r="S30" s="359"/>
    </row>
    <row r="31" spans="1:19" s="1" customFormat="1" ht="30" customHeight="1">
      <c r="A31" s="487"/>
      <c r="B31" s="347" t="s">
        <v>654</v>
      </c>
      <c r="C31" s="347" t="s">
        <v>161</v>
      </c>
      <c r="D31" s="439">
        <v>17942488500</v>
      </c>
      <c r="E31" s="439">
        <v>7426369700</v>
      </c>
      <c r="G31" s="339"/>
      <c r="H31" s="339"/>
      <c r="I31" s="339"/>
      <c r="J31" s="356">
        <v>45735</v>
      </c>
      <c r="K31" s="357">
        <v>220956887254</v>
      </c>
      <c r="L31" s="352">
        <v>1</v>
      </c>
      <c r="M31" s="358">
        <v>220956887254</v>
      </c>
      <c r="N31" s="339"/>
      <c r="O31" s="339"/>
      <c r="P31" s="339"/>
      <c r="Q31" s="339"/>
      <c r="R31" s="216"/>
      <c r="S31" s="359"/>
    </row>
    <row r="32" spans="1:19" s="1" customFormat="1" ht="30.75" customHeight="1">
      <c r="A32" s="487"/>
      <c r="B32" s="347" t="s">
        <v>655</v>
      </c>
      <c r="C32" s="347" t="s">
        <v>162</v>
      </c>
      <c r="D32" s="442">
        <v>-1315410.7</v>
      </c>
      <c r="E32" s="442">
        <v>-2182271</v>
      </c>
      <c r="G32" s="339"/>
      <c r="H32" s="339"/>
      <c r="I32" s="339"/>
      <c r="J32" s="356">
        <v>45736</v>
      </c>
      <c r="K32" s="357">
        <v>216445420071</v>
      </c>
      <c r="L32" s="352">
        <v>1</v>
      </c>
      <c r="M32" s="358">
        <v>216445420071</v>
      </c>
      <c r="N32" s="339"/>
      <c r="O32" s="339"/>
      <c r="P32" s="339"/>
      <c r="Q32" s="339"/>
      <c r="R32" s="216"/>
      <c r="S32" s="359"/>
    </row>
    <row r="33" spans="1:19" s="1" customFormat="1" ht="42.75" customHeight="1">
      <c r="A33" s="488"/>
      <c r="B33" s="347" t="s">
        <v>656</v>
      </c>
      <c r="C33" s="347" t="s">
        <v>163</v>
      </c>
      <c r="D33" s="439">
        <v>-13154107000</v>
      </c>
      <c r="E33" s="439">
        <v>-21822710000</v>
      </c>
      <c r="G33" s="339"/>
      <c r="H33" s="339"/>
      <c r="I33" s="339"/>
      <c r="J33" s="356">
        <v>45739</v>
      </c>
      <c r="K33" s="357">
        <v>215487105096</v>
      </c>
      <c r="L33" s="352">
        <v>3</v>
      </c>
      <c r="M33" s="358">
        <v>646461315288</v>
      </c>
      <c r="N33" s="339"/>
      <c r="O33" s="339"/>
      <c r="P33" s="339"/>
      <c r="Q33" s="339"/>
      <c r="R33" s="216"/>
      <c r="S33" s="359"/>
    </row>
    <row r="34" spans="1:19" s="1" customFormat="1" ht="33" customHeight="1">
      <c r="A34" s="486">
        <v>3</v>
      </c>
      <c r="B34" s="347" t="s">
        <v>657</v>
      </c>
      <c r="C34" s="347" t="s">
        <v>164</v>
      </c>
      <c r="D34" s="412">
        <v>169833198000</v>
      </c>
      <c r="E34" s="439">
        <v>165044816500</v>
      </c>
      <c r="G34" s="339"/>
      <c r="H34" s="339"/>
      <c r="I34" s="339"/>
      <c r="J34" s="356">
        <v>45740</v>
      </c>
      <c r="K34" s="357">
        <v>219298615162</v>
      </c>
      <c r="L34" s="352">
        <v>1</v>
      </c>
      <c r="M34" s="358">
        <v>219298615162</v>
      </c>
      <c r="N34" s="339"/>
      <c r="O34" s="339"/>
      <c r="P34" s="339"/>
      <c r="Q34" s="339"/>
      <c r="R34" s="216"/>
      <c r="S34" s="359"/>
    </row>
    <row r="35" spans="1:19" s="1" customFormat="1" ht="55.5" customHeight="1">
      <c r="A35" s="487"/>
      <c r="B35" s="347" t="s">
        <v>531</v>
      </c>
      <c r="C35" s="347" t="s">
        <v>165</v>
      </c>
      <c r="D35" s="412">
        <v>169833198000</v>
      </c>
      <c r="E35" s="439">
        <v>165044816500</v>
      </c>
      <c r="G35" s="339"/>
      <c r="H35" s="339"/>
      <c r="I35" s="339"/>
      <c r="J35" s="356">
        <v>45741</v>
      </c>
      <c r="K35" s="357">
        <v>219733832407</v>
      </c>
      <c r="L35" s="352">
        <v>1</v>
      </c>
      <c r="M35" s="358">
        <v>219733832407</v>
      </c>
      <c r="N35" s="339"/>
      <c r="O35" s="339"/>
      <c r="P35" s="339"/>
      <c r="Q35" s="339"/>
      <c r="R35" s="216"/>
      <c r="S35" s="359"/>
    </row>
    <row r="36" spans="1:19" s="1" customFormat="1" ht="45" customHeight="1">
      <c r="A36" s="488"/>
      <c r="B36" s="347" t="s">
        <v>532</v>
      </c>
      <c r="C36" s="347" t="s">
        <v>166</v>
      </c>
      <c r="D36" s="298">
        <v>16983319.800000001</v>
      </c>
      <c r="E36" s="441">
        <v>16504481.65</v>
      </c>
      <c r="G36" s="339"/>
      <c r="H36" s="339"/>
      <c r="I36" s="339"/>
      <c r="J36" s="356">
        <v>45742</v>
      </c>
      <c r="K36" s="357">
        <v>218341540094</v>
      </c>
      <c r="L36" s="352">
        <v>1</v>
      </c>
      <c r="M36" s="358">
        <v>218341540094</v>
      </c>
      <c r="N36" s="339"/>
      <c r="O36" s="339"/>
      <c r="P36" s="339"/>
      <c r="Q36" s="339"/>
      <c r="R36" s="216"/>
      <c r="S36" s="359"/>
    </row>
    <row r="37" spans="1:19" s="1" customFormat="1" ht="55.5" customHeight="1">
      <c r="A37" s="346">
        <v>4</v>
      </c>
      <c r="B37" s="347" t="s">
        <v>658</v>
      </c>
      <c r="C37" s="347" t="s">
        <v>167</v>
      </c>
      <c r="D37" s="444">
        <v>2.0000000000000001E-4</v>
      </c>
      <c r="E37" s="297">
        <v>2.0000000000000001E-4</v>
      </c>
      <c r="G37" s="339"/>
      <c r="H37" s="339"/>
      <c r="I37" s="339"/>
      <c r="J37" s="356">
        <v>45743</v>
      </c>
      <c r="K37" s="357">
        <v>217390099074</v>
      </c>
      <c r="L37" s="352">
        <v>1</v>
      </c>
      <c r="M37" s="358">
        <v>217390099074</v>
      </c>
      <c r="N37" s="339"/>
      <c r="O37" s="339"/>
      <c r="P37" s="339"/>
      <c r="Q37" s="339"/>
      <c r="R37" s="216"/>
      <c r="S37" s="359"/>
    </row>
    <row r="38" spans="1:19" s="1" customFormat="1" ht="39.75" customHeight="1">
      <c r="A38" s="346">
        <v>5</v>
      </c>
      <c r="B38" s="347" t="s">
        <v>659</v>
      </c>
      <c r="C38" s="347" t="s">
        <v>168</v>
      </c>
      <c r="D38" s="297">
        <v>0.28239999999999998</v>
      </c>
      <c r="E38" s="297">
        <v>0.29520000000000002</v>
      </c>
      <c r="G38" s="354"/>
      <c r="H38" s="339"/>
      <c r="I38" s="339"/>
      <c r="J38" s="356">
        <v>45746</v>
      </c>
      <c r="K38" s="357">
        <v>217006225576</v>
      </c>
      <c r="L38" s="352">
        <v>3</v>
      </c>
      <c r="M38" s="358">
        <v>651018676728</v>
      </c>
      <c r="N38" s="339"/>
      <c r="O38" s="339"/>
      <c r="P38" s="339"/>
      <c r="Q38" s="339"/>
      <c r="R38" s="216"/>
      <c r="S38" s="359"/>
    </row>
    <row r="39" spans="1:19" s="1" customFormat="1" ht="39" customHeight="1">
      <c r="A39" s="346">
        <v>6</v>
      </c>
      <c r="B39" s="347" t="s">
        <v>660</v>
      </c>
      <c r="C39" s="347" t="s">
        <v>169</v>
      </c>
      <c r="D39" s="297">
        <v>5.7999999999999996E-3</v>
      </c>
      <c r="E39" s="297">
        <v>7.3000000000000001E-3</v>
      </c>
      <c r="G39" s="354"/>
      <c r="H39" s="339"/>
      <c r="I39" s="339"/>
      <c r="J39" s="356">
        <v>45747</v>
      </c>
      <c r="K39" s="357">
        <v>216979752976</v>
      </c>
      <c r="L39" s="352">
        <v>1</v>
      </c>
      <c r="M39" s="358">
        <v>216979752976</v>
      </c>
      <c r="N39" s="339"/>
      <c r="O39" s="339"/>
      <c r="P39" s="339"/>
      <c r="Q39" s="339"/>
      <c r="R39" s="216"/>
      <c r="S39" s="359"/>
    </row>
    <row r="40" spans="1:19" s="1" customFormat="1" ht="39" customHeight="1">
      <c r="A40" s="346">
        <v>7</v>
      </c>
      <c r="B40" s="347" t="s">
        <v>661</v>
      </c>
      <c r="C40" s="347" t="s">
        <v>170</v>
      </c>
      <c r="D40" s="440">
        <v>4263</v>
      </c>
      <c r="E40" s="440">
        <v>3997</v>
      </c>
      <c r="G40" s="354"/>
      <c r="H40" s="339"/>
      <c r="I40" s="339"/>
      <c r="J40" s="356"/>
      <c r="K40" s="357"/>
      <c r="L40" s="352"/>
      <c r="M40" s="358">
        <v>0</v>
      </c>
      <c r="N40" s="339"/>
      <c r="O40" s="339"/>
      <c r="P40" s="339"/>
      <c r="Q40" s="339"/>
      <c r="R40" s="216"/>
      <c r="S40" s="216"/>
    </row>
    <row r="41" spans="1:19" s="1" customFormat="1" ht="39" customHeight="1">
      <c r="A41" s="346">
        <v>7</v>
      </c>
      <c r="B41" s="347" t="s">
        <v>533</v>
      </c>
      <c r="C41" s="347" t="s">
        <v>583</v>
      </c>
      <c r="D41" s="298">
        <v>12776.05</v>
      </c>
      <c r="E41" s="344">
        <v>12959.06</v>
      </c>
      <c r="G41" s="361"/>
      <c r="H41" s="339"/>
      <c r="I41" s="339"/>
      <c r="J41" s="339"/>
      <c r="K41" s="339"/>
      <c r="L41" s="339"/>
      <c r="M41" s="339"/>
      <c r="N41" s="339"/>
      <c r="O41" s="339"/>
      <c r="P41" s="339"/>
      <c r="Q41" s="339"/>
      <c r="R41" s="216"/>
      <c r="S41" s="216"/>
    </row>
    <row r="42" spans="1:19" s="1" customFormat="1" ht="49.5" customHeight="1">
      <c r="A42" s="346">
        <v>8</v>
      </c>
      <c r="B42" s="347" t="s">
        <v>534</v>
      </c>
      <c r="C42" s="347" t="s">
        <v>584</v>
      </c>
      <c r="D42" s="297"/>
      <c r="E42" s="297"/>
      <c r="G42" s="339"/>
      <c r="H42" s="339"/>
      <c r="I42" s="339"/>
      <c r="J42" s="339"/>
      <c r="K42" s="339"/>
      <c r="L42" s="339"/>
      <c r="M42" s="339"/>
      <c r="N42" s="339"/>
      <c r="O42" s="339"/>
      <c r="P42" s="339"/>
      <c r="Q42" s="339"/>
      <c r="R42" s="216"/>
      <c r="S42" s="216"/>
    </row>
    <row r="44" spans="1:19">
      <c r="B44" s="334"/>
      <c r="C44" s="334"/>
      <c r="L44" s="339">
        <v>31</v>
      </c>
      <c r="M44" s="360">
        <v>6714593813144</v>
      </c>
    </row>
    <row r="45" spans="1:19">
      <c r="A45" s="19" t="s">
        <v>629</v>
      </c>
      <c r="B45" s="335"/>
      <c r="C45" s="20"/>
      <c r="D45" s="243" t="s">
        <v>630</v>
      </c>
    </row>
    <row r="46" spans="1:19">
      <c r="A46" s="29" t="s">
        <v>175</v>
      </c>
      <c r="B46" s="335"/>
      <c r="C46" s="20"/>
      <c r="D46" s="278" t="s">
        <v>176</v>
      </c>
    </row>
    <row r="47" spans="1:19">
      <c r="A47" s="1"/>
      <c r="B47" s="335"/>
      <c r="C47" s="20"/>
      <c r="D47" s="221"/>
    </row>
    <row r="48" spans="1:19">
      <c r="A48" s="1"/>
      <c r="B48" s="335"/>
      <c r="C48" s="20"/>
      <c r="D48" s="221"/>
    </row>
    <row r="49" spans="1:5">
      <c r="A49" s="1"/>
      <c r="B49" s="335"/>
      <c r="C49" s="20"/>
      <c r="D49" s="221"/>
    </row>
    <row r="50" spans="1:5">
      <c r="A50" s="1"/>
      <c r="B50" s="335"/>
      <c r="C50" s="20"/>
      <c r="D50" s="221"/>
    </row>
    <row r="51" spans="1:5">
      <c r="A51" s="1"/>
      <c r="B51" s="335"/>
      <c r="C51" s="20"/>
      <c r="D51" s="221"/>
    </row>
    <row r="52" spans="1:5">
      <c r="A52" s="1"/>
      <c r="B52" s="335"/>
      <c r="C52" s="20"/>
      <c r="D52" s="221"/>
    </row>
    <row r="53" spans="1:5">
      <c r="A53" s="1"/>
      <c r="B53" s="335"/>
      <c r="C53" s="20"/>
      <c r="D53" s="221"/>
    </row>
    <row r="54" spans="1:5">
      <c r="A54" s="335"/>
      <c r="B54" s="335"/>
      <c r="C54" s="20"/>
      <c r="D54" s="228"/>
      <c r="E54" s="228"/>
    </row>
    <row r="55" spans="1:5">
      <c r="A55" s="340" t="s">
        <v>235</v>
      </c>
      <c r="B55" s="341"/>
      <c r="C55" s="20"/>
      <c r="D55" s="248" t="s">
        <v>444</v>
      </c>
    </row>
    <row r="56" spans="1:5">
      <c r="A56" s="19" t="s">
        <v>591</v>
      </c>
      <c r="B56" s="335"/>
      <c r="C56" s="20"/>
      <c r="D56" s="248"/>
    </row>
    <row r="57" spans="1:5">
      <c r="A57" s="1" t="s">
        <v>236</v>
      </c>
      <c r="B57" s="335"/>
      <c r="C57" s="20"/>
      <c r="D57" s="247"/>
    </row>
  </sheetData>
  <mergeCells count="15">
    <mergeCell ref="A1:F1"/>
    <mergeCell ref="A2:F2"/>
    <mergeCell ref="A8:B8"/>
    <mergeCell ref="C8:F8"/>
    <mergeCell ref="A29:A33"/>
    <mergeCell ref="A7:B7"/>
    <mergeCell ref="C7:F7"/>
    <mergeCell ref="A34:A36"/>
    <mergeCell ref="A3:F4"/>
    <mergeCell ref="A5:F5"/>
    <mergeCell ref="A9:B9"/>
    <mergeCell ref="C9:F9"/>
    <mergeCell ref="A10:B10"/>
    <mergeCell ref="C10:F10"/>
    <mergeCell ref="A26:A28"/>
  </mergeCells>
  <printOptions horizontalCentered="1"/>
  <pageMargins left="0.36" right="0.3" top="0.59" bottom="0.54" header="0.3" footer="0.3"/>
  <pageSetup paperSize="9" scale="6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Normal="100" zoomScaleSheetLayoutView="85" zoomScalePageLayoutView="77" workbookViewId="0">
      <selection sqref="A1:K38"/>
    </sheetView>
  </sheetViews>
  <sheetFormatPr defaultColWidth="9.140625" defaultRowHeight="15"/>
  <cols>
    <col min="1" max="1" width="4.85546875" style="24" customWidth="1"/>
    <col min="2" max="2" width="47.140625" style="25" customWidth="1"/>
    <col min="3" max="3" width="9.140625" style="25"/>
    <col min="4" max="4" width="14.5703125" style="25" customWidth="1"/>
    <col min="5" max="5" width="14" style="25" customWidth="1"/>
    <col min="6" max="6" width="9.140625" style="25"/>
    <col min="7" max="7" width="18.28515625" style="25" customWidth="1"/>
    <col min="8" max="10" width="19" style="25" customWidth="1"/>
    <col min="11" max="11" width="26.85546875" style="25" customWidth="1"/>
    <col min="12" max="16384" width="9.140625" style="25"/>
  </cols>
  <sheetData>
    <row r="1" spans="1:11" ht="27.75" customHeight="1">
      <c r="A1" s="490" t="s">
        <v>506</v>
      </c>
      <c r="B1" s="490"/>
      <c r="C1" s="490"/>
      <c r="D1" s="490"/>
      <c r="E1" s="490"/>
      <c r="F1" s="490"/>
      <c r="G1" s="490"/>
      <c r="H1" s="490"/>
      <c r="I1" s="490"/>
      <c r="J1" s="490"/>
      <c r="K1" s="490"/>
    </row>
    <row r="2" spans="1:11" ht="28.5" customHeight="1">
      <c r="A2" s="491" t="s">
        <v>637</v>
      </c>
      <c r="B2" s="491"/>
      <c r="C2" s="491"/>
      <c r="D2" s="491"/>
      <c r="E2" s="491"/>
      <c r="F2" s="491"/>
      <c r="G2" s="491"/>
      <c r="H2" s="491"/>
      <c r="I2" s="491"/>
      <c r="J2" s="491"/>
      <c r="K2" s="491"/>
    </row>
    <row r="3" spans="1:11" ht="15" customHeight="1">
      <c r="A3" s="492" t="s">
        <v>234</v>
      </c>
      <c r="B3" s="492"/>
      <c r="C3" s="492"/>
      <c r="D3" s="492"/>
      <c r="E3" s="492"/>
      <c r="F3" s="492"/>
      <c r="G3" s="492"/>
      <c r="H3" s="492"/>
      <c r="I3" s="492"/>
      <c r="J3" s="492"/>
      <c r="K3" s="492"/>
    </row>
    <row r="4" spans="1:11">
      <c r="A4" s="492"/>
      <c r="B4" s="492"/>
      <c r="C4" s="492"/>
      <c r="D4" s="492"/>
      <c r="E4" s="492"/>
      <c r="F4" s="492"/>
      <c r="G4" s="492"/>
      <c r="H4" s="492"/>
      <c r="I4" s="492"/>
      <c r="J4" s="492"/>
      <c r="K4" s="492"/>
    </row>
    <row r="5" spans="1:11">
      <c r="A5" s="473" t="str">
        <f>'ngay thang'!B12</f>
        <v>Tại ngày 31 tháng 03 năm 2025/ As at 31 Mar 2025</v>
      </c>
      <c r="B5" s="473"/>
      <c r="C5" s="473"/>
      <c r="D5" s="473"/>
      <c r="E5" s="473"/>
      <c r="F5" s="473"/>
      <c r="G5" s="473"/>
      <c r="H5" s="473"/>
      <c r="I5" s="473"/>
      <c r="J5" s="473"/>
      <c r="K5" s="473"/>
    </row>
    <row r="6" spans="1:11">
      <c r="A6" s="15"/>
      <c r="B6" s="15"/>
      <c r="C6" s="15"/>
      <c r="D6" s="15"/>
      <c r="E6" s="15"/>
      <c r="F6" s="1"/>
    </row>
    <row r="7" spans="1:11" ht="27.75" customHeight="1">
      <c r="A7" s="472" t="s">
        <v>243</v>
      </c>
      <c r="B7" s="472"/>
      <c r="D7" s="472" t="s">
        <v>604</v>
      </c>
      <c r="E7" s="472"/>
      <c r="F7" s="472"/>
      <c r="G7" s="472"/>
      <c r="H7" s="472"/>
      <c r="I7" s="472"/>
      <c r="J7" s="472"/>
    </row>
    <row r="8" spans="1:11" ht="31.5" customHeight="1">
      <c r="A8" s="472" t="s">
        <v>241</v>
      </c>
      <c r="B8" s="472"/>
      <c r="D8" s="472" t="s">
        <v>443</v>
      </c>
      <c r="E8" s="472"/>
      <c r="F8" s="472"/>
      <c r="G8" s="472"/>
      <c r="H8" s="472"/>
      <c r="I8" s="472"/>
      <c r="J8" s="472"/>
    </row>
    <row r="9" spans="1:11" ht="31.5" customHeight="1">
      <c r="A9" s="468" t="s">
        <v>240</v>
      </c>
      <c r="B9" s="468"/>
      <c r="D9" s="468" t="s">
        <v>242</v>
      </c>
      <c r="E9" s="468"/>
      <c r="F9" s="468"/>
      <c r="G9" s="468"/>
      <c r="H9" s="468"/>
      <c r="I9" s="468"/>
      <c r="J9" s="468"/>
    </row>
    <row r="10" spans="1:11" ht="31.5" customHeight="1">
      <c r="A10" s="468" t="s">
        <v>244</v>
      </c>
      <c r="B10" s="468"/>
      <c r="D10" s="472" t="str">
        <f>'ngay thang'!B14</f>
        <v>Ngày 03 tháng 04 năm 2025
03 Apr 2025</v>
      </c>
      <c r="E10" s="468"/>
      <c r="F10" s="468"/>
      <c r="G10" s="468"/>
      <c r="H10" s="468"/>
      <c r="I10" s="468"/>
      <c r="J10" s="468"/>
    </row>
    <row r="12" spans="1:11" s="26" customFormat="1" ht="29.25" customHeight="1">
      <c r="A12" s="493" t="s">
        <v>206</v>
      </c>
      <c r="B12" s="493" t="s">
        <v>207</v>
      </c>
      <c r="C12" s="493" t="s">
        <v>198</v>
      </c>
      <c r="D12" s="493" t="s">
        <v>230</v>
      </c>
      <c r="E12" s="493" t="s">
        <v>208</v>
      </c>
      <c r="F12" s="493" t="s">
        <v>209</v>
      </c>
      <c r="G12" s="493" t="s">
        <v>210</v>
      </c>
      <c r="H12" s="495" t="s">
        <v>211</v>
      </c>
      <c r="I12" s="496"/>
      <c r="J12" s="495" t="s">
        <v>214</v>
      </c>
      <c r="K12" s="496"/>
    </row>
    <row r="13" spans="1:11" s="26" customFormat="1" ht="51">
      <c r="A13" s="494"/>
      <c r="B13" s="494"/>
      <c r="C13" s="494"/>
      <c r="D13" s="494"/>
      <c r="E13" s="494"/>
      <c r="F13" s="494"/>
      <c r="G13" s="494"/>
      <c r="H13" s="161" t="s">
        <v>212</v>
      </c>
      <c r="I13" s="161" t="s">
        <v>213</v>
      </c>
      <c r="J13" s="161" t="s">
        <v>215</v>
      </c>
      <c r="K13" s="161" t="s">
        <v>213</v>
      </c>
    </row>
    <row r="14" spans="1:11" s="26" customFormat="1" ht="25.5">
      <c r="A14" s="3" t="s">
        <v>72</v>
      </c>
      <c r="B14" s="4" t="s">
        <v>222</v>
      </c>
      <c r="C14" s="4" t="s">
        <v>73</v>
      </c>
      <c r="D14" s="153"/>
      <c r="E14" s="153"/>
      <c r="F14" s="154"/>
      <c r="G14" s="155"/>
      <c r="H14" s="4"/>
      <c r="I14" s="2"/>
      <c r="J14" s="5"/>
      <c r="K14" s="6"/>
    </row>
    <row r="15" spans="1:11" s="26" customFormat="1" ht="25.5">
      <c r="A15" s="3" t="s">
        <v>46</v>
      </c>
      <c r="B15" s="4" t="s">
        <v>223</v>
      </c>
      <c r="C15" s="4" t="s">
        <v>74</v>
      </c>
      <c r="D15" s="154"/>
      <c r="E15" s="154"/>
      <c r="F15" s="154"/>
      <c r="G15" s="155"/>
      <c r="H15" s="4"/>
      <c r="I15" s="2"/>
      <c r="J15" s="4"/>
      <c r="K15" s="2"/>
    </row>
    <row r="16" spans="1:11" s="26" customFormat="1" ht="25.5">
      <c r="A16" s="3" t="s">
        <v>75</v>
      </c>
      <c r="B16" s="4" t="s">
        <v>216</v>
      </c>
      <c r="C16" s="4" t="s">
        <v>76</v>
      </c>
      <c r="D16" s="154"/>
      <c r="E16" s="154"/>
      <c r="F16" s="154"/>
      <c r="G16" s="153"/>
      <c r="H16" s="4"/>
      <c r="I16" s="156"/>
      <c r="J16" s="4"/>
      <c r="K16" s="156"/>
    </row>
    <row r="17" spans="1:11" s="26" customFormat="1" ht="25.5">
      <c r="A17" s="3" t="s">
        <v>56</v>
      </c>
      <c r="B17" s="4" t="s">
        <v>217</v>
      </c>
      <c r="C17" s="4" t="s">
        <v>77</v>
      </c>
      <c r="D17" s="154"/>
      <c r="E17" s="154"/>
      <c r="F17" s="154"/>
      <c r="G17" s="155"/>
      <c r="H17" s="4"/>
      <c r="I17" s="2"/>
      <c r="J17" s="4"/>
      <c r="K17" s="2"/>
    </row>
    <row r="18" spans="1:11" s="26" customFormat="1" ht="25.5">
      <c r="A18" s="3" t="s">
        <v>78</v>
      </c>
      <c r="B18" s="4" t="s">
        <v>224</v>
      </c>
      <c r="C18" s="4" t="s">
        <v>79</v>
      </c>
      <c r="D18" s="154"/>
      <c r="E18" s="154"/>
      <c r="F18" s="154"/>
      <c r="G18" s="155"/>
      <c r="H18" s="4"/>
      <c r="I18" s="2"/>
      <c r="J18" s="4"/>
      <c r="K18" s="2"/>
    </row>
    <row r="19" spans="1:11" s="26" customFormat="1" ht="25.5">
      <c r="A19" s="3" t="s">
        <v>80</v>
      </c>
      <c r="B19" s="4" t="s">
        <v>218</v>
      </c>
      <c r="C19" s="4" t="s">
        <v>81</v>
      </c>
      <c r="D19" s="154"/>
      <c r="E19" s="154"/>
      <c r="F19" s="154"/>
      <c r="G19" s="155"/>
      <c r="H19" s="4"/>
      <c r="I19" s="2"/>
      <c r="J19" s="4"/>
      <c r="K19" s="2"/>
    </row>
    <row r="20" spans="1:11" s="26" customFormat="1" ht="25.5">
      <c r="A20" s="3" t="s">
        <v>46</v>
      </c>
      <c r="B20" s="4" t="s">
        <v>219</v>
      </c>
      <c r="C20" s="4" t="s">
        <v>82</v>
      </c>
      <c r="D20" s="154"/>
      <c r="E20" s="154"/>
      <c r="F20" s="154"/>
      <c r="G20" s="155"/>
      <c r="H20" s="4"/>
      <c r="I20" s="2"/>
      <c r="J20" s="4"/>
      <c r="K20" s="2"/>
    </row>
    <row r="21" spans="1:11" s="26" customFormat="1" ht="25.5">
      <c r="A21" s="3" t="s">
        <v>83</v>
      </c>
      <c r="B21" s="4" t="s">
        <v>220</v>
      </c>
      <c r="C21" s="4" t="s">
        <v>84</v>
      </c>
      <c r="D21" s="154"/>
      <c r="E21" s="154"/>
      <c r="F21" s="154"/>
      <c r="G21" s="155"/>
      <c r="H21" s="4"/>
      <c r="I21" s="2"/>
      <c r="J21" s="4"/>
      <c r="K21" s="2"/>
    </row>
    <row r="22" spans="1:11" s="26" customFormat="1" ht="25.5">
      <c r="A22" s="3" t="s">
        <v>56</v>
      </c>
      <c r="B22" s="4" t="s">
        <v>221</v>
      </c>
      <c r="C22" s="4" t="s">
        <v>85</v>
      </c>
      <c r="D22" s="154"/>
      <c r="E22" s="154"/>
      <c r="F22" s="154"/>
      <c r="G22" s="155"/>
      <c r="H22" s="4"/>
      <c r="I22" s="2"/>
      <c r="J22" s="4"/>
      <c r="K22" s="2"/>
    </row>
    <row r="23" spans="1:11" s="26" customFormat="1" ht="38.25">
      <c r="A23" s="3" t="s">
        <v>86</v>
      </c>
      <c r="B23" s="4" t="s">
        <v>225</v>
      </c>
      <c r="C23" s="4" t="s">
        <v>87</v>
      </c>
      <c r="D23" s="154"/>
      <c r="E23" s="154"/>
      <c r="F23" s="154"/>
      <c r="G23" s="155"/>
      <c r="H23" s="4"/>
      <c r="I23" s="2"/>
      <c r="J23" s="4"/>
      <c r="K23" s="2"/>
    </row>
    <row r="24" spans="1:11" s="26" customFormat="1" ht="12.75">
      <c r="A24" s="157"/>
      <c r="B24" s="158"/>
      <c r="C24" s="158"/>
      <c r="D24" s="154"/>
      <c r="E24" s="154"/>
      <c r="F24" s="154"/>
      <c r="G24" s="155"/>
      <c r="H24" s="4"/>
      <c r="I24" s="2"/>
      <c r="J24" s="5"/>
      <c r="K24" s="6"/>
    </row>
    <row r="25" spans="1:11" s="26" customFormat="1" ht="12.75">
      <c r="A25" s="159"/>
    </row>
    <row r="26" spans="1:11" s="26" customFormat="1" ht="12.75">
      <c r="A26" s="193" t="s">
        <v>629</v>
      </c>
      <c r="B26" s="1"/>
      <c r="C26" s="27"/>
      <c r="I26" s="28" t="s">
        <v>630</v>
      </c>
    </row>
    <row r="27" spans="1:11" s="26" customFormat="1" ht="12.75">
      <c r="A27" s="29" t="s">
        <v>175</v>
      </c>
      <c r="B27" s="1"/>
      <c r="C27" s="27"/>
      <c r="I27" s="30" t="s">
        <v>176</v>
      </c>
    </row>
    <row r="28" spans="1:11">
      <c r="A28" s="1"/>
      <c r="B28" s="1"/>
      <c r="C28" s="27"/>
      <c r="I28" s="27"/>
    </row>
    <row r="29" spans="1:11">
      <c r="A29" s="1"/>
      <c r="B29" s="1"/>
      <c r="C29" s="27"/>
      <c r="I29" s="27"/>
    </row>
    <row r="30" spans="1:11">
      <c r="A30" s="1"/>
      <c r="B30" s="1"/>
      <c r="C30" s="27"/>
      <c r="I30" s="27"/>
    </row>
    <row r="31" spans="1:11">
      <c r="A31" s="1"/>
      <c r="B31" s="1"/>
      <c r="C31" s="27"/>
      <c r="I31" s="27"/>
    </row>
    <row r="32" spans="1:11">
      <c r="A32" s="1"/>
      <c r="B32" s="1"/>
      <c r="C32" s="27"/>
      <c r="I32" s="27"/>
    </row>
    <row r="33" spans="1:11">
      <c r="A33" s="1"/>
      <c r="B33" s="1"/>
      <c r="C33" s="27"/>
      <c r="I33" s="27"/>
    </row>
    <row r="34" spans="1:11">
      <c r="A34" s="1"/>
      <c r="B34" s="1"/>
      <c r="C34" s="27"/>
      <c r="I34" s="27"/>
    </row>
    <row r="35" spans="1:11">
      <c r="A35" s="22"/>
      <c r="B35" s="22"/>
      <c r="C35" s="23"/>
      <c r="D35" s="160"/>
      <c r="I35" s="23"/>
      <c r="J35" s="160"/>
      <c r="K35" s="160"/>
    </row>
    <row r="36" spans="1:11">
      <c r="A36" s="19" t="s">
        <v>235</v>
      </c>
      <c r="B36" s="1"/>
      <c r="C36" s="27"/>
      <c r="I36" s="21" t="s">
        <v>444</v>
      </c>
    </row>
    <row r="37" spans="1:11">
      <c r="A37" s="19" t="s">
        <v>591</v>
      </c>
      <c r="B37" s="1"/>
      <c r="C37" s="27"/>
      <c r="I37" s="21"/>
    </row>
    <row r="38" spans="1:11">
      <c r="A38" s="1" t="s">
        <v>236</v>
      </c>
      <c r="B38" s="1"/>
      <c r="C38" s="27"/>
      <c r="I38" s="20"/>
    </row>
    <row r="39" spans="1:11">
      <c r="A39" s="25"/>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J7"/>
  </mergeCells>
  <printOptions horizontalCentered="1"/>
  <pageMargins left="0.7" right="0.7" top="0.3" bottom="0.28000000000000003" header="0.17" footer="0.19"/>
  <pageSetup paperSize="9" scale="6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zoomScaleNormal="100" workbookViewId="0">
      <selection sqref="A1:D41"/>
    </sheetView>
  </sheetViews>
  <sheetFormatPr defaultColWidth="9.140625" defaultRowHeight="15"/>
  <cols>
    <col min="1" max="1" width="4.85546875" style="152" customWidth="1"/>
    <col min="2" max="2" width="61.85546875" style="147" customWidth="1"/>
    <col min="3" max="3" width="33.5703125" style="147" customWidth="1"/>
    <col min="4" max="4" width="41.42578125" style="147" customWidth="1"/>
    <col min="5" max="16384" width="9.140625" style="147"/>
  </cols>
  <sheetData>
    <row r="1" spans="1:4" ht="27.75" customHeight="1">
      <c r="A1" s="504" t="s">
        <v>506</v>
      </c>
      <c r="B1" s="504"/>
      <c r="C1" s="504"/>
      <c r="D1" s="504"/>
    </row>
    <row r="2" spans="1:4" ht="28.5" customHeight="1">
      <c r="A2" s="505" t="s">
        <v>636</v>
      </c>
      <c r="B2" s="505"/>
      <c r="C2" s="505"/>
      <c r="D2" s="505"/>
    </row>
    <row r="3" spans="1:4" ht="15" customHeight="1">
      <c r="A3" s="506" t="s">
        <v>448</v>
      </c>
      <c r="B3" s="506"/>
      <c r="C3" s="506"/>
      <c r="D3" s="506"/>
    </row>
    <row r="4" spans="1:4">
      <c r="A4" s="506"/>
      <c r="B4" s="506"/>
      <c r="C4" s="506"/>
      <c r="D4" s="506"/>
    </row>
    <row r="5" spans="1:4">
      <c r="A5" s="507" t="str">
        <f>'ngay thang'!B10</f>
        <v>Tháng 3 năm 2025/Mar 2025</v>
      </c>
      <c r="B5" s="508"/>
      <c r="C5" s="508"/>
      <c r="D5" s="508"/>
    </row>
    <row r="6" spans="1:4">
      <c r="A6" s="16"/>
      <c r="B6" s="16"/>
      <c r="C6" s="16"/>
      <c r="D6" s="16"/>
    </row>
    <row r="7" spans="1:4" ht="28.5" customHeight="1">
      <c r="A7" s="503" t="s">
        <v>241</v>
      </c>
      <c r="B7" s="503"/>
      <c r="C7" s="503" t="s">
        <v>443</v>
      </c>
      <c r="D7" s="503"/>
    </row>
    <row r="8" spans="1:4" ht="29.25" customHeight="1">
      <c r="A8" s="502" t="s">
        <v>240</v>
      </c>
      <c r="B8" s="502"/>
      <c r="C8" s="503" t="s">
        <v>590</v>
      </c>
      <c r="D8" s="502"/>
    </row>
    <row r="9" spans="1:4" ht="31.5" customHeight="1">
      <c r="A9" s="503" t="s">
        <v>243</v>
      </c>
      <c r="B9" s="503"/>
      <c r="C9" s="503" t="s">
        <v>604</v>
      </c>
      <c r="D9" s="503"/>
    </row>
    <row r="10" spans="1:4" ht="27" customHeight="1">
      <c r="A10" s="502" t="s">
        <v>244</v>
      </c>
      <c r="B10" s="502"/>
      <c r="C10" s="503" t="str">
        <f>'ngay thang'!B14</f>
        <v>Ngày 03 tháng 04 năm 2025
03 Apr 2025</v>
      </c>
      <c r="D10" s="503"/>
    </row>
    <row r="11" spans="1:4" ht="16.5" customHeight="1">
      <c r="A11" s="17"/>
      <c r="B11" s="17"/>
      <c r="C11" s="17"/>
      <c r="D11" s="17"/>
    </row>
    <row r="12" spans="1:4">
      <c r="A12" s="497" t="s">
        <v>449</v>
      </c>
      <c r="B12" s="497"/>
      <c r="C12" s="497"/>
      <c r="D12" s="497"/>
    </row>
    <row r="13" spans="1:4" s="144" customFormat="1" ht="15.75" customHeight="1">
      <c r="A13" s="498" t="s">
        <v>206</v>
      </c>
      <c r="B13" s="498" t="s">
        <v>450</v>
      </c>
      <c r="C13" s="500" t="s">
        <v>451</v>
      </c>
      <c r="D13" s="500"/>
    </row>
    <row r="14" spans="1:4" s="144" customFormat="1" ht="21" customHeight="1">
      <c r="A14" s="499"/>
      <c r="B14" s="499"/>
      <c r="C14" s="151" t="s">
        <v>452</v>
      </c>
      <c r="D14" s="151" t="s">
        <v>453</v>
      </c>
    </row>
    <row r="15" spans="1:4" s="144" customFormat="1" ht="12.75">
      <c r="A15" s="9" t="s">
        <v>46</v>
      </c>
      <c r="B15" s="10" t="s">
        <v>454</v>
      </c>
      <c r="C15" s="139"/>
      <c r="D15" s="139"/>
    </row>
    <row r="16" spans="1:4" s="144" customFormat="1" ht="12.75">
      <c r="A16" s="9" t="s">
        <v>455</v>
      </c>
      <c r="B16" s="10" t="s">
        <v>456</v>
      </c>
      <c r="C16" s="140"/>
      <c r="D16" s="140"/>
    </row>
    <row r="17" spans="1:4" s="144" customFormat="1" ht="12.75">
      <c r="A17" s="9" t="s">
        <v>457</v>
      </c>
      <c r="B17" s="10" t="s">
        <v>458</v>
      </c>
      <c r="C17" s="140"/>
      <c r="D17" s="140"/>
    </row>
    <row r="18" spans="1:4" s="144" customFormat="1" ht="12.75">
      <c r="A18" s="9" t="s">
        <v>56</v>
      </c>
      <c r="B18" s="10" t="s">
        <v>459</v>
      </c>
      <c r="C18" s="140"/>
      <c r="D18" s="140"/>
    </row>
    <row r="19" spans="1:4" s="144" customFormat="1" ht="12.75">
      <c r="A19" s="9" t="s">
        <v>455</v>
      </c>
      <c r="B19" s="10" t="s">
        <v>456</v>
      </c>
      <c r="C19" s="140"/>
      <c r="D19" s="140"/>
    </row>
    <row r="20" spans="1:4" s="144" customFormat="1" ht="12.75">
      <c r="A20" s="9" t="s">
        <v>457</v>
      </c>
      <c r="B20" s="10" t="s">
        <v>458</v>
      </c>
      <c r="C20" s="140"/>
      <c r="D20" s="140"/>
    </row>
    <row r="21" spans="1:4" s="144" customFormat="1" ht="12.75">
      <c r="A21" s="9" t="s">
        <v>133</v>
      </c>
      <c r="B21" s="10" t="s">
        <v>460</v>
      </c>
      <c r="C21" s="140"/>
      <c r="D21" s="140"/>
    </row>
    <row r="22" spans="1:4" s="144" customFormat="1" ht="12.75">
      <c r="A22" s="9" t="s">
        <v>455</v>
      </c>
      <c r="B22" s="10" t="s">
        <v>456</v>
      </c>
      <c r="C22" s="140"/>
      <c r="D22" s="140"/>
    </row>
    <row r="23" spans="1:4" s="144" customFormat="1" ht="12.75">
      <c r="A23" s="9" t="s">
        <v>457</v>
      </c>
      <c r="B23" s="10" t="s">
        <v>458</v>
      </c>
      <c r="C23" s="140"/>
      <c r="D23" s="140"/>
    </row>
    <row r="24" spans="1:4" s="144" customFormat="1" ht="12.75">
      <c r="A24" s="9" t="s">
        <v>135</v>
      </c>
      <c r="B24" s="10" t="s">
        <v>461</v>
      </c>
      <c r="C24" s="140"/>
      <c r="D24" s="140"/>
    </row>
    <row r="25" spans="1:4" s="144" customFormat="1" ht="12.75">
      <c r="A25" s="141">
        <v>1</v>
      </c>
      <c r="B25" s="142" t="s">
        <v>456</v>
      </c>
      <c r="C25" s="140"/>
      <c r="D25" s="140"/>
    </row>
    <row r="26" spans="1:4" s="144" customFormat="1" ht="12.75">
      <c r="A26" s="141">
        <v>2</v>
      </c>
      <c r="B26" s="142" t="s">
        <v>458</v>
      </c>
      <c r="C26" s="140"/>
      <c r="D26" s="140"/>
    </row>
    <row r="27" spans="1:4" s="144" customFormat="1" ht="12.75">
      <c r="A27" s="501" t="s">
        <v>462</v>
      </c>
      <c r="B27" s="501"/>
      <c r="C27" s="501"/>
      <c r="D27" s="501"/>
    </row>
    <row r="28" spans="1:4" s="144" customFormat="1" ht="12.75">
      <c r="A28" s="143"/>
    </row>
    <row r="29" spans="1:4" s="144" customFormat="1" ht="12.75">
      <c r="A29" s="193" t="s">
        <v>629</v>
      </c>
      <c r="B29" s="48"/>
      <c r="D29" s="145" t="s">
        <v>630</v>
      </c>
    </row>
    <row r="30" spans="1:4" s="144" customFormat="1" ht="12.75">
      <c r="A30" s="110" t="s">
        <v>175</v>
      </c>
      <c r="B30" s="48"/>
      <c r="D30" s="146" t="s">
        <v>176</v>
      </c>
    </row>
    <row r="31" spans="1:4">
      <c r="A31" s="48"/>
      <c r="B31" s="48"/>
      <c r="D31" s="148"/>
    </row>
    <row r="32" spans="1:4">
      <c r="A32" s="48"/>
      <c r="B32" s="48"/>
      <c r="D32" s="148"/>
    </row>
    <row r="33" spans="1:4">
      <c r="A33" s="48"/>
      <c r="B33" s="48"/>
      <c r="D33" s="148"/>
    </row>
    <row r="34" spans="1:4">
      <c r="A34" s="48"/>
      <c r="B34" s="48"/>
      <c r="D34" s="148"/>
    </row>
    <row r="35" spans="1:4">
      <c r="A35" s="48"/>
      <c r="B35" s="48"/>
      <c r="D35" s="148"/>
    </row>
    <row r="36" spans="1:4">
      <c r="A36" s="48"/>
      <c r="B36" s="48"/>
      <c r="D36" s="148"/>
    </row>
    <row r="37" spans="1:4">
      <c r="A37" s="48"/>
      <c r="B37" s="48"/>
      <c r="D37" s="149"/>
    </row>
    <row r="38" spans="1:4">
      <c r="A38" s="150" t="s">
        <v>235</v>
      </c>
      <c r="B38" s="103"/>
      <c r="C38" s="106"/>
      <c r="D38" s="104" t="s">
        <v>463</v>
      </c>
    </row>
    <row r="39" spans="1:4">
      <c r="A39" s="11" t="s">
        <v>591</v>
      </c>
      <c r="B39" s="48"/>
      <c r="C39" s="105"/>
      <c r="D39" s="105"/>
    </row>
    <row r="40" spans="1:4">
      <c r="A40" s="48" t="s">
        <v>236</v>
      </c>
      <c r="B40" s="48"/>
    </row>
    <row r="41" spans="1:4">
      <c r="A41" s="147"/>
    </row>
  </sheetData>
  <mergeCells count="17">
    <mergeCell ref="A1:D1"/>
    <mergeCell ref="A2:D2"/>
    <mergeCell ref="A3:D4"/>
    <mergeCell ref="A5:D5"/>
    <mergeCell ref="A7:B7"/>
    <mergeCell ref="C7:D7"/>
    <mergeCell ref="A8:B8"/>
    <mergeCell ref="C8:D8"/>
    <mergeCell ref="A9:B9"/>
    <mergeCell ref="C9:D9"/>
    <mergeCell ref="A10:B10"/>
    <mergeCell ref="C10:D10"/>
    <mergeCell ref="A12:D12"/>
    <mergeCell ref="A13:A14"/>
    <mergeCell ref="B13:B14"/>
    <mergeCell ref="C13:D13"/>
    <mergeCell ref="A27:D2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view="pageBreakPreview" zoomScaleSheetLayoutView="100" workbookViewId="0">
      <selection sqref="A1:G44"/>
    </sheetView>
  </sheetViews>
  <sheetFormatPr defaultColWidth="9.140625" defaultRowHeight="12.75"/>
  <cols>
    <col min="1" max="1" width="6.85546875" style="136" customWidth="1"/>
    <col min="2" max="2" width="48.28515625" style="48" customWidth="1"/>
    <col min="3" max="6" width="13" style="61" customWidth="1"/>
    <col min="7" max="7" width="14.5703125" style="48" customWidth="1"/>
    <col min="8" max="8" width="19.140625" style="123" bestFit="1" customWidth="1"/>
    <col min="9" max="9" width="9.140625" style="48"/>
    <col min="10" max="10" width="12.85546875" style="48" bestFit="1" customWidth="1"/>
    <col min="11" max="11" width="5.42578125" style="48" bestFit="1" customWidth="1"/>
    <col min="12" max="12" width="9.140625" style="48" customWidth="1"/>
    <col min="13" max="13" width="24.5703125" style="48" bestFit="1" customWidth="1"/>
    <col min="14" max="16384" width="9.140625" style="48"/>
  </cols>
  <sheetData>
    <row r="1" spans="1:13" ht="33.75" customHeight="1">
      <c r="A1" s="516" t="s">
        <v>506</v>
      </c>
      <c r="B1" s="516"/>
      <c r="C1" s="516"/>
      <c r="D1" s="516"/>
      <c r="E1" s="516"/>
      <c r="F1" s="516"/>
      <c r="G1" s="516"/>
    </row>
    <row r="2" spans="1:13" ht="34.5" customHeight="1">
      <c r="A2" s="517" t="s">
        <v>638</v>
      </c>
      <c r="B2" s="517"/>
      <c r="C2" s="517"/>
      <c r="D2" s="517"/>
      <c r="E2" s="517"/>
      <c r="F2" s="517"/>
      <c r="G2" s="517"/>
    </row>
    <row r="3" spans="1:13" ht="39.75" customHeight="1">
      <c r="A3" s="506" t="s">
        <v>464</v>
      </c>
      <c r="B3" s="506"/>
      <c r="C3" s="506"/>
      <c r="D3" s="506"/>
      <c r="E3" s="506"/>
      <c r="F3" s="506"/>
      <c r="G3" s="506"/>
    </row>
    <row r="4" spans="1:13">
      <c r="A4" s="507" t="str">
        <f>'BC Han muc nuoc ngoai'!A5:D5</f>
        <v>Tháng 3 năm 2025/Mar 2025</v>
      </c>
      <c r="B4" s="508"/>
      <c r="C4" s="508"/>
      <c r="D4" s="508"/>
      <c r="E4" s="508"/>
      <c r="F4" s="508"/>
      <c r="G4" s="508"/>
    </row>
    <row r="5" spans="1:13">
      <c r="A5" s="16"/>
      <c r="B5" s="16"/>
      <c r="C5" s="16"/>
      <c r="D5" s="16"/>
      <c r="E5" s="16"/>
      <c r="F5" s="16"/>
      <c r="G5" s="16"/>
    </row>
    <row r="6" spans="1:13" s="109" customFormat="1" ht="28.5" customHeight="1">
      <c r="A6" s="518" t="s">
        <v>585</v>
      </c>
      <c r="B6" s="518"/>
      <c r="C6" s="519" t="s">
        <v>443</v>
      </c>
      <c r="D6" s="519"/>
      <c r="E6" s="519"/>
      <c r="F6" s="519"/>
      <c r="G6" s="519"/>
      <c r="H6" s="124"/>
    </row>
    <row r="7" spans="1:13" s="109" customFormat="1" ht="28.5" customHeight="1">
      <c r="A7" s="518" t="s">
        <v>240</v>
      </c>
      <c r="B7" s="518"/>
      <c r="C7" s="520" t="s">
        <v>592</v>
      </c>
      <c r="D7" s="520"/>
      <c r="E7" s="520"/>
      <c r="F7" s="520"/>
      <c r="G7" s="520"/>
      <c r="H7" s="124"/>
    </row>
    <row r="8" spans="1:13" s="109" customFormat="1" ht="28.5" customHeight="1">
      <c r="A8" s="518" t="s">
        <v>587</v>
      </c>
      <c r="B8" s="518"/>
      <c r="C8" s="519" t="s">
        <v>604</v>
      </c>
      <c r="D8" s="519"/>
      <c r="E8" s="519"/>
      <c r="F8" s="519"/>
      <c r="G8" s="519"/>
      <c r="H8" s="124"/>
    </row>
    <row r="9" spans="1:13" s="109" customFormat="1" ht="24.75" customHeight="1">
      <c r="A9" s="518" t="s">
        <v>244</v>
      </c>
      <c r="B9" s="518"/>
      <c r="C9" s="521" t="str">
        <f>'BC Han muc nuoc ngoai'!C10:D10</f>
        <v>Ngày 03 tháng 04 năm 2025
03 Apr 2025</v>
      </c>
      <c r="D9" s="521"/>
      <c r="E9" s="521"/>
      <c r="F9" s="108"/>
      <c r="G9" s="125"/>
      <c r="H9" s="124"/>
    </row>
    <row r="10" spans="1:13" s="109" customFormat="1" ht="9" customHeight="1">
      <c r="A10" s="17"/>
      <c r="B10" s="17"/>
      <c r="C10" s="12"/>
      <c r="D10" s="108"/>
      <c r="E10" s="108"/>
      <c r="F10" s="108"/>
      <c r="G10" s="125"/>
      <c r="H10" s="124"/>
    </row>
    <row r="11" spans="1:13" ht="10.15" customHeight="1">
      <c r="A11" s="48"/>
      <c r="C11" s="48"/>
      <c r="D11" s="48"/>
      <c r="E11" s="48"/>
      <c r="F11" s="48"/>
    </row>
    <row r="12" spans="1:13" ht="33.75" customHeight="1">
      <c r="A12" s="109" t="s">
        <v>465</v>
      </c>
      <c r="B12" s="109"/>
      <c r="C12" s="109"/>
      <c r="D12" s="109"/>
      <c r="E12" s="109"/>
      <c r="F12" s="109"/>
      <c r="G12" s="126"/>
    </row>
    <row r="13" spans="1:13" ht="30.75" customHeight="1">
      <c r="A13" s="509" t="s">
        <v>466</v>
      </c>
      <c r="B13" s="509" t="s">
        <v>247</v>
      </c>
      <c r="C13" s="511" t="s">
        <v>284</v>
      </c>
      <c r="D13" s="512"/>
      <c r="E13" s="511" t="s">
        <v>467</v>
      </c>
      <c r="F13" s="512"/>
      <c r="G13" s="509" t="s">
        <v>468</v>
      </c>
      <c r="M13" s="127"/>
    </row>
    <row r="14" spans="1:13" ht="44.25" customHeight="1">
      <c r="A14" s="510"/>
      <c r="B14" s="510"/>
      <c r="C14" s="111" t="s">
        <v>452</v>
      </c>
      <c r="D14" s="111" t="s">
        <v>469</v>
      </c>
      <c r="E14" s="111" t="s">
        <v>452</v>
      </c>
      <c r="F14" s="111" t="s">
        <v>469</v>
      </c>
      <c r="G14" s="510"/>
      <c r="M14" s="127"/>
    </row>
    <row r="15" spans="1:13" s="78" customFormat="1" ht="25.5">
      <c r="A15" s="115" t="s">
        <v>89</v>
      </c>
      <c r="B15" s="13" t="s">
        <v>470</v>
      </c>
      <c r="C15" s="128"/>
      <c r="D15" s="128"/>
      <c r="E15" s="128"/>
      <c r="F15" s="128"/>
      <c r="G15" s="129"/>
      <c r="H15" s="130"/>
    </row>
    <row r="16" spans="1:13" s="78" customFormat="1" ht="25.5">
      <c r="A16" s="115"/>
      <c r="B16" s="13" t="s">
        <v>471</v>
      </c>
      <c r="C16" s="128"/>
      <c r="D16" s="128"/>
      <c r="E16" s="128"/>
      <c r="F16" s="128"/>
      <c r="G16" s="129"/>
      <c r="H16" s="130"/>
    </row>
    <row r="17" spans="1:13" s="78" customFormat="1" ht="25.5">
      <c r="A17" s="115"/>
      <c r="B17" s="13" t="s">
        <v>472</v>
      </c>
      <c r="C17" s="128"/>
      <c r="D17" s="128"/>
      <c r="E17" s="128"/>
      <c r="F17" s="128"/>
      <c r="G17" s="129"/>
      <c r="H17" s="130"/>
    </row>
    <row r="18" spans="1:13" s="78" customFormat="1" ht="25.5">
      <c r="A18" s="115"/>
      <c r="B18" s="13" t="s">
        <v>366</v>
      </c>
      <c r="C18" s="128"/>
      <c r="D18" s="128"/>
      <c r="E18" s="128"/>
      <c r="F18" s="128"/>
      <c r="G18" s="129"/>
      <c r="H18" s="130"/>
    </row>
    <row r="19" spans="1:13" s="78" customFormat="1" ht="25.5">
      <c r="A19" s="115" t="s">
        <v>93</v>
      </c>
      <c r="B19" s="13" t="s">
        <v>367</v>
      </c>
      <c r="C19" s="128"/>
      <c r="D19" s="128"/>
      <c r="E19" s="128"/>
      <c r="F19" s="128"/>
      <c r="G19" s="129"/>
      <c r="H19" s="130"/>
    </row>
    <row r="20" spans="1:13" s="78" customFormat="1" ht="25.5">
      <c r="A20" s="115" t="s">
        <v>97</v>
      </c>
      <c r="B20" s="13" t="s">
        <v>473</v>
      </c>
      <c r="C20" s="128"/>
      <c r="D20" s="128"/>
      <c r="E20" s="128"/>
      <c r="F20" s="128"/>
      <c r="G20" s="129"/>
      <c r="H20" s="130"/>
    </row>
    <row r="21" spans="1:13" s="78" customFormat="1" ht="25.5">
      <c r="A21" s="115" t="s">
        <v>99</v>
      </c>
      <c r="B21" s="13" t="s">
        <v>372</v>
      </c>
      <c r="C21" s="128"/>
      <c r="D21" s="128"/>
      <c r="E21" s="128"/>
      <c r="F21" s="128"/>
      <c r="G21" s="129"/>
      <c r="H21" s="130"/>
    </row>
    <row r="22" spans="1:13" s="78" customFormat="1" ht="38.25">
      <c r="A22" s="115" t="s">
        <v>101</v>
      </c>
      <c r="B22" s="13" t="s">
        <v>474</v>
      </c>
      <c r="C22" s="128"/>
      <c r="D22" s="128"/>
      <c r="E22" s="128"/>
      <c r="F22" s="128"/>
      <c r="G22" s="129"/>
      <c r="H22" s="130"/>
    </row>
    <row r="23" spans="1:13" s="78" customFormat="1" ht="25.5">
      <c r="A23" s="115" t="s">
        <v>103</v>
      </c>
      <c r="B23" s="13" t="s">
        <v>374</v>
      </c>
      <c r="C23" s="128"/>
      <c r="D23" s="128"/>
      <c r="E23" s="128"/>
      <c r="F23" s="128"/>
      <c r="G23" s="129"/>
      <c r="H23" s="130"/>
    </row>
    <row r="24" spans="1:13" s="78" customFormat="1" ht="25.5">
      <c r="A24" s="115" t="s">
        <v>105</v>
      </c>
      <c r="B24" s="13" t="s">
        <v>375</v>
      </c>
      <c r="C24" s="128"/>
      <c r="D24" s="128"/>
      <c r="E24" s="128"/>
      <c r="F24" s="128"/>
      <c r="G24" s="129"/>
      <c r="H24" s="130"/>
    </row>
    <row r="25" spans="1:13" s="78" customFormat="1" ht="25.5">
      <c r="A25" s="115" t="s">
        <v>107</v>
      </c>
      <c r="B25" s="13" t="s">
        <v>475</v>
      </c>
      <c r="C25" s="81"/>
      <c r="D25" s="81"/>
      <c r="E25" s="81"/>
      <c r="F25" s="81"/>
      <c r="G25" s="131"/>
      <c r="H25" s="130"/>
    </row>
    <row r="26" spans="1:13" ht="30.75" customHeight="1">
      <c r="A26" s="509" t="s">
        <v>466</v>
      </c>
      <c r="B26" s="509" t="s">
        <v>249</v>
      </c>
      <c r="C26" s="511" t="s">
        <v>284</v>
      </c>
      <c r="D26" s="512"/>
      <c r="E26" s="511" t="s">
        <v>467</v>
      </c>
      <c r="F26" s="512"/>
      <c r="G26" s="509" t="s">
        <v>468</v>
      </c>
      <c r="M26" s="127"/>
    </row>
    <row r="27" spans="1:13" ht="34.5" customHeight="1">
      <c r="A27" s="510"/>
      <c r="B27" s="510"/>
      <c r="C27" s="111" t="s">
        <v>452</v>
      </c>
      <c r="D27" s="111" t="s">
        <v>469</v>
      </c>
      <c r="E27" s="111" t="s">
        <v>452</v>
      </c>
      <c r="F27" s="111" t="s">
        <v>469</v>
      </c>
      <c r="G27" s="510"/>
      <c r="M27" s="127"/>
    </row>
    <row r="28" spans="1:13" s="78" customFormat="1" ht="38.25">
      <c r="A28" s="115" t="s">
        <v>110</v>
      </c>
      <c r="B28" s="13" t="s">
        <v>476</v>
      </c>
      <c r="C28" s="81"/>
      <c r="D28" s="81"/>
      <c r="E28" s="81"/>
      <c r="F28" s="81"/>
      <c r="G28" s="129"/>
      <c r="H28" s="130"/>
    </row>
    <row r="29" spans="1:13" s="78" customFormat="1" ht="25.5">
      <c r="A29" s="115" t="s">
        <v>112</v>
      </c>
      <c r="B29" s="13" t="s">
        <v>378</v>
      </c>
      <c r="C29" s="128"/>
      <c r="D29" s="128"/>
      <c r="E29" s="128"/>
      <c r="F29" s="128"/>
      <c r="G29" s="129"/>
      <c r="H29" s="130"/>
    </row>
    <row r="30" spans="1:13" s="78" customFormat="1" ht="25.5">
      <c r="A30" s="115" t="s">
        <v>114</v>
      </c>
      <c r="B30" s="13" t="s">
        <v>386</v>
      </c>
      <c r="C30" s="81"/>
      <c r="D30" s="81"/>
      <c r="E30" s="81"/>
      <c r="F30" s="81"/>
      <c r="G30" s="131"/>
      <c r="H30" s="130"/>
    </row>
    <row r="31" spans="1:13" s="78" customFormat="1" ht="15">
      <c r="A31" s="522" t="s">
        <v>462</v>
      </c>
      <c r="B31" s="522"/>
      <c r="C31" s="522"/>
      <c r="D31" s="522"/>
      <c r="E31" s="522"/>
      <c r="F31" s="522"/>
      <c r="G31" s="522"/>
      <c r="H31" s="130"/>
    </row>
    <row r="32" spans="1:13" s="78" customFormat="1" ht="15">
      <c r="A32" s="132"/>
      <c r="B32" s="133"/>
      <c r="C32" s="134"/>
      <c r="D32" s="134"/>
      <c r="E32" s="134"/>
      <c r="F32" s="134"/>
      <c r="G32" s="135"/>
      <c r="H32" s="130"/>
    </row>
    <row r="33" spans="1:13" s="123" customFormat="1" ht="11.25" customHeight="1">
      <c r="A33" s="136"/>
      <c r="B33" s="48"/>
      <c r="C33" s="61"/>
      <c r="D33" s="61"/>
      <c r="E33" s="61"/>
      <c r="F33" s="61"/>
      <c r="G33" s="48"/>
      <c r="I33" s="48"/>
      <c r="J33" s="48"/>
      <c r="K33" s="48"/>
      <c r="L33" s="48"/>
      <c r="M33" s="48"/>
    </row>
    <row r="34" spans="1:13" s="123" customFormat="1" ht="5.25" customHeight="1">
      <c r="A34" s="48"/>
      <c r="B34" s="137"/>
      <c r="C34" s="48"/>
      <c r="D34" s="48"/>
      <c r="E34" s="48"/>
      <c r="F34" s="48"/>
      <c r="G34" s="48"/>
      <c r="I34" s="48"/>
      <c r="J34" s="48"/>
      <c r="K34" s="48"/>
      <c r="L34" s="48"/>
      <c r="M34" s="48"/>
    </row>
    <row r="35" spans="1:13" s="123" customFormat="1" ht="12.75" customHeight="1">
      <c r="A35" s="193" t="s">
        <v>629</v>
      </c>
      <c r="B35" s="100"/>
      <c r="C35" s="119"/>
      <c r="D35" s="513" t="s">
        <v>630</v>
      </c>
      <c r="E35" s="513"/>
      <c r="F35" s="513"/>
      <c r="G35" s="513"/>
      <c r="I35" s="48"/>
      <c r="J35" s="48"/>
      <c r="K35" s="48"/>
      <c r="L35" s="48"/>
      <c r="M35" s="48"/>
    </row>
    <row r="36" spans="1:13" s="123" customFormat="1">
      <c r="A36" s="36" t="s">
        <v>175</v>
      </c>
      <c r="B36" s="36"/>
      <c r="C36" s="120"/>
      <c r="D36" s="514" t="s">
        <v>176</v>
      </c>
      <c r="E36" s="514"/>
      <c r="F36" s="514"/>
      <c r="G36" s="514"/>
      <c r="I36" s="48"/>
      <c r="J36" s="48"/>
      <c r="K36" s="48"/>
      <c r="L36" s="48"/>
      <c r="M36" s="48"/>
    </row>
    <row r="37" spans="1:13" s="123" customFormat="1">
      <c r="A37" s="101"/>
      <c r="B37" s="101"/>
      <c r="C37" s="102"/>
      <c r="D37" s="102"/>
      <c r="E37" s="102"/>
      <c r="F37" s="102"/>
      <c r="G37" s="48"/>
      <c r="I37" s="48"/>
      <c r="J37" s="48"/>
      <c r="K37" s="48"/>
      <c r="L37" s="48"/>
      <c r="M37" s="48"/>
    </row>
    <row r="38" spans="1:13" s="123" customFormat="1">
      <c r="A38" s="101"/>
      <c r="B38" s="101"/>
      <c r="C38" s="102"/>
      <c r="D38" s="102"/>
      <c r="E38" s="102"/>
      <c r="F38" s="102"/>
      <c r="G38" s="48"/>
      <c r="I38" s="48"/>
      <c r="J38" s="48"/>
      <c r="K38" s="48"/>
      <c r="L38" s="48"/>
      <c r="M38" s="48"/>
    </row>
    <row r="39" spans="1:13" s="123" customFormat="1">
      <c r="A39" s="101"/>
      <c r="B39" s="101"/>
      <c r="C39" s="102"/>
      <c r="D39" s="102"/>
      <c r="E39" s="102"/>
      <c r="F39" s="102"/>
      <c r="G39" s="48"/>
      <c r="I39" s="48"/>
      <c r="J39" s="48"/>
      <c r="K39" s="48"/>
      <c r="L39" s="48"/>
      <c r="M39" s="48"/>
    </row>
    <row r="40" spans="1:13" s="123" customFormat="1">
      <c r="A40" s="101"/>
      <c r="B40" s="101"/>
      <c r="C40" s="102"/>
      <c r="D40" s="102"/>
      <c r="E40" s="102"/>
      <c r="F40" s="102"/>
      <c r="G40" s="48"/>
      <c r="I40" s="48"/>
      <c r="J40" s="48"/>
      <c r="K40" s="48"/>
      <c r="L40" s="48"/>
      <c r="M40" s="48"/>
    </row>
    <row r="41" spans="1:13" s="123" customFormat="1" ht="65.25" customHeight="1">
      <c r="A41" s="101"/>
      <c r="B41" s="101"/>
      <c r="C41" s="102"/>
      <c r="D41" s="102"/>
      <c r="E41" s="102"/>
      <c r="F41" s="102"/>
      <c r="G41" s="48"/>
      <c r="I41" s="48"/>
      <c r="J41" s="48"/>
      <c r="K41" s="48"/>
      <c r="L41" s="48"/>
      <c r="M41" s="48"/>
    </row>
    <row r="42" spans="1:13" s="138" customFormat="1">
      <c r="A42" s="38" t="s">
        <v>477</v>
      </c>
      <c r="B42" s="38"/>
      <c r="C42" s="38"/>
      <c r="D42" s="515" t="s">
        <v>463</v>
      </c>
      <c r="E42" s="515"/>
      <c r="F42" s="515"/>
      <c r="G42" s="515"/>
      <c r="I42" s="48"/>
      <c r="J42" s="48"/>
      <c r="K42" s="48"/>
      <c r="L42" s="48"/>
      <c r="M42" s="48"/>
    </row>
    <row r="43" spans="1:13" s="138" customFormat="1">
      <c r="A43" s="11" t="s">
        <v>591</v>
      </c>
      <c r="B43" s="11"/>
      <c r="C43" s="11"/>
      <c r="D43" s="105"/>
      <c r="E43" s="105"/>
      <c r="F43" s="105"/>
      <c r="G43" s="11"/>
      <c r="I43" s="48"/>
      <c r="J43" s="48"/>
      <c r="K43" s="48"/>
      <c r="L43" s="48"/>
      <c r="M43" s="48"/>
    </row>
    <row r="44" spans="1:13" s="138" customFormat="1">
      <c r="A44" s="36" t="s">
        <v>236</v>
      </c>
      <c r="B44" s="36"/>
      <c r="C44" s="36"/>
      <c r="D44" s="36"/>
      <c r="E44" s="11"/>
      <c r="F44" s="11"/>
      <c r="G44" s="11"/>
      <c r="I44" s="48"/>
      <c r="J44" s="48"/>
      <c r="K44" s="48"/>
      <c r="L44" s="48"/>
      <c r="M44" s="48"/>
    </row>
  </sheetData>
  <mergeCells count="26">
    <mergeCell ref="D35:G35"/>
    <mergeCell ref="D36:G36"/>
    <mergeCell ref="D42:G42"/>
    <mergeCell ref="A1:G1"/>
    <mergeCell ref="A2:G2"/>
    <mergeCell ref="A3:G3"/>
    <mergeCell ref="A4:G4"/>
    <mergeCell ref="A6:B6"/>
    <mergeCell ref="C6:G6"/>
    <mergeCell ref="A7:B7"/>
    <mergeCell ref="C7:G7"/>
    <mergeCell ref="A8:B8"/>
    <mergeCell ref="C8:G8"/>
    <mergeCell ref="A9:B9"/>
    <mergeCell ref="C9:E9"/>
    <mergeCell ref="A31:G31"/>
    <mergeCell ref="A13:A14"/>
    <mergeCell ref="B13:B14"/>
    <mergeCell ref="C13:D13"/>
    <mergeCell ref="E13:F13"/>
    <mergeCell ref="G13:G14"/>
    <mergeCell ref="A26:A27"/>
    <mergeCell ref="B26:B27"/>
    <mergeCell ref="C26:D26"/>
    <mergeCell ref="E26:F26"/>
    <mergeCell ref="G26:G27"/>
  </mergeCells>
  <printOptions horizontalCentered="1"/>
  <pageMargins left="0.47244094488188981" right="0.47244094488188981" top="0.27559055118110237" bottom="0.27559055118110237" header="0.15748031496062992" footer="0.15748031496062992"/>
  <pageSetup scale="7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zoomScaleNormal="100" zoomScaleSheetLayoutView="100" workbookViewId="0">
      <selection sqref="A1:G41"/>
    </sheetView>
  </sheetViews>
  <sheetFormatPr defaultColWidth="9.140625" defaultRowHeight="12.75"/>
  <cols>
    <col min="1" max="1" width="6.7109375" style="48" customWidth="1"/>
    <col min="2" max="2" width="50" style="48" customWidth="1"/>
    <col min="3" max="6" width="14.140625" style="99" customWidth="1"/>
    <col min="7" max="7" width="21.7109375" style="99" customWidth="1"/>
    <col min="8" max="8" width="10.7109375" style="48" bestFit="1" customWidth="1"/>
    <col min="9" max="9" width="16" style="48" bestFit="1" customWidth="1"/>
    <col min="10" max="10" width="10.7109375" style="48" bestFit="1" customWidth="1"/>
    <col min="11" max="16384" width="9.140625" style="48"/>
  </cols>
  <sheetData>
    <row r="1" spans="1:7" ht="31.5" customHeight="1">
      <c r="A1" s="526" t="s">
        <v>506</v>
      </c>
      <c r="B1" s="526"/>
      <c r="C1" s="526"/>
      <c r="D1" s="526"/>
      <c r="E1" s="526"/>
      <c r="F1" s="526"/>
      <c r="G1" s="526"/>
    </row>
    <row r="2" spans="1:7" ht="37.15" customHeight="1">
      <c r="A2" s="517" t="s">
        <v>638</v>
      </c>
      <c r="B2" s="517"/>
      <c r="C2" s="517"/>
      <c r="D2" s="517"/>
      <c r="E2" s="517"/>
      <c r="F2" s="517"/>
      <c r="G2" s="517"/>
    </row>
    <row r="3" spans="1:7" ht="35.25" customHeight="1">
      <c r="A3" s="506" t="s">
        <v>464</v>
      </c>
      <c r="B3" s="506"/>
      <c r="C3" s="506"/>
      <c r="D3" s="506"/>
      <c r="E3" s="506"/>
      <c r="F3" s="506"/>
      <c r="G3" s="506"/>
    </row>
    <row r="4" spans="1:7">
      <c r="A4" s="508" t="str">
        <f>'ngay thang'!B10</f>
        <v>Tháng 3 năm 2025/Mar 2025</v>
      </c>
      <c r="B4" s="508"/>
      <c r="C4" s="508"/>
      <c r="D4" s="508"/>
      <c r="E4" s="508"/>
      <c r="F4" s="508"/>
      <c r="G4" s="508"/>
    </row>
    <row r="5" spans="1:7" ht="5.25" customHeight="1">
      <c r="A5" s="16"/>
      <c r="B5" s="508"/>
      <c r="C5" s="508"/>
      <c r="D5" s="508"/>
      <c r="E5" s="508"/>
      <c r="F5" s="16"/>
    </row>
    <row r="6" spans="1:7" ht="28.5" customHeight="1">
      <c r="A6" s="518" t="s">
        <v>585</v>
      </c>
      <c r="B6" s="518"/>
      <c r="C6" s="521" t="s">
        <v>443</v>
      </c>
      <c r="D6" s="521"/>
      <c r="E6" s="521"/>
      <c r="F6" s="521"/>
      <c r="G6" s="521"/>
    </row>
    <row r="7" spans="1:7" ht="28.5" customHeight="1">
      <c r="A7" s="518" t="s">
        <v>240</v>
      </c>
      <c r="B7" s="518"/>
      <c r="C7" s="527" t="s">
        <v>589</v>
      </c>
      <c r="D7" s="527"/>
      <c r="E7" s="527"/>
      <c r="F7" s="527"/>
      <c r="G7" s="527"/>
    </row>
    <row r="8" spans="1:7" ht="28.5" customHeight="1">
      <c r="A8" s="518" t="s">
        <v>587</v>
      </c>
      <c r="B8" s="518"/>
      <c r="C8" s="521" t="s">
        <v>604</v>
      </c>
      <c r="D8" s="521"/>
      <c r="E8" s="521"/>
      <c r="F8" s="521"/>
      <c r="G8" s="521"/>
    </row>
    <row r="9" spans="1:7" s="109" customFormat="1" ht="24" customHeight="1">
      <c r="A9" s="528" t="s">
        <v>588</v>
      </c>
      <c r="B9" s="518"/>
      <c r="C9" s="521" t="str">
        <f>'BC TS DT nuoc ngoai'!C9:E9</f>
        <v>Ngày 03 tháng 04 năm 2025
03 Apr 2025</v>
      </c>
      <c r="D9" s="521"/>
      <c r="E9" s="107"/>
      <c r="F9" s="107"/>
      <c r="G9" s="108"/>
    </row>
    <row r="10" spans="1:7" ht="11.25" customHeight="1">
      <c r="A10" s="110"/>
      <c r="B10" s="110"/>
      <c r="C10" s="110"/>
      <c r="D10" s="110"/>
      <c r="E10" s="110"/>
      <c r="F10" s="110"/>
      <c r="G10" s="110"/>
    </row>
    <row r="11" spans="1:7" s="109" customFormat="1" ht="18.600000000000001" customHeight="1">
      <c r="A11" s="63" t="s">
        <v>478</v>
      </c>
      <c r="B11" s="63"/>
      <c r="C11" s="63"/>
      <c r="D11" s="63"/>
      <c r="E11" s="63"/>
      <c r="F11" s="63"/>
      <c r="G11" s="54"/>
    </row>
    <row r="12" spans="1:7" ht="60" customHeight="1">
      <c r="A12" s="509" t="s">
        <v>466</v>
      </c>
      <c r="B12" s="509" t="s">
        <v>479</v>
      </c>
      <c r="C12" s="511" t="s">
        <v>284</v>
      </c>
      <c r="D12" s="512"/>
      <c r="E12" s="511" t="s">
        <v>467</v>
      </c>
      <c r="F12" s="512"/>
      <c r="G12" s="523" t="s">
        <v>480</v>
      </c>
    </row>
    <row r="13" spans="1:7" ht="60" customHeight="1">
      <c r="A13" s="510"/>
      <c r="B13" s="510"/>
      <c r="C13" s="111" t="s">
        <v>452</v>
      </c>
      <c r="D13" s="111" t="s">
        <v>469</v>
      </c>
      <c r="E13" s="111" t="s">
        <v>452</v>
      </c>
      <c r="F13" s="111" t="s">
        <v>469</v>
      </c>
      <c r="G13" s="524"/>
    </row>
    <row r="14" spans="1:7" s="114" customFormat="1" ht="51">
      <c r="A14" s="112" t="s">
        <v>46</v>
      </c>
      <c r="B14" s="14" t="s">
        <v>481</v>
      </c>
      <c r="C14" s="113"/>
      <c r="D14" s="113"/>
      <c r="E14" s="113"/>
      <c r="F14" s="113"/>
      <c r="G14" s="113"/>
    </row>
    <row r="15" spans="1:7" s="114" customFormat="1" ht="25.5">
      <c r="A15" s="115">
        <v>1</v>
      </c>
      <c r="B15" s="13" t="s">
        <v>389</v>
      </c>
      <c r="C15" s="116"/>
      <c r="D15" s="116"/>
      <c r="E15" s="116"/>
      <c r="F15" s="116"/>
      <c r="G15" s="116"/>
    </row>
    <row r="16" spans="1:7" s="114" customFormat="1" ht="25.5">
      <c r="A16" s="115">
        <v>2</v>
      </c>
      <c r="B16" s="13" t="s">
        <v>482</v>
      </c>
      <c r="C16" s="116"/>
      <c r="D16" s="116"/>
      <c r="E16" s="116"/>
      <c r="F16" s="116"/>
      <c r="G16" s="116"/>
    </row>
    <row r="17" spans="1:7" s="114" customFormat="1" ht="25.5">
      <c r="A17" s="115">
        <v>3</v>
      </c>
      <c r="B17" s="13" t="s">
        <v>483</v>
      </c>
      <c r="C17" s="116"/>
      <c r="D17" s="116"/>
      <c r="E17" s="116"/>
      <c r="F17" s="116"/>
      <c r="G17" s="113"/>
    </row>
    <row r="18" spans="1:7" s="114" customFormat="1" ht="25.5">
      <c r="A18" s="112" t="s">
        <v>56</v>
      </c>
      <c r="B18" s="14" t="s">
        <v>484</v>
      </c>
      <c r="C18" s="113"/>
      <c r="D18" s="113"/>
      <c r="E18" s="113"/>
      <c r="F18" s="113"/>
      <c r="G18" s="113"/>
    </row>
    <row r="19" spans="1:7" s="114" customFormat="1" ht="25.5">
      <c r="A19" s="115">
        <v>1</v>
      </c>
      <c r="B19" s="13" t="s">
        <v>485</v>
      </c>
      <c r="C19" s="116"/>
      <c r="D19" s="116"/>
      <c r="E19" s="116"/>
      <c r="F19" s="116"/>
      <c r="G19" s="116"/>
    </row>
    <row r="20" spans="1:7" s="114" customFormat="1" ht="25.5">
      <c r="A20" s="115">
        <v>2</v>
      </c>
      <c r="B20" s="13" t="s">
        <v>401</v>
      </c>
      <c r="C20" s="116"/>
      <c r="D20" s="116"/>
      <c r="E20" s="116"/>
      <c r="F20" s="116"/>
      <c r="G20" s="116"/>
    </row>
    <row r="21" spans="1:7" s="114" customFormat="1" ht="51">
      <c r="A21" s="112" t="s">
        <v>133</v>
      </c>
      <c r="B21" s="14" t="s">
        <v>486</v>
      </c>
      <c r="C21" s="113"/>
      <c r="D21" s="113"/>
      <c r="E21" s="113"/>
      <c r="F21" s="113"/>
      <c r="G21" s="113"/>
    </row>
    <row r="22" spans="1:7" s="114" customFormat="1" ht="25.5">
      <c r="A22" s="112" t="s">
        <v>135</v>
      </c>
      <c r="B22" s="14" t="s">
        <v>487</v>
      </c>
      <c r="C22" s="113"/>
      <c r="D22" s="113"/>
      <c r="E22" s="113"/>
      <c r="F22" s="113"/>
      <c r="G22" s="113"/>
    </row>
    <row r="23" spans="1:7" s="114" customFormat="1" ht="25.5">
      <c r="A23" s="115">
        <v>1</v>
      </c>
      <c r="B23" s="13" t="s">
        <v>405</v>
      </c>
      <c r="C23" s="116"/>
      <c r="D23" s="116"/>
      <c r="E23" s="116"/>
      <c r="F23" s="116"/>
      <c r="G23" s="116"/>
    </row>
    <row r="24" spans="1:7" ht="25.5">
      <c r="A24" s="115">
        <v>2</v>
      </c>
      <c r="B24" s="13" t="s">
        <v>406</v>
      </c>
      <c r="C24" s="116"/>
      <c r="D24" s="116"/>
      <c r="E24" s="116"/>
      <c r="F24" s="116"/>
      <c r="G24" s="116"/>
    </row>
    <row r="25" spans="1:7">
      <c r="A25" s="522" t="s">
        <v>462</v>
      </c>
      <c r="B25" s="522"/>
      <c r="C25" s="522"/>
      <c r="D25" s="522"/>
      <c r="E25" s="522"/>
      <c r="F25" s="522"/>
      <c r="G25" s="522"/>
    </row>
    <row r="27" spans="1:7" ht="12.75" customHeight="1">
      <c r="A27" s="193" t="s">
        <v>629</v>
      </c>
      <c r="B27" s="117"/>
      <c r="C27" s="118"/>
      <c r="D27" s="118"/>
      <c r="E27" s="525" t="s">
        <v>630</v>
      </c>
      <c r="F27" s="525"/>
      <c r="G27" s="525"/>
    </row>
    <row r="28" spans="1:7">
      <c r="A28" s="36" t="s">
        <v>175</v>
      </c>
      <c r="B28" s="36"/>
      <c r="C28" s="120"/>
      <c r="D28" s="120"/>
      <c r="E28" s="120" t="s">
        <v>176</v>
      </c>
      <c r="F28" s="120"/>
      <c r="G28" s="120"/>
    </row>
    <row r="29" spans="1:7">
      <c r="A29" s="101"/>
      <c r="B29" s="101"/>
      <c r="C29" s="118"/>
      <c r="D29" s="118"/>
      <c r="E29" s="118"/>
      <c r="F29" s="102"/>
      <c r="G29" s="102"/>
    </row>
    <row r="30" spans="1:7">
      <c r="A30" s="101"/>
      <c r="B30" s="101"/>
      <c r="C30" s="118"/>
      <c r="D30" s="118"/>
      <c r="E30" s="118"/>
      <c r="F30" s="102"/>
      <c r="G30" s="102"/>
    </row>
    <row r="31" spans="1:7">
      <c r="A31" s="101"/>
      <c r="B31" s="101"/>
      <c r="C31" s="118"/>
      <c r="D31" s="118"/>
      <c r="E31" s="118"/>
      <c r="F31" s="102"/>
      <c r="G31" s="102"/>
    </row>
    <row r="32" spans="1:7">
      <c r="A32" s="101"/>
      <c r="B32" s="101"/>
      <c r="C32" s="118"/>
      <c r="D32" s="118"/>
      <c r="E32" s="118"/>
      <c r="F32" s="102"/>
      <c r="G32" s="102"/>
    </row>
    <row r="33" spans="1:7">
      <c r="A33" s="101"/>
      <c r="B33" s="101"/>
      <c r="C33" s="118"/>
      <c r="D33" s="118"/>
      <c r="E33" s="118"/>
      <c r="F33" s="102"/>
      <c r="G33" s="102"/>
    </row>
    <row r="34" spans="1:7">
      <c r="A34" s="101"/>
      <c r="B34" s="101"/>
      <c r="C34" s="118"/>
      <c r="D34" s="118"/>
      <c r="E34" s="118"/>
      <c r="F34" s="102"/>
      <c r="G34" s="102"/>
    </row>
    <row r="35" spans="1:7">
      <c r="A35" s="101"/>
      <c r="B35" s="101"/>
      <c r="C35" s="118"/>
      <c r="D35" s="118"/>
      <c r="E35" s="118"/>
      <c r="F35" s="102"/>
      <c r="G35" s="102"/>
    </row>
    <row r="36" spans="1:7">
      <c r="A36" s="101"/>
      <c r="B36" s="101"/>
      <c r="C36" s="118"/>
      <c r="D36" s="118"/>
      <c r="E36" s="118"/>
      <c r="F36" s="102"/>
      <c r="G36" s="102"/>
    </row>
    <row r="37" spans="1:7">
      <c r="A37" s="101"/>
      <c r="B37" s="101"/>
      <c r="C37" s="118"/>
      <c r="D37" s="118"/>
      <c r="E37" s="118"/>
      <c r="F37" s="102"/>
      <c r="G37" s="102"/>
    </row>
    <row r="38" spans="1:7" ht="32.25" customHeight="1">
      <c r="A38" s="101"/>
      <c r="B38" s="101"/>
      <c r="C38" s="121"/>
      <c r="D38" s="121"/>
      <c r="E38" s="121"/>
      <c r="F38" s="102"/>
      <c r="G38" s="102"/>
    </row>
    <row r="39" spans="1:7">
      <c r="A39" s="38" t="s">
        <v>477</v>
      </c>
      <c r="B39" s="38"/>
      <c r="C39" s="38"/>
      <c r="D39" s="106"/>
      <c r="E39" s="104" t="s">
        <v>463</v>
      </c>
      <c r="F39" s="38"/>
      <c r="G39" s="38"/>
    </row>
    <row r="40" spans="1:7">
      <c r="A40" s="11" t="s">
        <v>591</v>
      </c>
      <c r="B40" s="11"/>
      <c r="C40" s="63"/>
      <c r="D40" s="105"/>
      <c r="E40" s="105"/>
      <c r="F40" s="122"/>
      <c r="G40" s="122"/>
    </row>
    <row r="41" spans="1:7">
      <c r="A41" s="48" t="s">
        <v>488</v>
      </c>
      <c r="B41" s="36"/>
      <c r="C41" s="48"/>
      <c r="D41" s="48"/>
      <c r="E41" s="122"/>
      <c r="F41" s="122"/>
      <c r="G41" s="122"/>
    </row>
  </sheetData>
  <mergeCells count="20">
    <mergeCell ref="A7:B7"/>
    <mergeCell ref="C7:G7"/>
    <mergeCell ref="A8:B8"/>
    <mergeCell ref="A9:B9"/>
    <mergeCell ref="C9:D9"/>
    <mergeCell ref="C8:G8"/>
    <mergeCell ref="A6:B6"/>
    <mergeCell ref="C6:G6"/>
    <mergeCell ref="A1:G1"/>
    <mergeCell ref="A2:G2"/>
    <mergeCell ref="A3:G3"/>
    <mergeCell ref="A4:G4"/>
    <mergeCell ref="B5:E5"/>
    <mergeCell ref="B12:B13"/>
    <mergeCell ref="C12:D12"/>
    <mergeCell ref="E12:F12"/>
    <mergeCell ref="G12:G13"/>
    <mergeCell ref="E27:G27"/>
    <mergeCell ref="A25:G25"/>
    <mergeCell ref="A12:A13"/>
  </mergeCells>
  <printOptions horizontalCentered="1"/>
  <pageMargins left="0.47244094488188981" right="0.43307086614173229" top="0.47244094488188981" bottom="0.51181102362204722" header="0.31496062992125984" footer="0.31496062992125984"/>
  <pageSetup scale="7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view="pageBreakPreview" zoomScaleSheetLayoutView="100" workbookViewId="0">
      <selection activeCell="L12" sqref="L12"/>
    </sheetView>
  </sheetViews>
  <sheetFormatPr defaultColWidth="9.140625" defaultRowHeight="12.75"/>
  <cols>
    <col min="1" max="1" width="9.140625" style="48"/>
    <col min="2" max="2" width="27.42578125" style="48" customWidth="1"/>
    <col min="3" max="3" width="12.5703125" style="48" customWidth="1"/>
    <col min="4" max="7" width="13.28515625" style="48" customWidth="1"/>
    <col min="8" max="8" width="23.28515625" style="60" customWidth="1"/>
    <col min="9" max="9" width="14.85546875" style="99" bestFit="1" customWidth="1"/>
    <col min="10" max="13" width="21.140625" style="48" customWidth="1"/>
    <col min="14" max="14" width="13.42578125" style="48" bestFit="1" customWidth="1"/>
    <col min="15" max="15" width="8" style="48" bestFit="1" customWidth="1"/>
    <col min="16" max="20" width="9.140625" style="48"/>
    <col min="21" max="21" width="12" style="48" bestFit="1" customWidth="1"/>
    <col min="22" max="22" width="13.42578125" style="48" bestFit="1" customWidth="1"/>
    <col min="23" max="16384" width="9.140625" style="48"/>
  </cols>
  <sheetData>
    <row r="1" spans="1:13" ht="29.25" customHeight="1">
      <c r="A1" s="516" t="s">
        <v>506</v>
      </c>
      <c r="B1" s="516"/>
      <c r="C1" s="516"/>
      <c r="D1" s="516"/>
      <c r="E1" s="516"/>
      <c r="F1" s="516"/>
      <c r="G1" s="516"/>
      <c r="H1" s="516"/>
      <c r="I1" s="46"/>
      <c r="J1" s="47"/>
      <c r="K1" s="47"/>
      <c r="L1" s="47"/>
      <c r="M1" s="47"/>
    </row>
    <row r="2" spans="1:13" ht="43.15" customHeight="1">
      <c r="A2" s="517" t="s">
        <v>638</v>
      </c>
      <c r="B2" s="517"/>
      <c r="C2" s="517"/>
      <c r="D2" s="517"/>
      <c r="E2" s="517"/>
      <c r="F2" s="517"/>
      <c r="G2" s="517"/>
      <c r="H2" s="517"/>
      <c r="I2" s="49"/>
      <c r="J2" s="50"/>
      <c r="K2" s="50"/>
      <c r="L2" s="50"/>
      <c r="M2" s="50"/>
    </row>
    <row r="3" spans="1:13" ht="37.15" customHeight="1">
      <c r="A3" s="506" t="s">
        <v>464</v>
      </c>
      <c r="B3" s="506"/>
      <c r="C3" s="506"/>
      <c r="D3" s="506"/>
      <c r="E3" s="506"/>
      <c r="F3" s="506"/>
      <c r="G3" s="506"/>
      <c r="H3" s="506"/>
      <c r="I3" s="51"/>
      <c r="J3" s="52"/>
      <c r="K3" s="52"/>
      <c r="L3" s="52"/>
      <c r="M3" s="52"/>
    </row>
    <row r="4" spans="1:13" ht="14.25" customHeight="1">
      <c r="A4" s="507" t="str">
        <f>'ngay thang'!B12</f>
        <v>Tại ngày 31 tháng 03 năm 2025/ As at 31 Mar 2025</v>
      </c>
      <c r="B4" s="508"/>
      <c r="C4" s="508"/>
      <c r="D4" s="508"/>
      <c r="E4" s="508"/>
      <c r="F4" s="508"/>
      <c r="G4" s="508"/>
      <c r="H4" s="508"/>
      <c r="I4" s="53"/>
      <c r="J4" s="16"/>
      <c r="K4" s="16"/>
      <c r="L4" s="16"/>
      <c r="M4" s="16"/>
    </row>
    <row r="5" spans="1:13" ht="13.5" customHeight="1">
      <c r="A5" s="16"/>
      <c r="B5" s="16"/>
      <c r="C5" s="16"/>
      <c r="D5" s="16"/>
      <c r="E5" s="16"/>
      <c r="F5" s="16"/>
      <c r="G5" s="16"/>
      <c r="H5" s="54"/>
      <c r="I5" s="53"/>
      <c r="J5" s="16"/>
      <c r="K5" s="16"/>
      <c r="L5" s="16"/>
      <c r="M5" s="16"/>
    </row>
    <row r="6" spans="1:13" ht="31.5" customHeight="1">
      <c r="A6" s="518" t="s">
        <v>585</v>
      </c>
      <c r="B6" s="518"/>
      <c r="C6" s="521" t="s">
        <v>443</v>
      </c>
      <c r="D6" s="521"/>
      <c r="E6" s="521"/>
      <c r="F6" s="521"/>
      <c r="G6" s="521"/>
      <c r="H6" s="521"/>
      <c r="I6" s="55"/>
      <c r="J6" s="56"/>
      <c r="K6" s="56"/>
      <c r="L6" s="56"/>
      <c r="M6" s="56"/>
    </row>
    <row r="7" spans="1:13" ht="31.5" customHeight="1">
      <c r="A7" s="518" t="s">
        <v>240</v>
      </c>
      <c r="B7" s="518"/>
      <c r="C7" s="527" t="s">
        <v>586</v>
      </c>
      <c r="D7" s="527"/>
      <c r="E7" s="527"/>
      <c r="F7" s="527"/>
      <c r="G7" s="527"/>
      <c r="H7" s="527"/>
      <c r="I7" s="57"/>
      <c r="J7" s="58"/>
      <c r="K7" s="58"/>
      <c r="L7" s="58"/>
      <c r="M7" s="58"/>
    </row>
    <row r="8" spans="1:13" ht="31.5" customHeight="1">
      <c r="A8" s="518" t="s">
        <v>587</v>
      </c>
      <c r="B8" s="518"/>
      <c r="C8" s="521" t="s">
        <v>604</v>
      </c>
      <c r="D8" s="521"/>
      <c r="E8" s="521"/>
      <c r="F8" s="521"/>
      <c r="G8" s="521"/>
      <c r="H8" s="521"/>
      <c r="I8" s="55"/>
      <c r="J8" s="56"/>
      <c r="K8" s="56"/>
      <c r="L8" s="56"/>
      <c r="M8" s="56"/>
    </row>
    <row r="9" spans="1:13" ht="24.75" customHeight="1">
      <c r="A9" s="528" t="s">
        <v>588</v>
      </c>
      <c r="B9" s="518"/>
      <c r="C9" s="521" t="str">
        <f>'BCKetQuaHoatDong DT nuoc ngoai'!C9:D9</f>
        <v>Ngày 03 tháng 04 năm 2025
03 Apr 2025</v>
      </c>
      <c r="D9" s="521"/>
      <c r="E9" s="521"/>
      <c r="F9" s="521"/>
      <c r="G9" s="521"/>
      <c r="H9" s="521"/>
      <c r="I9" s="59"/>
      <c r="J9" s="59"/>
      <c r="K9" s="59"/>
      <c r="L9" s="59"/>
      <c r="M9" s="59"/>
    </row>
    <row r="10" spans="1:13" ht="9" customHeight="1">
      <c r="I10" s="61"/>
      <c r="J10" s="62"/>
      <c r="K10" s="62"/>
      <c r="L10" s="62"/>
      <c r="M10" s="62"/>
    </row>
    <row r="11" spans="1:13" ht="17.45" customHeight="1">
      <c r="A11" s="63" t="s">
        <v>489</v>
      </c>
      <c r="B11" s="63"/>
      <c r="C11" s="63"/>
      <c r="D11" s="63"/>
      <c r="E11" s="63"/>
      <c r="F11" s="63"/>
      <c r="G11" s="63"/>
      <c r="H11" s="54" t="s">
        <v>490</v>
      </c>
      <c r="I11" s="64"/>
      <c r="J11" s="65"/>
      <c r="K11" s="65"/>
      <c r="L11" s="65"/>
      <c r="M11" s="65"/>
    </row>
    <row r="12" spans="1:13" ht="59.25" customHeight="1">
      <c r="A12" s="509" t="s">
        <v>491</v>
      </c>
      <c r="B12" s="509" t="s">
        <v>492</v>
      </c>
      <c r="C12" s="509" t="s">
        <v>493</v>
      </c>
      <c r="D12" s="529" t="s">
        <v>494</v>
      </c>
      <c r="E12" s="530"/>
      <c r="F12" s="529" t="s">
        <v>495</v>
      </c>
      <c r="G12" s="530"/>
      <c r="H12" s="509" t="s">
        <v>496</v>
      </c>
      <c r="I12" s="66"/>
      <c r="J12" s="67"/>
      <c r="K12" s="67"/>
      <c r="L12" s="67"/>
      <c r="M12" s="67"/>
    </row>
    <row r="13" spans="1:13" ht="30" customHeight="1">
      <c r="A13" s="510"/>
      <c r="B13" s="510"/>
      <c r="C13" s="510"/>
      <c r="D13" s="31" t="s">
        <v>452</v>
      </c>
      <c r="E13" s="32" t="s">
        <v>469</v>
      </c>
      <c r="F13" s="31" t="s">
        <v>452</v>
      </c>
      <c r="G13" s="32" t="s">
        <v>469</v>
      </c>
      <c r="H13" s="510"/>
      <c r="I13" s="66"/>
      <c r="J13" s="67"/>
      <c r="K13" s="67"/>
      <c r="L13" s="67"/>
      <c r="M13" s="67"/>
    </row>
    <row r="14" spans="1:13" ht="39" customHeight="1">
      <c r="A14" s="33" t="s">
        <v>46</v>
      </c>
      <c r="B14" s="34" t="s">
        <v>497</v>
      </c>
      <c r="C14" s="33"/>
      <c r="D14" s="31"/>
      <c r="E14" s="32"/>
      <c r="F14" s="32"/>
      <c r="G14" s="32"/>
      <c r="H14" s="326"/>
      <c r="I14" s="66"/>
      <c r="J14" s="67"/>
      <c r="K14" s="67"/>
      <c r="L14" s="67"/>
      <c r="M14" s="67"/>
    </row>
    <row r="15" spans="1:13" ht="19.5" customHeight="1">
      <c r="A15" s="33">
        <v>1</v>
      </c>
      <c r="B15" s="33"/>
      <c r="C15" s="33"/>
      <c r="D15" s="31"/>
      <c r="E15" s="32"/>
      <c r="F15" s="32"/>
      <c r="G15" s="32"/>
      <c r="H15" s="326"/>
      <c r="I15" s="66"/>
      <c r="J15" s="67"/>
      <c r="K15" s="67"/>
      <c r="L15" s="67"/>
      <c r="M15" s="67"/>
    </row>
    <row r="16" spans="1:13" ht="33" customHeight="1">
      <c r="A16" s="33"/>
      <c r="B16" s="34" t="s">
        <v>419</v>
      </c>
      <c r="C16" s="33"/>
      <c r="D16" s="31"/>
      <c r="E16" s="32"/>
      <c r="F16" s="32"/>
      <c r="G16" s="32"/>
      <c r="H16" s="326"/>
      <c r="I16" s="66"/>
      <c r="J16" s="67"/>
      <c r="K16" s="67"/>
      <c r="L16" s="67"/>
      <c r="M16" s="67"/>
    </row>
    <row r="17" spans="1:13" ht="28.5" customHeight="1">
      <c r="A17" s="33" t="s">
        <v>56</v>
      </c>
      <c r="B17" s="34" t="s">
        <v>498</v>
      </c>
      <c r="C17" s="33"/>
      <c r="D17" s="31"/>
      <c r="E17" s="32"/>
      <c r="F17" s="32"/>
      <c r="G17" s="32"/>
      <c r="H17" s="326"/>
      <c r="I17" s="66"/>
      <c r="J17" s="67"/>
      <c r="K17" s="67"/>
      <c r="L17" s="67"/>
      <c r="M17" s="67"/>
    </row>
    <row r="18" spans="1:13" ht="19.5" customHeight="1">
      <c r="A18" s="33">
        <v>1</v>
      </c>
      <c r="B18" s="34"/>
      <c r="C18" s="33"/>
      <c r="D18" s="31"/>
      <c r="E18" s="32"/>
      <c r="F18" s="32"/>
      <c r="G18" s="32"/>
      <c r="H18" s="326"/>
      <c r="I18" s="66"/>
      <c r="J18" s="67"/>
      <c r="K18" s="67"/>
      <c r="L18" s="67"/>
      <c r="M18" s="67"/>
    </row>
    <row r="19" spans="1:13" ht="34.5" customHeight="1">
      <c r="A19" s="33"/>
      <c r="B19" s="34" t="s">
        <v>419</v>
      </c>
      <c r="C19" s="33"/>
      <c r="D19" s="31"/>
      <c r="E19" s="32"/>
      <c r="F19" s="32"/>
      <c r="G19" s="32"/>
      <c r="H19" s="326"/>
      <c r="I19" s="66"/>
      <c r="J19" s="67"/>
      <c r="K19" s="67"/>
      <c r="L19" s="67"/>
      <c r="M19" s="67"/>
    </row>
    <row r="20" spans="1:13" ht="30" customHeight="1">
      <c r="A20" s="68" t="s">
        <v>133</v>
      </c>
      <c r="B20" s="69" t="s">
        <v>499</v>
      </c>
      <c r="C20" s="70"/>
      <c r="D20" s="69"/>
      <c r="E20" s="71"/>
      <c r="F20" s="72"/>
      <c r="G20" s="72"/>
      <c r="H20" s="327"/>
      <c r="I20" s="35"/>
      <c r="J20" s="35"/>
      <c r="K20" s="73"/>
      <c r="L20" s="73"/>
      <c r="M20" s="73"/>
    </row>
    <row r="21" spans="1:13" ht="30" customHeight="1">
      <c r="A21" s="68">
        <v>1</v>
      </c>
      <c r="B21" s="69"/>
      <c r="C21" s="70"/>
      <c r="D21" s="69"/>
      <c r="E21" s="71"/>
      <c r="F21" s="72"/>
      <c r="G21" s="72"/>
      <c r="H21" s="327"/>
      <c r="I21" s="35"/>
      <c r="J21" s="35"/>
      <c r="K21" s="73"/>
      <c r="L21" s="73"/>
      <c r="M21" s="73"/>
    </row>
    <row r="22" spans="1:13" s="78" customFormat="1" ht="25.5">
      <c r="A22" s="74"/>
      <c r="B22" s="69" t="s">
        <v>419</v>
      </c>
      <c r="C22" s="70"/>
      <c r="D22" s="75"/>
      <c r="E22" s="76"/>
      <c r="F22" s="77"/>
      <c r="G22" s="77"/>
      <c r="H22" s="327"/>
    </row>
    <row r="23" spans="1:13" s="80" customFormat="1" ht="25.5">
      <c r="A23" s="68" t="s">
        <v>258</v>
      </c>
      <c r="B23" s="69" t="s">
        <v>500</v>
      </c>
      <c r="C23" s="70"/>
      <c r="D23" s="75"/>
      <c r="E23" s="76"/>
      <c r="F23" s="79"/>
      <c r="G23" s="79"/>
      <c r="H23" s="328"/>
    </row>
    <row r="24" spans="1:13" s="80" customFormat="1" ht="15">
      <c r="A24" s="68">
        <v>1</v>
      </c>
      <c r="B24" s="69"/>
      <c r="C24" s="70"/>
      <c r="D24" s="75"/>
      <c r="E24" s="76"/>
      <c r="F24" s="79"/>
      <c r="G24" s="79"/>
      <c r="H24" s="328"/>
    </row>
    <row r="25" spans="1:13" s="80" customFormat="1" ht="25.5">
      <c r="A25" s="74"/>
      <c r="B25" s="69" t="s">
        <v>419</v>
      </c>
      <c r="C25" s="81"/>
      <c r="D25" s="81"/>
      <c r="E25" s="82"/>
      <c r="F25" s="82"/>
      <c r="G25" s="82"/>
      <c r="H25" s="328"/>
    </row>
    <row r="26" spans="1:13" s="80" customFormat="1" ht="25.5">
      <c r="A26" s="68" t="s">
        <v>139</v>
      </c>
      <c r="B26" s="69" t="s">
        <v>501</v>
      </c>
      <c r="C26" s="75"/>
      <c r="D26" s="75"/>
      <c r="E26" s="76"/>
      <c r="F26" s="76"/>
      <c r="G26" s="76"/>
      <c r="H26" s="328"/>
    </row>
    <row r="27" spans="1:13" s="80" customFormat="1" ht="15">
      <c r="A27" s="68">
        <v>1</v>
      </c>
      <c r="B27" s="74"/>
      <c r="C27" s="83"/>
      <c r="D27" s="83"/>
      <c r="E27" s="84"/>
      <c r="F27" s="85"/>
      <c r="G27" s="85"/>
      <c r="H27" s="329"/>
    </row>
    <row r="28" spans="1:13" s="87" customFormat="1" ht="25.5">
      <c r="A28" s="74"/>
      <c r="B28" s="69" t="s">
        <v>419</v>
      </c>
      <c r="C28" s="86"/>
      <c r="D28" s="75"/>
      <c r="E28" s="76"/>
      <c r="F28" s="77"/>
      <c r="G28" s="77"/>
      <c r="H28" s="330"/>
    </row>
    <row r="29" spans="1:13" s="78" customFormat="1" ht="25.5">
      <c r="A29" s="68" t="s">
        <v>67</v>
      </c>
      <c r="B29" s="69" t="s">
        <v>502</v>
      </c>
      <c r="C29" s="70"/>
      <c r="D29" s="75"/>
      <c r="E29" s="76"/>
      <c r="F29" s="79"/>
      <c r="G29" s="79"/>
      <c r="H29" s="328"/>
    </row>
    <row r="30" spans="1:13" s="78" customFormat="1" ht="15">
      <c r="A30" s="68">
        <v>1</v>
      </c>
      <c r="B30" s="74"/>
      <c r="C30" s="88"/>
      <c r="D30" s="88"/>
      <c r="E30" s="89"/>
      <c r="F30" s="90"/>
      <c r="G30" s="90"/>
      <c r="H30" s="331"/>
    </row>
    <row r="31" spans="1:13" s="87" customFormat="1" ht="25.5">
      <c r="A31" s="69"/>
      <c r="B31" s="69" t="s">
        <v>419</v>
      </c>
      <c r="C31" s="75"/>
      <c r="D31" s="75"/>
      <c r="E31" s="76"/>
      <c r="F31" s="77"/>
      <c r="G31" s="77"/>
      <c r="H31" s="330"/>
    </row>
    <row r="32" spans="1:13" s="78" customFormat="1" ht="25.5">
      <c r="A32" s="68" t="s">
        <v>142</v>
      </c>
      <c r="B32" s="69" t="s">
        <v>503</v>
      </c>
      <c r="C32" s="86"/>
      <c r="D32" s="75"/>
      <c r="E32" s="76"/>
      <c r="F32" s="82"/>
      <c r="G32" s="82"/>
      <c r="H32" s="330"/>
      <c r="I32" s="91"/>
    </row>
    <row r="33" spans="1:13">
      <c r="A33" s="92"/>
      <c r="B33" s="92"/>
      <c r="C33" s="93"/>
      <c r="D33" s="94"/>
      <c r="E33" s="95"/>
      <c r="F33" s="96"/>
      <c r="G33" s="96"/>
      <c r="H33" s="332"/>
      <c r="I33" s="97"/>
      <c r="J33" s="98"/>
      <c r="K33" s="98"/>
      <c r="L33" s="98"/>
      <c r="M33" s="98"/>
    </row>
    <row r="34" spans="1:13">
      <c r="A34" s="522" t="s">
        <v>462</v>
      </c>
      <c r="B34" s="522"/>
      <c r="C34" s="522"/>
      <c r="D34" s="522"/>
      <c r="E34" s="522"/>
      <c r="F34" s="522"/>
      <c r="G34" s="522"/>
    </row>
    <row r="36" spans="1:13" ht="12.75" customHeight="1">
      <c r="A36" s="193" t="s">
        <v>629</v>
      </c>
      <c r="B36" s="100"/>
      <c r="F36" s="513" t="s">
        <v>630</v>
      </c>
      <c r="G36" s="513"/>
      <c r="H36" s="513"/>
      <c r="I36" s="43"/>
      <c r="J36" s="43"/>
      <c r="K36" s="43"/>
      <c r="L36" s="43"/>
      <c r="M36" s="43"/>
    </row>
    <row r="37" spans="1:13">
      <c r="A37" s="36" t="s">
        <v>175</v>
      </c>
      <c r="B37" s="37"/>
      <c r="F37" s="531" t="s">
        <v>176</v>
      </c>
      <c r="G37" s="531"/>
      <c r="H37" s="531"/>
      <c r="I37" s="43"/>
      <c r="J37" s="43"/>
      <c r="K37" s="43"/>
      <c r="L37" s="43"/>
      <c r="M37" s="43"/>
    </row>
    <row r="38" spans="1:13">
      <c r="A38" s="101"/>
      <c r="B38" s="101"/>
      <c r="D38" s="102"/>
      <c r="E38" s="102"/>
      <c r="F38" s="102"/>
      <c r="G38" s="102"/>
      <c r="I38" s="61"/>
      <c r="J38" s="62"/>
      <c r="K38" s="62"/>
      <c r="L38" s="62"/>
      <c r="M38" s="62"/>
    </row>
    <row r="39" spans="1:13">
      <c r="A39" s="101"/>
      <c r="B39" s="101"/>
      <c r="D39" s="102"/>
      <c r="E39" s="102"/>
      <c r="F39" s="102"/>
      <c r="G39" s="102"/>
      <c r="I39" s="61"/>
      <c r="J39" s="62"/>
      <c r="K39" s="62"/>
      <c r="L39" s="62"/>
      <c r="M39" s="62"/>
    </row>
    <row r="40" spans="1:13">
      <c r="A40" s="101"/>
      <c r="B40" s="101"/>
      <c r="D40" s="102"/>
      <c r="E40" s="102"/>
      <c r="F40" s="102"/>
      <c r="G40" s="102"/>
      <c r="I40" s="61"/>
      <c r="J40" s="62"/>
      <c r="K40" s="62"/>
      <c r="L40" s="62"/>
      <c r="M40" s="62"/>
    </row>
    <row r="41" spans="1:13">
      <c r="A41" s="101"/>
      <c r="B41" s="101"/>
      <c r="D41" s="102"/>
      <c r="E41" s="102"/>
      <c r="F41" s="102"/>
      <c r="G41" s="102"/>
      <c r="I41" s="61"/>
      <c r="J41" s="62"/>
      <c r="K41" s="62"/>
      <c r="L41" s="62"/>
      <c r="M41" s="62"/>
    </row>
    <row r="42" spans="1:13">
      <c r="A42" s="101"/>
      <c r="B42" s="101"/>
      <c r="D42" s="102"/>
      <c r="E42" s="102"/>
      <c r="F42" s="102"/>
      <c r="G42" s="102"/>
      <c r="I42" s="61"/>
      <c r="J42" s="62"/>
      <c r="K42" s="62"/>
      <c r="L42" s="62"/>
      <c r="M42" s="62"/>
    </row>
    <row r="43" spans="1:13">
      <c r="A43" s="101"/>
      <c r="B43" s="101"/>
      <c r="D43" s="102"/>
      <c r="E43" s="102"/>
      <c r="F43" s="102"/>
      <c r="G43" s="102"/>
      <c r="I43" s="61"/>
      <c r="J43" s="62"/>
      <c r="K43" s="62"/>
      <c r="L43" s="62"/>
      <c r="M43" s="62"/>
    </row>
    <row r="44" spans="1:13">
      <c r="A44" s="101"/>
      <c r="B44" s="101"/>
      <c r="D44" s="102"/>
      <c r="E44" s="102"/>
      <c r="F44" s="102"/>
      <c r="G44" s="102"/>
      <c r="I44" s="61"/>
      <c r="J44" s="62"/>
      <c r="K44" s="62"/>
      <c r="L44" s="62"/>
      <c r="M44" s="62"/>
    </row>
    <row r="45" spans="1:13">
      <c r="A45" s="101"/>
      <c r="B45" s="101"/>
      <c r="D45" s="102"/>
      <c r="E45" s="102"/>
      <c r="F45" s="102"/>
      <c r="G45" s="102"/>
      <c r="I45" s="61"/>
      <c r="J45" s="62"/>
      <c r="K45" s="62"/>
      <c r="L45" s="62"/>
      <c r="M45" s="62"/>
    </row>
    <row r="46" spans="1:13">
      <c r="A46" s="101"/>
      <c r="B46" s="101"/>
      <c r="D46" s="102"/>
      <c r="E46" s="102"/>
      <c r="F46" s="102"/>
      <c r="G46" s="102"/>
      <c r="I46" s="61"/>
      <c r="J46" s="62"/>
      <c r="K46" s="62"/>
      <c r="L46" s="62"/>
      <c r="M46" s="62"/>
    </row>
    <row r="47" spans="1:13">
      <c r="A47" s="101"/>
      <c r="B47" s="101"/>
      <c r="D47" s="102"/>
      <c r="E47" s="102"/>
      <c r="F47" s="102"/>
      <c r="G47" s="102"/>
      <c r="I47" s="61"/>
      <c r="J47" s="62"/>
      <c r="K47" s="62"/>
      <c r="L47" s="62"/>
      <c r="M47" s="62"/>
    </row>
    <row r="48" spans="1:13">
      <c r="A48" s="101"/>
      <c r="B48" s="101"/>
      <c r="D48" s="102"/>
      <c r="E48" s="102"/>
      <c r="F48" s="102"/>
      <c r="G48" s="102"/>
      <c r="I48" s="61"/>
      <c r="J48" s="62"/>
      <c r="K48" s="62"/>
      <c r="L48" s="62"/>
      <c r="M48" s="62"/>
    </row>
    <row r="49" spans="1:13">
      <c r="A49" s="38" t="s">
        <v>477</v>
      </c>
      <c r="B49" s="38"/>
      <c r="C49" s="103"/>
      <c r="D49" s="39"/>
      <c r="E49" s="515" t="s">
        <v>504</v>
      </c>
      <c r="F49" s="515"/>
      <c r="G49" s="515"/>
      <c r="H49" s="515"/>
      <c r="I49" s="41"/>
      <c r="J49" s="40"/>
      <c r="K49" s="40"/>
      <c r="L49" s="40"/>
      <c r="M49" s="40"/>
    </row>
    <row r="50" spans="1:13">
      <c r="A50" s="11" t="s">
        <v>591</v>
      </c>
      <c r="B50" s="11"/>
      <c r="D50" s="42"/>
      <c r="E50" s="42"/>
      <c r="F50" s="105"/>
      <c r="G50" s="105"/>
      <c r="H50" s="42"/>
      <c r="I50" s="43"/>
      <c r="J50" s="42"/>
      <c r="K50" s="42"/>
      <c r="L50" s="42"/>
      <c r="M50" s="42"/>
    </row>
    <row r="51" spans="1:13">
      <c r="A51" s="36" t="s">
        <v>236</v>
      </c>
      <c r="B51" s="36"/>
      <c r="D51" s="44"/>
      <c r="E51" s="44"/>
      <c r="F51" s="45"/>
      <c r="G51" s="45"/>
      <c r="H51" s="42"/>
      <c r="I51" s="43"/>
      <c r="J51" s="42"/>
      <c r="K51" s="42"/>
      <c r="L51" s="42"/>
      <c r="M51" s="42"/>
    </row>
  </sheetData>
  <mergeCells count="22">
    <mergeCell ref="E49:H49"/>
    <mergeCell ref="A1:H1"/>
    <mergeCell ref="A2:H2"/>
    <mergeCell ref="A3:H3"/>
    <mergeCell ref="A4:H4"/>
    <mergeCell ref="A6:B6"/>
    <mergeCell ref="C6:H6"/>
    <mergeCell ref="A7:B7"/>
    <mergeCell ref="C7:H7"/>
    <mergeCell ref="A8:B8"/>
    <mergeCell ref="C8:H8"/>
    <mergeCell ref="A9:B9"/>
    <mergeCell ref="C9:H9"/>
    <mergeCell ref="A34:G34"/>
    <mergeCell ref="F36:H36"/>
    <mergeCell ref="F37:H37"/>
    <mergeCell ref="H12:H13"/>
    <mergeCell ref="A12:A13"/>
    <mergeCell ref="B12:B13"/>
    <mergeCell ref="C12:C13"/>
    <mergeCell ref="D12:E12"/>
    <mergeCell ref="F12:G12"/>
  </mergeCells>
  <printOptions horizontalCentered="1"/>
  <pageMargins left="0.27" right="0.2" top="0.3" bottom="0.39" header="0.18" footer="0.35"/>
  <pageSetup scale="66"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wwwRiiW7tZGxUabgBdr1SUKQd+5PzLAJ4Rkp40370xc=</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uDBoqGfN6rqsJbwHGYq9/OrE+SQIUvhPsrGG29wrWn8=</DigestValue>
    </Reference>
  </SignedInfo>
  <SignatureValue>DGzc9JBGN0CsKO/6EmYyXVh/9FpUWLvn3+wkMJC+ohzKsvpLtUTavQexDjjt4llbDpsoWXPh0A32
RGG6ZFLOOZqPDiPJEgsHr2OIB9h0BxZtdluITJ33w2S1f94EpodW4lEo+xEBBb26sf7FXiHu4Us8
CKPw8+96oLwc7r23qlrAJW7mkKTUN6yK36FveKPwjP1bJSheKX2PPYSwiU5ymZu7CU8giFY7nZtz
n86UTEPdDsuWq8k5YnYEe7pE4Ed/WoAnosWHk9dNvgaiNhseWefSwO8fHj7j50zfcRCfBF21Z9oo
DqIxMV03fY3AyoaY2iifSzsZkBx6PDgK+0AK3Q==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LLJeFW+2T4a1BXwMfpQ5/xBU0WQHZ9Cs74OuF81FSMI=</DigestValue>
      </Reference>
      <Reference URI="/xl/calcChain.xml?ContentType=application/vnd.openxmlformats-officedocument.spreadsheetml.calcChain+xml">
        <DigestMethod Algorithm="http://www.w3.org/2001/04/xmlenc#sha256"/>
        <DigestValue>LjBWtHwm5bA2/7VZPijN3N+luZ+vp14iFu+xoc+DRu4=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TMDgvPBIRKg0UUGQJTzd1gNUG1jDIscSIewrCgVulP0=</DigestValue>
      </Reference>
      <Reference URI="/xl/externalLinks/externalLink1.xml?ContentType=application/vnd.openxmlformats-officedocument.spreadsheetml.externalLink+xml">
        <DigestMethod Algorithm="http://www.w3.org/2001/04/xmlenc#sha256"/>
        <DigestValue>Tayv/E9zU4df5rqtKrwtMb/uCNGUN9xcNSvyYrPIIHI=</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hTby1QRz42/+c6RiOBYcR1+0CG2dwB7UIjK+QmBn45o=</DigestValue>
      </Reference>
      <Reference URI="/xl/printerSettings/printerSettings11.bin?ContentType=application/vnd.openxmlformats-officedocument.spreadsheetml.printerSettings">
        <DigestMethod Algorithm="http://www.w3.org/2001/04/xmlenc#sha256"/>
        <DigestValue>BKxKTJ5IJgKFTBH/m/ouHoM12sf9C9hhmVxHdULGuFc=</DigestValue>
      </Reference>
      <Reference URI="/xl/printerSettings/printerSettings12.bin?ContentType=application/vnd.openxmlformats-officedocument.spreadsheetml.printerSettings">
        <DigestMethod Algorithm="http://www.w3.org/2001/04/xmlenc#sha256"/>
        <DigestValue>G030Et4RaXr6wfVZM1PvsDgTko4GlrmPfM1IAZvo/IM=</DigestValue>
      </Reference>
      <Reference URI="/xl/printerSettings/printerSettings13.bin?ContentType=application/vnd.openxmlformats-officedocument.spreadsheetml.printerSettings">
        <DigestMethod Algorithm="http://www.w3.org/2001/04/xmlenc#sha256"/>
        <DigestValue>G030Et4RaXr6wfVZM1PvsDgTko4GlrmPfM1IAZvo/IM=</DigestValue>
      </Reference>
      <Reference URI="/xl/printerSettings/printerSettings14.bin?ContentType=application/vnd.openxmlformats-officedocument.spreadsheetml.printerSettings">
        <DigestMethod Algorithm="http://www.w3.org/2001/04/xmlenc#sha256"/>
        <DigestValue>G030Et4RaXr6wfVZM1PvsDgTko4GlrmPfM1IAZvo/IM=</DigestValue>
      </Reference>
      <Reference URI="/xl/printerSettings/printerSettings2.bin?ContentType=application/vnd.openxmlformats-officedocument.spreadsheetml.printerSettings">
        <DigestMethod Algorithm="http://www.w3.org/2001/04/xmlenc#sha256"/>
        <DigestValue>YzIPeviMa3HejuBoLydEu84/3PGLrCDUDGVdFVxAZzE=</DigestValue>
      </Reference>
      <Reference URI="/xl/printerSettings/printerSettings3.bin?ContentType=application/vnd.openxmlformats-officedocument.spreadsheetml.printerSettings">
        <DigestMethod Algorithm="http://www.w3.org/2001/04/xmlenc#sha256"/>
        <DigestValue>G030Et4RaXr6wfVZM1PvsDgTko4GlrmPfM1IAZvo/IM=</DigestValue>
      </Reference>
      <Reference URI="/xl/printerSettings/printerSettings4.bin?ContentType=application/vnd.openxmlformats-officedocument.spreadsheetml.printerSettings">
        <DigestMethod Algorithm="http://www.w3.org/2001/04/xmlenc#sha256"/>
        <DigestValue>G030Et4RaXr6wfVZM1PvsDgTko4GlrmPfM1IAZvo/IM=</DigestValue>
      </Reference>
      <Reference URI="/xl/printerSettings/printerSettings5.bin?ContentType=application/vnd.openxmlformats-officedocument.spreadsheetml.printerSettings">
        <DigestMethod Algorithm="http://www.w3.org/2001/04/xmlenc#sha256"/>
        <DigestValue>G030Et4RaXr6wfVZM1PvsDgTko4GlrmPfM1IAZvo/IM=</DigestValue>
      </Reference>
      <Reference URI="/xl/printerSettings/printerSettings6.bin?ContentType=application/vnd.openxmlformats-officedocument.spreadsheetml.printerSettings">
        <DigestMethod Algorithm="http://www.w3.org/2001/04/xmlenc#sha256"/>
        <DigestValue>G030Et4RaXr6wfVZM1PvsDgTko4GlrmPfM1IAZvo/IM=</DigestValue>
      </Reference>
      <Reference URI="/xl/printerSettings/printerSettings7.bin?ContentType=application/vnd.openxmlformats-officedocument.spreadsheetml.printerSettings">
        <DigestMethod Algorithm="http://www.w3.org/2001/04/xmlenc#sha256"/>
        <DigestValue>G030Et4RaXr6wfVZM1PvsDgTko4GlrmPfM1IAZvo/IM=</DigestValue>
      </Reference>
      <Reference URI="/xl/printerSettings/printerSettings8.bin?ContentType=application/vnd.openxmlformats-officedocument.spreadsheetml.printerSettings">
        <DigestMethod Algorithm="http://www.w3.org/2001/04/xmlenc#sha256"/>
        <DigestValue>G030Et4RaXr6wfVZM1PvsDgTko4GlrmPfM1IAZvo/IM=</DigestValue>
      </Reference>
      <Reference URI="/xl/printerSettings/printerSettings9.bin?ContentType=application/vnd.openxmlformats-officedocument.spreadsheetml.printerSettings">
        <DigestMethod Algorithm="http://www.w3.org/2001/04/xmlenc#sha256"/>
        <DigestValue>qUcDzWBha8z+ZxOtANd3qotU9ynNe46R4/yMtI6TPzk=</DigestValue>
      </Reference>
      <Reference URI="/xl/sharedStrings.xml?ContentType=application/vnd.openxmlformats-officedocument.spreadsheetml.sharedStrings+xml">
        <DigestMethod Algorithm="http://www.w3.org/2001/04/xmlenc#sha256"/>
        <DigestValue>7P+H4IV1lku5SHSyc4WCoMIv/LX/3H/psodbP3oe2EA=</DigestValue>
      </Reference>
      <Reference URI="/xl/styles.xml?ContentType=application/vnd.openxmlformats-officedocument.spreadsheetml.styles+xml">
        <DigestMethod Algorithm="http://www.w3.org/2001/04/xmlenc#sha256"/>
        <DigestValue>/FnU7lxExC5KaxTv7UcrZKEWexYemdiN6GQdZo4/AMU=</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Yy6Mwv7sJi9/abhlsoe+b70J3A9zU/NKGl5+oBnZ3gE=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zywGnqcRutTo5RL4u1RlSM5O9iZKtuThnL3qzqX92DI=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CUW3Jz1EsSa8n+TQ4/qtBSV+lCbTINXsUgqmKy3hahw=</DigestValue>
      </Reference>
      <Reference URI="/xl/worksheets/sheet10.xml?ContentType=application/vnd.openxmlformats-officedocument.spreadsheetml.worksheet+xml">
        <DigestMethod Algorithm="http://www.w3.org/2001/04/xmlenc#sha256"/>
        <DigestValue>HZfM9odJWtIJTJzt12B1qSlTocK0Ym32hbIdm0XIPPk=</DigestValue>
      </Reference>
      <Reference URI="/xl/worksheets/sheet11.xml?ContentType=application/vnd.openxmlformats-officedocument.spreadsheetml.worksheet+xml">
        <DigestMethod Algorithm="http://www.w3.org/2001/04/xmlenc#sha256"/>
        <DigestValue>iX3nrKL5YoeDeTqNPgJ4vobUI0XmuVwktNdt+2ziRNY=</DigestValue>
      </Reference>
      <Reference URI="/xl/worksheets/sheet12.xml?ContentType=application/vnd.openxmlformats-officedocument.spreadsheetml.worksheet+xml">
        <DigestMethod Algorithm="http://www.w3.org/2001/04/xmlenc#sha256"/>
        <DigestValue>l16qFezR46lxc0HeHPUQe7fklt3p15S3sIguanE9Opk=</DigestValue>
      </Reference>
      <Reference URI="/xl/worksheets/sheet13.xml?ContentType=application/vnd.openxmlformats-officedocument.spreadsheetml.worksheet+xml">
        <DigestMethod Algorithm="http://www.w3.org/2001/04/xmlenc#sha256"/>
        <DigestValue>QiozfYdZcang0AV0uMD8njpgrm5zl9ntnPg9Mb+oS88=</DigestValue>
      </Reference>
      <Reference URI="/xl/worksheets/sheet14.xml?ContentType=application/vnd.openxmlformats-officedocument.spreadsheetml.worksheet+xml">
        <DigestMethod Algorithm="http://www.w3.org/2001/04/xmlenc#sha256"/>
        <DigestValue>jZx/mfpMt/xQLgYJ3MMYarGtHdMsR5jXKqenH0Y1arQ=</DigestValue>
      </Reference>
      <Reference URI="/xl/worksheets/sheet2.xml?ContentType=application/vnd.openxmlformats-officedocument.spreadsheetml.worksheet+xml">
        <DigestMethod Algorithm="http://www.w3.org/2001/04/xmlenc#sha256"/>
        <DigestValue>M3pIw5rAhNma5SRQCdmlvW4LSvx494j4cN43rRic0Ow=</DigestValue>
      </Reference>
      <Reference URI="/xl/worksheets/sheet3.xml?ContentType=application/vnd.openxmlformats-officedocument.spreadsheetml.worksheet+xml">
        <DigestMethod Algorithm="http://www.w3.org/2001/04/xmlenc#sha256"/>
        <DigestValue>ymRiQ2tQVKjEQHHobO+HFAhTI4KL0VSThu+AlN/PFjo=</DigestValue>
      </Reference>
      <Reference URI="/xl/worksheets/sheet4.xml?ContentType=application/vnd.openxmlformats-officedocument.spreadsheetml.worksheet+xml">
        <DigestMethod Algorithm="http://www.w3.org/2001/04/xmlenc#sha256"/>
        <DigestValue>yv6Te0czRPjC/+BfhfySdVUFdbs8GHW88AjPcX3E7Xs=</DigestValue>
      </Reference>
      <Reference URI="/xl/worksheets/sheet5.xml?ContentType=application/vnd.openxmlformats-officedocument.spreadsheetml.worksheet+xml">
        <DigestMethod Algorithm="http://www.w3.org/2001/04/xmlenc#sha256"/>
        <DigestValue>97KzNsKQemxnCAFYPXjMKoDO67MOWh7N5pNrEtbPh1U=</DigestValue>
      </Reference>
      <Reference URI="/xl/worksheets/sheet6.xml?ContentType=application/vnd.openxmlformats-officedocument.spreadsheetml.worksheet+xml">
        <DigestMethod Algorithm="http://www.w3.org/2001/04/xmlenc#sha256"/>
        <DigestValue>AuWz5ob/qPa681a2b8Fr0LifFvDQkxp97b1wDxiZUoQ=</DigestValue>
      </Reference>
      <Reference URI="/xl/worksheets/sheet7.xml?ContentType=application/vnd.openxmlformats-officedocument.spreadsheetml.worksheet+xml">
        <DigestMethod Algorithm="http://www.w3.org/2001/04/xmlenc#sha256"/>
        <DigestValue>XWmspvqq+cH0MTzfI982tLOI1A1EfvXPVAH5gwV5iCU=</DigestValue>
      </Reference>
      <Reference URI="/xl/worksheets/sheet8.xml?ContentType=application/vnd.openxmlformats-officedocument.spreadsheetml.worksheet+xml">
        <DigestMethod Algorithm="http://www.w3.org/2001/04/xmlenc#sha256"/>
        <DigestValue>mCcJzjA5VBhTZ6BRSikDQVouwiUQk1vXr/iUzkSnGRM=</DigestValue>
      </Reference>
      <Reference URI="/xl/worksheets/sheet9.xml?ContentType=application/vnd.openxmlformats-officedocument.spreadsheetml.worksheet+xml">
        <DigestMethod Algorithm="http://www.w3.org/2001/04/xmlenc#sha256"/>
        <DigestValue>hqJmZq66K25oJK0BGDXFpUKS8uAe7aHnrJCXP3oeP68=</DigestValue>
      </Reference>
    </Manifest>
    <SignatureProperties>
      <SignatureProperty Id="idSignatureTime" Target="#idPackageSignature">
        <mdssi:SignatureTime xmlns:mdssi="http://schemas.openxmlformats.org/package/2006/digital-signature">
          <mdssi:Format>YYYY-MM-DDThh:mm:ssTZD</mdssi:Format>
          <mdssi:Value>2025-04-08T03:10:50Z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2025-04-08T03:10:50Z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dc0GZ7mFdI54dJE7URmGZA90sS/A4hYm6FLbHdUJ/ug=</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n9TBG/jvzo+hTQVb0Ek8a2w39S0/o5spsPVnuRmZ5vw=</DigestValue>
    </Reference>
  </SignedInfo>
  <SignatureValue>vzHyTwtjzI9lM0nEY4fsV5z/NaYZTC5dSO+dL/S/qcULW+x9C8Ff6qstQNIWFit230ocNwRuDWza
TO9XzPshelmUQsUzhj9VCxyCY8DqzHd0GRc07/a5BzOwNaRia+NyUuvcwJ0SDtgholqqOEPmWvTY
6xHIHrneuKncHsG52bxsSwHSfWEWziV8dBAIG6H2XYl6vOWKJbmakiit/qbeqQCltnxI/Q5z7XQL
Y5Sv/eeMPznc/glNSiaPOCuvcP+TJ5OReThtYgJrmdb+8z0VM6eq0IjNxWbTchqC6MmdYLI8yGRl
/NuDeq+G7oEIPc1vuMzXwY/EJ5WanvL9DPSBWA==</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Transform>
          <Transform Algorithm="http://www.w3.org/TR/2001/REC-xml-c14n-20010315"/>
        </Transforms>
        <DigestMethod Algorithm="http://www.w3.org/2001/04/xmlenc#sha256"/>
        <DigestValue>LLJeFW+2T4a1BXwMfpQ5/xBU0WQHZ9Cs74OuF81FSMI=</DigestValue>
      </Reference>
      <Reference URI="/xl/calcChain.xml?ContentType=application/vnd.openxmlformats-officedocument.spreadsheetml.calcChain+xml">
        <DigestMethod Algorithm="http://www.w3.org/2001/04/xmlenc#sha256"/>
        <DigestValue>LjBWtHwm5bA2/7VZPijN3N+luZ+vp14iFu+xoc+DRu4=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hIAwo+ScaJL229IfReEYQRrVPdNwnpFnFxA5MGCXFjo=</DigestValue>
      </Reference>
      <Reference URI="/xl/externalLinks/externalLink1.xml?ContentType=application/vnd.openxmlformats-officedocument.spreadsheetml.externalLink+xml">
        <DigestMethod Algorithm="http://www.w3.org/2001/04/xmlenc#sha256"/>
        <DigestValue>Tayv/E9zU4df5rqtKrwtMb/uCNGUN9xcNSvyYrPIIHI=</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hTby1QRz42/+c6RiOBYcR1+0CG2dwB7UIjK+QmBn45o=</DigestValue>
      </Reference>
      <Reference URI="/xl/printerSettings/printerSettings11.bin?ContentType=application/vnd.openxmlformats-officedocument.spreadsheetml.printerSettings">
        <DigestMethod Algorithm="http://www.w3.org/2001/04/xmlenc#sha256"/>
        <DigestValue>BKxKTJ5IJgKFTBH/m/ouHoM12sf9C9hhmVxHdULGuFc=</DigestValue>
      </Reference>
      <Reference URI="/xl/printerSettings/printerSettings12.bin?ContentType=application/vnd.openxmlformats-officedocument.spreadsheetml.printerSettings">
        <DigestMethod Algorithm="http://www.w3.org/2001/04/xmlenc#sha256"/>
        <DigestValue>egGsXHimF/qq9p5p/erd7PW1GjFXHnUiEz/mLbKua0E=</DigestValue>
      </Reference>
      <Reference URI="/xl/printerSettings/printerSettings13.bin?ContentType=application/vnd.openxmlformats-officedocument.spreadsheetml.printerSettings">
        <DigestMethod Algorithm="http://www.w3.org/2001/04/xmlenc#sha256"/>
        <DigestValue>egGsXHimF/qq9p5p/erd7PW1GjFXHnUiEz/mLbKua0E=</DigestValue>
      </Reference>
      <Reference URI="/xl/printerSettings/printerSettings14.bin?ContentType=application/vnd.openxmlformats-officedocument.spreadsheetml.printerSettings">
        <DigestMethod Algorithm="http://www.w3.org/2001/04/xmlenc#sha256"/>
        <DigestValue>egGsXHimF/qq9p5p/erd7PW1GjFXHnUiEz/mLbKua0E=</DigestValue>
      </Reference>
      <Reference URI="/xl/printerSettings/printerSettings2.bin?ContentType=application/vnd.openxmlformats-officedocument.spreadsheetml.printerSettings">
        <DigestMethod Algorithm="http://www.w3.org/2001/04/xmlenc#sha256"/>
        <DigestValue>YzIPeviMa3HejuBoLydEu84/3PGLrCDUDGVdFVxAZzE=</DigestValue>
      </Reference>
      <Reference URI="/xl/printerSettings/printerSettings3.bin?ContentType=application/vnd.openxmlformats-officedocument.spreadsheetml.printerSettings">
        <DigestMethod Algorithm="http://www.w3.org/2001/04/xmlenc#sha256"/>
        <DigestValue>egGsXHimF/qq9p5p/erd7PW1GjFXHnUiEz/mLbKua0E=</DigestValue>
      </Reference>
      <Reference URI="/xl/printerSettings/printerSettings4.bin?ContentType=application/vnd.openxmlformats-officedocument.spreadsheetml.printerSettings">
        <DigestMethod Algorithm="http://www.w3.org/2001/04/xmlenc#sha256"/>
        <DigestValue>egGsXHimF/qq9p5p/erd7PW1GjFXHnUiEz/mLbKua0E=</DigestValue>
      </Reference>
      <Reference URI="/xl/printerSettings/printerSettings5.bin?ContentType=application/vnd.openxmlformats-officedocument.spreadsheetml.printerSettings">
        <DigestMethod Algorithm="http://www.w3.org/2001/04/xmlenc#sha256"/>
        <DigestValue>egGsXHimF/qq9p5p/erd7PW1GjFXHnUiEz/mLbKua0E=</DigestValue>
      </Reference>
      <Reference URI="/xl/printerSettings/printerSettings6.bin?ContentType=application/vnd.openxmlformats-officedocument.spreadsheetml.printerSettings">
        <DigestMethod Algorithm="http://www.w3.org/2001/04/xmlenc#sha256"/>
        <DigestValue>egGsXHimF/qq9p5p/erd7PW1GjFXHnUiEz/mLbKua0E=</DigestValue>
      </Reference>
      <Reference URI="/xl/printerSettings/printerSettings7.bin?ContentType=application/vnd.openxmlformats-officedocument.spreadsheetml.printerSettings">
        <DigestMethod Algorithm="http://www.w3.org/2001/04/xmlenc#sha256"/>
        <DigestValue>egGsXHimF/qq9p5p/erd7PW1GjFXHnUiEz/mLbKua0E=</DigestValue>
      </Reference>
      <Reference URI="/xl/printerSettings/printerSettings8.bin?ContentType=application/vnd.openxmlformats-officedocument.spreadsheetml.printerSettings">
        <DigestMethod Algorithm="http://www.w3.org/2001/04/xmlenc#sha256"/>
        <DigestValue>egGsXHimF/qq9p5p/erd7PW1GjFXHnUiEz/mLbKua0E=</DigestValue>
      </Reference>
      <Reference URI="/xl/printerSettings/printerSettings9.bin?ContentType=application/vnd.openxmlformats-officedocument.spreadsheetml.printerSettings">
        <DigestMethod Algorithm="http://www.w3.org/2001/04/xmlenc#sha256"/>
        <DigestValue>9Lpb5JoDG4mxsiIpw8NaIBtScMUDkfandSfNodIcBLY=</DigestValue>
      </Reference>
      <Reference URI="/xl/sharedStrings.xml?ContentType=application/vnd.openxmlformats-officedocument.spreadsheetml.sharedStrings+xml">
        <DigestMethod Algorithm="http://www.w3.org/2001/04/xmlenc#sha256"/>
        <DigestValue>7P+H4IV1lku5SHSyc4WCoMIv/LX/3H/psodbP3oe2EA=</DigestValue>
      </Reference>
      <Reference URI="/xl/styles.xml?ContentType=application/vnd.openxmlformats-officedocument.spreadsheetml.styles+xml">
        <DigestMethod Algorithm="http://www.w3.org/2001/04/xmlenc#sha256"/>
        <DigestValue>NibIzXeK3XiuHcBal9xQqINImfNA4InvSP/zcI/D+C8=</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J/7m5caeTXQjBoxoc5PLMk1dSc7uPXNR5TAqqEqZer4=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zywGnqcRutTo5RL4u1RlSM5O9iZKtuThnL3qzqX92DI=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CUW3Jz1EsSa8n+TQ4/qtBSV+lCbTINXsUgqmKy3hahw=</DigestValue>
      </Reference>
      <Reference URI="/xl/worksheets/sheet10.xml?ContentType=application/vnd.openxmlformats-officedocument.spreadsheetml.worksheet+xml">
        <DigestMethod Algorithm="http://www.w3.org/2001/04/xmlenc#sha256"/>
        <DigestValue>JlW4gXcFbJ+mIJf1qUBgwvZH5LZP/MHT/WHsm1lWzlE=</DigestValue>
      </Reference>
      <Reference URI="/xl/worksheets/sheet11.xml?ContentType=application/vnd.openxmlformats-officedocument.spreadsheetml.worksheet+xml">
        <DigestMethod Algorithm="http://www.w3.org/2001/04/xmlenc#sha256"/>
        <DigestValue>eytTx37QIsAN/jr6rgjeo6K97uncCX/vidJsUsnHB/0=</DigestValue>
      </Reference>
      <Reference URI="/xl/worksheets/sheet12.xml?ContentType=application/vnd.openxmlformats-officedocument.spreadsheetml.worksheet+xml">
        <DigestMethod Algorithm="http://www.w3.org/2001/04/xmlenc#sha256"/>
        <DigestValue>RVadNO2E573W9MMH/l9ngwKplwdsICiUSd5LVAqVdFU=</DigestValue>
      </Reference>
      <Reference URI="/xl/worksheets/sheet13.xml?ContentType=application/vnd.openxmlformats-officedocument.spreadsheetml.worksheet+xml">
        <DigestMethod Algorithm="http://www.w3.org/2001/04/xmlenc#sha256"/>
        <DigestValue>Ns9br2A13O2K2/CB/ZMd2XFmfF62U4Q4aJQ2og6y3Cc=</DigestValue>
      </Reference>
      <Reference URI="/xl/worksheets/sheet14.xml?ContentType=application/vnd.openxmlformats-officedocument.spreadsheetml.worksheet+xml">
        <DigestMethod Algorithm="http://www.w3.org/2001/04/xmlenc#sha256"/>
        <DigestValue>JDYhrqj2nPMHtzP9xgneWV0Ehp1Wswbs5bBNMqPKGbg=</DigestValue>
      </Reference>
      <Reference URI="/xl/worksheets/sheet2.xml?ContentType=application/vnd.openxmlformats-officedocument.spreadsheetml.worksheet+xml">
        <DigestMethod Algorithm="http://www.w3.org/2001/04/xmlenc#sha256"/>
        <DigestValue>f1pkk+zuIB44glIEYgbvO0lL1t0L9c4CCv9najJc9so=</DigestValue>
      </Reference>
      <Reference URI="/xl/worksheets/sheet3.xml?ContentType=application/vnd.openxmlformats-officedocument.spreadsheetml.worksheet+xml">
        <DigestMethod Algorithm="http://www.w3.org/2001/04/xmlenc#sha256"/>
        <DigestValue>+epQMEnDRiGG+5V4O1BJWelXl+0Q8BG2u0VxxzkSKZ8=</DigestValue>
      </Reference>
      <Reference URI="/xl/worksheets/sheet4.xml?ContentType=application/vnd.openxmlformats-officedocument.spreadsheetml.worksheet+xml">
        <DigestMethod Algorithm="http://www.w3.org/2001/04/xmlenc#sha256"/>
        <DigestValue>HrJ5OUDdcVntw4HLSnMTwHgd1YK2ZaP44d+AVnBtP0o=</DigestValue>
      </Reference>
      <Reference URI="/xl/worksheets/sheet5.xml?ContentType=application/vnd.openxmlformats-officedocument.spreadsheetml.worksheet+xml">
        <DigestMethod Algorithm="http://www.w3.org/2001/04/xmlenc#sha256"/>
        <DigestValue>Pte1NsqAP3xxrioSLtIeTr5Si74aaKQ+k1VGNStkseQ=</DigestValue>
      </Reference>
      <Reference URI="/xl/worksheets/sheet6.xml?ContentType=application/vnd.openxmlformats-officedocument.spreadsheetml.worksheet+xml">
        <DigestMethod Algorithm="http://www.w3.org/2001/04/xmlenc#sha256"/>
        <DigestValue>KjLAUUiVKhDIh1jFJcSYp+PZG7RtVjXoD+1teYTyb7g=</DigestValue>
      </Reference>
      <Reference URI="/xl/worksheets/sheet7.xml?ContentType=application/vnd.openxmlformats-officedocument.spreadsheetml.worksheet+xml">
        <DigestMethod Algorithm="http://www.w3.org/2001/04/xmlenc#sha256"/>
        <DigestValue>XJzx0AYiCyqniOc6IT8GDqvMDfybN6C4cAJ/4B1ZlXs=</DigestValue>
      </Reference>
      <Reference URI="/xl/worksheets/sheet8.xml?ContentType=application/vnd.openxmlformats-officedocument.spreadsheetml.worksheet+xml">
        <DigestMethod Algorithm="http://www.w3.org/2001/04/xmlenc#sha256"/>
        <DigestValue>AZMGp61ref2dUThWyNeNtqViQS32Aci68mtKKnTwbEk=</DigestValue>
      </Reference>
      <Reference URI="/xl/worksheets/sheet9.xml?ContentType=application/vnd.openxmlformats-officedocument.spreadsheetml.worksheet+xml">
        <DigestMethod Algorithm="http://www.w3.org/2001/04/xmlenc#sha256"/>
        <DigestValue>/jZqmqFsT/dqVg6wFC08b1fPmXOS53qpm0POG30db0c=</DigestValue>
      </Reference>
    </Manifest>
    <SignatureProperties>
      <SignatureProperty Id="idSignatureTime" Target="#idPackageSignature">
        <mdssi:SignatureTime xmlns:mdssi="http://schemas.openxmlformats.org/package/2006/digital-signature">
          <mdssi:Format>YYYY-MM-DDThh:mm:ssTZD</mdssi:Format>
          <mdssi:Value>2025-04-08T04:14:27Z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2025-04-08T04:14:27Z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ngay thang</vt:lpstr>
      <vt:lpstr>Tong quat</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PERIREP_Ngay_cuoi_ky_nay</vt:lpstr>
      <vt:lpstr>PERIREP_Ngay_dau_ky_nay</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Thu IB. Le Ha Nhat</cp:lastModifiedBy>
  <cp:lastPrinted>2025-04-01T08:42:04Z</cp:lastPrinted>
  <dcterms:created xsi:type="dcterms:W3CDTF">2013-10-21T08:38:47Z</dcterms:created>
  <dcterms:modified xsi:type="dcterms:W3CDTF">2025-04-08T04:14:26Z</dcterms:modified>
</cp:coreProperties>
</file>