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<sst xmlns="http://schemas.openxmlformats.org/spreadsheetml/2006/main" count="1392" uniqueCount="599">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</sst>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E30" zoomScale="87" zoomScaleNormal="87" zoomScaleSheetLayoutView="87" workbookViewId="0">
      <selection activeCell="H52" sqref="H52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"&amp;TEXT(H18,"dd/mm/yyyy")&amp;" đến "&amp;TEXT(H19,"dd/mm/yyyy")</f>
        <v>Từ ngày 31/03/2025 đến 06/04/2025</v>
      </c>
      <c r="H18" s="176">
        <v>45747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31/03/2025 to 06/04/2025</v>
      </c>
      <c r="H19" s="176">
        <f>H18+6</f>
        <v>45753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45754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45754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6" t="s">
        <v>542</v>
      </c>
      <c r="G23" s="266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45753</v>
      </c>
      <c r="G25" s="188">
        <f>H18-1</f>
        <v>45746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88844797332</v>
      </c>
      <c r="G30" s="163">
        <v>92107879479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12443.57</v>
      </c>
      <c r="G31" s="246">
        <v>12688.79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80575840775</v>
      </c>
      <c r="G34" s="163">
        <v>88844797332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7">
        <v>11381.32</v>
      </c>
      <c r="G35" s="246">
        <v>12443.57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-8268956557</v>
      </c>
      <c r="G37" s="275">
        <f>G34-G30</f>
        <v>-3263082147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-7563733378</v>
      </c>
      <c r="G39" s="275">
        <f>G37-G41</f>
        <v>-1759511888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-705223179</v>
      </c>
      <c r="G41" s="275">
        <v>-1503570259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-8.536537344186601E-2</v>
      </c>
      <c r="G45" s="253">
        <f>G35/G31-1</f>
        <v>-1.9325719788884643E-2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8">
        <v>11381.32</v>
      </c>
      <c r="G49" s="264">
        <v>12090.3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64">
        <f>F51*F35</f>
        <v>101963197.24239999</v>
      </c>
      <c r="G52" s="264">
        <f>G51*G35</f>
        <v>111479703.78739999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9">
        <f>F52/F34</f>
        <v>1.2654313782107722E-3</v>
      </c>
      <c r="G53" s="279">
        <f>G52/G34</f>
        <v>1.2547690707292252E-3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67"/>
      <c r="G65" s="367"/>
    </row>
    <row r="66" spans="2:12" s="282" customFormat="1" ht="15.75">
      <c r="B66" s="280" t="s">
        <v>595</v>
      </c>
      <c r="C66" s="280"/>
      <c r="D66" s="280"/>
      <c r="E66" s="280"/>
      <c r="F66" s="369" t="s">
        <v>596</v>
      </c>
      <c r="G66" s="369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kwf4tN2ijz04XghgoPLOfh5SLYDEcj9hsS96D89+l2k=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/8mc12itEDFrVPN5l97Muj+fhsCh+WL8wRF7QqROSNA=</DigestValue>
    </Reference>
  </SignedInfo>
  <SignatureValue>AXUNGddFHSYx2F1uVy5bO+ankYJctb75PUwzNZNwp8HxdZaUHFhKE40MeP1MNzfrBWBUusZTyxf6
BN0Er2IDTywfscAqK8CODx61y0p1I0bMAxXyY7E6k9z6rP92I5KVeA2IrdLBnhmohar0pK/kQmaD
GHA3qZWQaxqhaCVECxxmwBzvjn8M1I11NXBSrjgaj0ZjTpHW8cycV4z6y9bytStMbbL6KE3xcAPk
6dbXTzD3dqqRcJEFAakgmNMJidY2zodfSyp8TLz1530vdTN9WwSNp3mTbXqhR8GNTt0tgcOexnk2
xwUy1LgRrWtpsXLTntjrLv2RXRp+dgyERlwVBg==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0CJWwftEkfDu6vOlSTmKSFh9Za4CGLEx0AALnWIazyQ=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ymtGtuWhALc10K2iln0tViu+kDXPwppMx+LzvSfJYC0=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2025-04-08T11:29:16Z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2025-04-08T11:29:16Z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NwCVGK+htsIAKoLoOeiNZxCtMfNGwL/8SMWqmhccwWI=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4Bn5QPxeeGMvcHTwgj8nY3Id69oWgZCnrD1F1iKonXw=</DigestValue>
    </Reference>
  </SignedInfo>
  <SignatureValue>usZvrAXjsWykmcySqJUQfF0skxBs3OhnBFErHxeRiIaNVNBC2DHEXOzfznZ6K6oRsOc9m3fGh+c8
aa7JfIbk0zZhJ7JR2AxVpJkPC6CKnf9mFgzwe4KHD6lLDQBrQP/H6ZNbcTdgvrV5wwMA9sIw2Vuc
jrpxcFSetvUQIEMR7LG/hqauMRJRolcYpvXGGkQjahG510b4b78lLdnms8EaDpjPK5gjXv994wio
adi3DEvqi9f9FwwVEHoP/vlUGGDqeaIKNU2O5UOB8xGMmEQzkimJFER7bVYD0MdXmwqlS3LHvwwq
Svr6qVAD2jZJztxQk9fqC2OvrkVvUczcmKld8w==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0CJWwftEkfDu6vOlSTmKSFh9Za4CGLEx0AALnWIazyQ=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ymtGtuWhALc10K2iln0tViu+kDXPwppMx+LzvSfJYC0=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2025-04-08T11:39:17Z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2025-04-08T11:39:17Z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2025-04-08T01:52:57Z</dcterms:modified>
</cp:coreProperties>
</file>