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9.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worksheets/sheet19.xml" ContentType="application/vnd.openxmlformats-officedocument.spreadsheetml.worksheet+xml"/>
  <Override PartName="/xl/drawings/drawing4.xml" ContentType="application/vnd.openxmlformats-officedocument.drawing+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0.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2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8.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5.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drawings/drawing6.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Thulhn\2. BAU Funds\Công bố TT\Monthly Report\2025\03 2025\"/>
    </mc:Choice>
  </mc:AlternateContent>
  <bookViews>
    <workbookView xWindow="0" yWindow="0" windowWidth="19440" windowHeight="10605" tabRatio="825" firstSheet="2" activeTab="2"/>
  </bookViews>
  <sheets>
    <sheet name="Tong quat" sheetId="5" state="hidden" r:id="rId1"/>
    <sheet name="PL15" sheetId="11" state="hidden" r:id="rId2"/>
    <sheet name="BCTaiSan_06134" sheetId="1" r:id="rId3"/>
    <sheet name="BCKetQuaHoatDong_06135" sheetId="2" r:id="rId4"/>
    <sheet name="BCDanhMucDauTu_06136" sheetId="3" r:id="rId5"/>
    <sheet name="Khac_06137" sheetId="4" r:id="rId6"/>
    <sheet name="TB310815" sheetId="14" state="hidden" r:id="rId7"/>
    <sheet name="Sheet1" sheetId="8" state="hidden" r:id="rId8"/>
    <sheet name="Sheet2" sheetId="12" state="hidden" r:id="rId9"/>
    <sheet name="Raw TB" sheetId="13" state="hidden" r:id="rId10"/>
    <sheet name="PURCHASES &amp; SALES" sheetId="17" state="hidden" r:id="rId11"/>
    <sheet name="BC vay chuan" sheetId="24" r:id="rId12"/>
    <sheet name="B_DauTu DT nuoc ngoai" sheetId="35" r:id="rId13"/>
    <sheet name=" BC han muc nuoc ngoai" sheetId="31" state="hidden" r:id="rId14"/>
    <sheet name="BC TS DT nuoc ngoai  " sheetId="32" state="hidden" r:id="rId15"/>
    <sheet name="BCKetQuaHoatDong DT nuoc ngoai " sheetId="33" state="hidden" r:id="rId16"/>
    <sheet name="BCDanhMucDauTu DT nuoc ngoai " sheetId="34" state="hidden" r:id="rId17"/>
    <sheet name="BC Han muc nuoc ngoai" sheetId="25" state="hidden" r:id="rId18"/>
    <sheet name="BC TS DT nuoc ngoai" sheetId="26" state="hidden" r:id="rId19"/>
    <sheet name="BCKetQuaHoatDong DT nuoc ngoai" sheetId="27" state="hidden" r:id="rId20"/>
    <sheet name="BCDanhMucDauTu DT nuoc ngoai" sheetId="28" state="hidden" r:id="rId21"/>
  </sheets>
  <definedNames>
    <definedName name="_xlnm._FilterDatabase" localSheetId="12" hidden="1">#REF!</definedName>
    <definedName name="_xlnm._FilterDatabase" localSheetId="17" hidden="1">#REF!</definedName>
    <definedName name="_xlnm._FilterDatabase" localSheetId="18" hidden="1">#REF!</definedName>
    <definedName name="_xlnm._FilterDatabase" localSheetId="11" hidden="1">#REF!</definedName>
    <definedName name="_xlnm._FilterDatabase" localSheetId="20" hidden="1">#REF!</definedName>
    <definedName name="_xlnm._FilterDatabase" localSheetId="4" hidden="1">BCDanhMucDauTu_06136!$A$13:$G$91</definedName>
    <definedName name="_xlnm._FilterDatabase" localSheetId="19" hidden="1">#REF!</definedName>
    <definedName name="_xlnm._FilterDatabase" localSheetId="3" hidden="1">BCKetQuaHoatDong_06135!$A$13:$L$69</definedName>
    <definedName name="_xlnm._FilterDatabase" localSheetId="2" hidden="1">BCTaiSan_06134!$A$11:$F$67</definedName>
    <definedName name="_xlnm._FilterDatabase" hidden="1">#REF!</definedName>
    <definedName name="_xlnm.Print_Area" localSheetId="13">' BC han muc nuoc ngoai'!$A$1:$D$40</definedName>
    <definedName name="_xlnm.Print_Area" localSheetId="12">'B_DauTu DT nuoc ngoai'!$A$1:$H$107</definedName>
    <definedName name="_xlnm.Print_Area" localSheetId="17">'BC Han muc nuoc ngoai'!$A$1:$D$40</definedName>
    <definedName name="_xlnm.Print_Area" localSheetId="18">'BC TS DT nuoc ngoai'!$A$1:$G$43</definedName>
    <definedName name="_xlnm.Print_Area" localSheetId="14">'BC TS DT nuoc ngoai  '!$A$1:$G$48</definedName>
    <definedName name="_xlnm.Print_Area" localSheetId="11">'BC vay chuan'!$A$1:$K$38</definedName>
    <definedName name="_xlnm.Print_Area" localSheetId="20">'BCDanhMucDauTu DT nuoc ngoai'!$A$1:$H$51</definedName>
    <definedName name="_xlnm.Print_Area" localSheetId="16">'BCDanhMucDauTu DT nuoc ngoai '!$A$1:$H$51</definedName>
    <definedName name="_xlnm.Print_Area" localSheetId="4">BCDanhMucDauTu_06136!$A$1:$G$105</definedName>
    <definedName name="_xlnm.Print_Area" localSheetId="19">'BCKetQuaHoatDong DT nuoc ngoai'!$A$1:$G$41</definedName>
    <definedName name="_xlnm.Print_Area" localSheetId="15">'BCKetQuaHoatDong DT nuoc ngoai '!$A$1:$G$45</definedName>
    <definedName name="_xlnm.Print_Area" localSheetId="3">BCKetQuaHoatDong_06135!$A$1:$F$86</definedName>
    <definedName name="_xlnm.Print_Area" localSheetId="2">BCTaiSan_06134!$A$1:$F$80</definedName>
    <definedName name="_xlnm.Print_Area" localSheetId="5">Khac_06137!$A$1:$E$54</definedName>
    <definedName name="_xlnm.Print_Area" localSheetId="1">'PL15'!$C$1:$H$60</definedName>
    <definedName name="_xlnm.Print_Area" localSheetId="0">'Tong quat'!$A$1:$F$40</definedName>
    <definedName name="_xlnm.Print_Titles" localSheetId="12">'B_DauTu DT nuoc ngoai'!$68:$68</definedName>
    <definedName name="_xlnm.Print_Titles" localSheetId="18">'BC TS DT nuoc ngoai'!$12:$12</definedName>
    <definedName name="_xlnm.Print_Titles" localSheetId="20">'BCDanhMucDauTu DT nuoc ngoai'!$12:$12</definedName>
    <definedName name="_xlnm.Print_Titles" localSheetId="4">BCDanhMucDauTu_06136!$13:$13</definedName>
    <definedName name="_xlnm.Print_Titles" localSheetId="19">'BCKetQuaHoatDong DT nuoc ngoai'!$12:$12</definedName>
    <definedName name="_xlnm.Print_Titles" localSheetId="3">BCKetQuaHoatDong_06135!$13:$13</definedName>
    <definedName name="_xlnm.Print_Titles" localSheetId="2">BCTaiSan_06134!$12:$12</definedName>
    <definedName name="_xlnm.Print_Titles" localSheetId="5">Khac_06137!$12:$12</definedName>
  </definedNames>
  <calcPr calcId="162913" calcOnSave="0"/>
</workbook>
</file>

<file path=xl/calcChain.xml><?xml version="1.0" encoding="utf-8"?>
<calcChain xmlns="http://schemas.openxmlformats.org/spreadsheetml/2006/main">
  <c r="C9" i="34" l="1"/>
  <c r="A4" i="34"/>
  <c r="C9" i="33"/>
  <c r="A4" i="33"/>
  <c r="C9" i="32"/>
  <c r="A4" i="32"/>
  <c r="C10" i="31"/>
  <c r="A5" i="31"/>
  <c r="G35" i="11" l="1"/>
  <c r="G37" i="11" s="1"/>
  <c r="G23" i="11"/>
  <c r="G19" i="11"/>
  <c r="G15" i="11"/>
  <c r="G17" i="11"/>
  <c r="G16" i="11"/>
  <c r="G22" i="11" l="1"/>
  <c r="G24" i="11" s="1"/>
  <c r="G20" i="11" l="1"/>
  <c r="G21" i="11" l="1"/>
  <c r="A4" i="27"/>
  <c r="C10" i="25"/>
  <c r="C9" i="26" s="1"/>
  <c r="C9" i="27" s="1"/>
  <c r="C9" i="28" s="1"/>
  <c r="F10" i="11"/>
  <c r="C5" i="11"/>
  <c r="G39" i="11" l="1"/>
  <c r="G40" i="11" s="1"/>
  <c r="G26" i="11"/>
  <c r="A4" i="28"/>
  <c r="A5" i="25"/>
  <c r="A4" i="26"/>
  <c r="P13" i="13"/>
  <c r="I13" i="12"/>
  <c r="I26" i="12"/>
  <c r="I35" i="12"/>
  <c r="I54" i="12"/>
  <c r="I55" i="12"/>
  <c r="I56" i="12"/>
  <c r="I57" i="12"/>
  <c r="I58" i="12"/>
  <c r="I59" i="12"/>
  <c r="I60" i="12"/>
  <c r="I61" i="12"/>
  <c r="I62" i="12"/>
  <c r="I63" i="12"/>
  <c r="I64" i="12"/>
  <c r="I65" i="12"/>
  <c r="I66" i="12"/>
  <c r="I67" i="12"/>
  <c r="I69" i="12"/>
  <c r="I68" i="12"/>
  <c r="I9" i="12"/>
  <c r="I11" i="12"/>
  <c r="I12" i="12"/>
  <c r="I14" i="12"/>
  <c r="I15" i="12"/>
  <c r="I16" i="12"/>
  <c r="I17" i="12"/>
  <c r="I18" i="12"/>
  <c r="I19" i="12"/>
  <c r="I20" i="12"/>
  <c r="I21" i="12"/>
  <c r="I22" i="12"/>
  <c r="I23" i="12"/>
  <c r="I10" i="12"/>
  <c r="I49" i="12"/>
  <c r="I41" i="12"/>
  <c r="I32" i="12"/>
  <c r="I24" i="12"/>
  <c r="I46" i="12"/>
  <c r="I33" i="12"/>
  <c r="I51" i="12"/>
  <c r="I47" i="12"/>
  <c r="I43" i="12"/>
  <c r="I39" i="12"/>
  <c r="I34" i="12"/>
  <c r="I30" i="12"/>
  <c r="I53" i="12"/>
  <c r="I45" i="12"/>
  <c r="I37" i="12"/>
  <c r="I28" i="12"/>
  <c r="I50" i="12"/>
  <c r="I42" i="12"/>
  <c r="I38" i="12"/>
  <c r="I29" i="12"/>
  <c r="I25" i="12"/>
  <c r="I52" i="12"/>
  <c r="I48" i="12"/>
  <c r="I44" i="12"/>
  <c r="I40" i="12"/>
  <c r="I36" i="12"/>
  <c r="I31" i="12"/>
  <c r="I27" i="12"/>
</calcChain>
</file>

<file path=xl/sharedStrings.xml><?xml version="1.0" encoding="utf-8"?>
<sst xmlns="http://schemas.openxmlformats.org/spreadsheetml/2006/main" count="2133" uniqueCount="748">
  <si>
    <t>2200</t>
  </si>
  <si>
    <t>2201</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</si>
  <si>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</si>
  <si>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</si>
  <si>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</si>
  <si>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</si>
  <si>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</si>
  <si>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</si>
  <si>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</si>
  <si>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</si>
  <si>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</si>
  <si>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</si>
  <si>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</si>
  <si>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</si>
  <si>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</si>
  <si>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</si>
  <si>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</si>
  <si>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</si>
  <si>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</si>
  <si>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</si>
  <si>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</si>
  <si>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</si>
  <si>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</si>
  <si>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</si>
  <si>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</si>
  <si>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</si>
  <si>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</si>
  <si>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</si>
  <si>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</si>
  <si>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</si>
  <si>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</si>
  <si>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</si>
  <si>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</si>
  <si>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</si>
  <si>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</si>
  <si>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</si>
  <si>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</si>
  <si>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</si>
  <si>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</si>
  <si>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</si>
  <si>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</si>
  <si>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2244</t>
  </si>
  <si>
    <t>2245</t>
  </si>
  <si>
    <t>STT</t>
  </si>
  <si>
    <t>2264</t>
  </si>
  <si>
    <t>2265</t>
  </si>
  <si>
    <t>2266</t>
  </si>
  <si>
    <t>2267</t>
  </si>
  <si>
    <t>2268</t>
  </si>
  <si>
    <t>2269</t>
  </si>
  <si>
    <t>2270</t>
  </si>
  <si>
    <t>2272</t>
  </si>
  <si>
    <t>2273</t>
  </si>
  <si>
    <t>2274</t>
  </si>
  <si>
    <t>2275</t>
  </si>
  <si>
    <t>2276</t>
  </si>
  <si>
    <t>2277</t>
  </si>
  <si>
    <t>2278</t>
  </si>
  <si>
    <t>2279</t>
  </si>
  <si>
    <t>I</t>
  </si>
  <si>
    <t xml:space="preserve">IV </t>
  </si>
  <si>
    <t>III</t>
  </si>
  <si>
    <t>VII</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</si>
  <si>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</si>
  <si>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</si>
  <si>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</si>
  <si>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</si>
  <si>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</si>
  <si>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</si>
  <si>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</si>
  <si>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Thông tư số 229/2012/TT-BTC, Phụ lục số 18</t>
  </si>
  <si>
    <t xml:space="preserve">Báo cáo về tài sản của quỹ </t>
  </si>
  <si>
    <t xml:space="preserve">Báo cáo danh mục đầu tư của quỹ </t>
  </si>
  <si>
    <t>BCTaiSan_06134</t>
  </si>
  <si>
    <t>BCKetQuaHoatDong_06135</t>
  </si>
  <si>
    <t>BCDanhMucDauTu_06136</t>
  </si>
  <si>
    <t>Khac_06137</t>
  </si>
  <si>
    <t>2205.1</t>
  </si>
  <si>
    <t>2205.2</t>
  </si>
  <si>
    <t>I.1</t>
  </si>
  <si>
    <t>I.2</t>
  </si>
  <si>
    <t>I.3</t>
  </si>
  <si>
    <t>I.4</t>
  </si>
  <si>
    <t>I.5</t>
  </si>
  <si>
    <t>I.6</t>
  </si>
  <si>
    <t>I.7</t>
  </si>
  <si>
    <t>I.8</t>
  </si>
  <si>
    <t>II</t>
  </si>
  <si>
    <t>II.1</t>
  </si>
  <si>
    <t>II.2</t>
  </si>
  <si>
    <t>II.3</t>
  </si>
  <si>
    <t>IV</t>
  </si>
  <si>
    <t>V</t>
  </si>
  <si>
    <t>VI</t>
  </si>
  <si>
    <t>VIII</t>
  </si>
  <si>
    <t>IX</t>
  </si>
  <si>
    <t>2232.1</t>
  </si>
  <si>
    <t>Năm:</t>
  </si>
  <si>
    <t>Đại diện có thẩm quyền của</t>
  </si>
  <si>
    <t>ngân hàng giám sát</t>
  </si>
  <si>
    <t>(Ký, ghi rõ họ tên và đóng dấu)</t>
  </si>
  <si>
    <t>(Tổng) Giám đốc</t>
  </si>
  <si>
    <t>công ty quản lý quỹ</t>
  </si>
  <si>
    <t>Kỳ báo cáo:</t>
  </si>
  <si>
    <t>Tháng/Quý:</t>
  </si>
  <si>
    <t>Tháng</t>
  </si>
  <si>
    <t>Quý</t>
  </si>
  <si>
    <t>Năm</t>
  </si>
  <si>
    <t>GENERAL LEDGER TRIAL BALANCE</t>
  </si>
  <si>
    <t>Fund</t>
  </si>
  <si>
    <t>General Ledger Trail Balance To</t>
  </si>
  <si>
    <t>Nav Type    Official</t>
  </si>
  <si>
    <t>Account</t>
  </si>
  <si>
    <t>Description</t>
  </si>
  <si>
    <t>Investment - Equities</t>
  </si>
  <si>
    <t>VND</t>
  </si>
  <si>
    <t>Prepaid Expenses</t>
  </si>
  <si>
    <t>Cash in Bank STANDARD</t>
  </si>
  <si>
    <t>CHARTERED BANK VIETNAM</t>
  </si>
  <si>
    <t>Prov Unr P/L - Equities</t>
  </si>
  <si>
    <t>Exp Accrual - Admin Fee</t>
  </si>
  <si>
    <t>Exp Accrual - Audit Fee</t>
  </si>
  <si>
    <t>Exp Accrual - Custody Fee</t>
  </si>
  <si>
    <t>Exp Accrual - Directors Fee</t>
  </si>
  <si>
    <t>Exp Accrual - Fund Svces Fee</t>
  </si>
  <si>
    <t>Exp Accrual - Transaction Fee</t>
  </si>
  <si>
    <t>Exp Accrual - Transfer Agt Fee</t>
  </si>
  <si>
    <t>Exp Accrual - Other Expense</t>
  </si>
  <si>
    <t>Exp Accrual - Management</t>
  </si>
  <si>
    <t>Capital - Subscription</t>
  </si>
  <si>
    <t>Capital - Redemption</t>
  </si>
  <si>
    <t>Unit Premium Reserve</t>
  </si>
  <si>
    <t>R/L G/P - Equities</t>
  </si>
  <si>
    <t>UR/L G/P - Equities</t>
  </si>
  <si>
    <t>Dividend Income - Equities</t>
  </si>
  <si>
    <t>R/L L/P - Equities</t>
  </si>
  <si>
    <t>Admin Fee</t>
  </si>
  <si>
    <t>Audit Fee</t>
  </si>
  <si>
    <t>Custody Fee</t>
  </si>
  <si>
    <t>Directors Fee</t>
  </si>
  <si>
    <t>Fund Services Fee</t>
  </si>
  <si>
    <t>Safekeeping Fee</t>
  </si>
  <si>
    <t>Transaction Fee</t>
  </si>
  <si>
    <t>Transfer Agent Fee</t>
  </si>
  <si>
    <t>Brokerage Fee</t>
  </si>
  <si>
    <t>Listing Expenses</t>
  </si>
  <si>
    <t>Bank Charges</t>
  </si>
  <si>
    <t>AGM Fee</t>
  </si>
  <si>
    <t>Management Fee</t>
  </si>
  <si>
    <t>Annual Fee Expense</t>
  </si>
  <si>
    <t>Dividend Receivable</t>
  </si>
  <si>
    <t>Cổ phiếu niêm yết
Listed shares</t>
  </si>
  <si>
    <t>Phải thu cổ tức, tiền lãi đến ngày nhận
Dividend and interest receivables</t>
  </si>
  <si>
    <t>Dự thu cổ tức, tiền lãi chưa đến ngày nhận
Accrual dividend, interest income</t>
  </si>
  <si>
    <t>Phải trả mua cổ phiếu
Outstanding Settlement of buying securities</t>
  </si>
  <si>
    <t>Phải trả nhà đầu tư
Payables to investors</t>
  </si>
  <si>
    <t>Phải trả phí dịch vụ đại lý chuyển nhượng
Transfer Agency fee payable</t>
  </si>
  <si>
    <t>Phải trả phí môi giới
Broker fee payable</t>
  </si>
  <si>
    <t>Phải trả phí quản lý cho công ty quản lý quỹ
Payables management fee for FMC</t>
  </si>
  <si>
    <t>Phải trả phí quản trị quỹ
Fund Administration fee payable</t>
  </si>
  <si>
    <t>Phải trả phí lưu ký, giám sát, phí giao dịch cho Ngân hàng giám sát
Custodian, supervisory fee and transaction fee payable</t>
  </si>
  <si>
    <t>Phải trả phí dịch vụ lưu ký
Custody service fee payables</t>
  </si>
  <si>
    <t>Phải trả phí giám sát
Supervisory service fee payable</t>
  </si>
  <si>
    <t>Phải trả phí giao dịch chứng khoán của Quỹ
Transaction fee Payables of the Fund</t>
  </si>
  <si>
    <t>Phải trả thù lao ban đại diện quỹ
Remuneration Payable to Fund's Board of Representatives</t>
  </si>
  <si>
    <t>Phải trả phí kiểm toán
Audit fee payable</t>
  </si>
  <si>
    <t>Phải trả phí họp đại hội
General meeting expense payable</t>
  </si>
  <si>
    <t>Phải trả phí báo cáo thường niên
Annual report expense payable</t>
  </si>
  <si>
    <t>Phải trả phí phát hành, mua lại chứng chỉ quỹ cho Đại lý phân phối và Công ty quản lý quỹ
Subscription and Redemption fee payable to distributors and Fund Management Company</t>
  </si>
  <si>
    <t>Phải trả khác
Other payables</t>
  </si>
  <si>
    <t>Phải trả phí thiết lập quỹ ban đầu
Fund initial set-up fee payables</t>
  </si>
  <si>
    <t>Phải trả phí quản lý thường niên cho UBCKNN
Annual management fee paid to SSC</t>
  </si>
  <si>
    <t>Phải trả nhà đầu tư trên tài sản giữ hộ
Payables to investors for investment bought on behalf</t>
  </si>
  <si>
    <t>Phải trả nhà đầu tư trên cổ tức đã thu
Payables to investors for collected dividend</t>
  </si>
  <si>
    <t xml:space="preserve">Phí dịch vụ lưu ký tài sản
Custodian service fee </t>
  </si>
  <si>
    <t>Phí giao dịch chứng khoán
Transaction fee</t>
  </si>
  <si>
    <t>Phí giám sát
Supervisory fee</t>
  </si>
  <si>
    <t>Phí dịch vụ lưu ký tại VSD
Custodian service -  VSD fee</t>
  </si>
  <si>
    <t>Chi phí dịch vụ quản trị Quỹ
Fund Administration Fee</t>
  </si>
  <si>
    <t>Chi phí dịch vụ Đại lý Chuyển nhượng
Transfer Agency Fee</t>
  </si>
  <si>
    <t>Thù lao trả cho ban đại diện quỹ
Remuneration for Fund's Board of Representatives</t>
  </si>
  <si>
    <t>Phí thiết kế, in ấn, gửi thư…
Designing, prining, posting... Expense</t>
  </si>
  <si>
    <t>Phí báo cáo thường niên
Annual report expense</t>
  </si>
  <si>
    <t>Chi phí họp Đại hội Quỹ
Meeting expense</t>
  </si>
  <si>
    <t>Chi phí môi giới
Brokerage fee expense</t>
  </si>
  <si>
    <t>Chi phí thanh toán bù trừ
Clearing settlement fee</t>
  </si>
  <si>
    <t>Phí niêm yết, phí đăng ký chứng khoán
Listing fee, registration fee</t>
  </si>
  <si>
    <t>Phí ngân hàng
Bank charges</t>
  </si>
  <si>
    <t>Depository Transfer Fee</t>
  </si>
  <si>
    <t>Tiền gửi ngân hàng và các khoản tương đương tiền
Cash at bank and cash equivalent</t>
  </si>
  <si>
    <t>Tiền 
Cash in bank</t>
  </si>
  <si>
    <t>Tiền gửi ngân hàng
Cash at bank</t>
  </si>
  <si>
    <t>Các khoản tương đương tiền
Cash equivalent</t>
  </si>
  <si>
    <t>Các khoản đầu tư (kê chi tiết)
Investments</t>
  </si>
  <si>
    <t>Cổ tức, trái tức được nhận
Dividend and coupon receivables</t>
  </si>
  <si>
    <t>Cổ phiếu niêm yết
Listed equity</t>
  </si>
  <si>
    <t>Loại tài sản
Asset types</t>
  </si>
  <si>
    <t>Mã chỉ tiêu
Code</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</si>
  <si>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</si>
  <si>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</si>
  <si>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</si>
  <si>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</si>
  <si>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Tổng
Total</t>
  </si>
  <si>
    <t>Tổng các loại cổ phiếu
Total shares</t>
  </si>
  <si>
    <t>Trái phiếu
Bonds</t>
  </si>
  <si>
    <t>Các loại chứng khoán khác
Other sercurities</t>
  </si>
  <si>
    <t>Lãi được nhận
Interest receivables</t>
  </si>
  <si>
    <t>Tiền bán chứng khoán chờ thu (kê chi tiết)
Receivables from investments sold but not yet settled (in details)</t>
  </si>
  <si>
    <t>Tài sản
Assets</t>
  </si>
  <si>
    <t>Các khoản phải thu khác
Other receivables</t>
  </si>
  <si>
    <t>Các tài sản khác
Other assets</t>
  </si>
  <si>
    <t>Tổng tài sản
Total Assets</t>
  </si>
  <si>
    <t>Nợ
Liabilities</t>
  </si>
  <si>
    <t>Tiền phải thanh toán mua chứng khoán (kê chi tiết)
Paybles for securities bought but not yet settled (in details)</t>
  </si>
  <si>
    <t>Các khoản phải trả khác
Other payables</t>
  </si>
  <si>
    <t>Tổng nợ
Total liabilities</t>
  </si>
  <si>
    <t>TT
NO</t>
  </si>
  <si>
    <t>Chỉ tiêu
Indicators</t>
  </si>
  <si>
    <t>Kỳ báo cáo
This period</t>
  </si>
  <si>
    <t>Kỳ trước
Previous period</t>
  </si>
  <si>
    <t>Lũy kế từ đầu năm
Accumulated figure from the beginning of the year</t>
  </si>
  <si>
    <t>Thu nhập từ hoạt động đầu tư
Investment income</t>
  </si>
  <si>
    <t>Cổ tức, trái tức được nhận
Dividend, Bond coupon income</t>
  </si>
  <si>
    <t>Lãi được nhận
Interest income</t>
  </si>
  <si>
    <t>Các khoản thu nhập khác
Other income</t>
  </si>
  <si>
    <t>Chi phí
Expense</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</si>
  <si>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</si>
  <si>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</si>
  <si>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</si>
  <si>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</si>
  <si>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Thu nhập ròng từ hoạt động đầu tư (I-II)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</si>
  <si>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</si>
  <si>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</si>
  <si>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</si>
  <si>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</si>
  <si>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Trong đó:
In which:</t>
  </si>
  <si>
    <t>Thay đổi giá trị tài sản ròng của Quỹ do các hoạt động liên quan đến đầu tư của Quỹ trong kỳ
Change of Net Asset Value due to investment related activities during the period</t>
  </si>
  <si>
    <t>Giá trị tài sản ròng cuối kỳ
Net Asset Value at the end of period</t>
  </si>
  <si>
    <t>Tổng giá trị danh mục 
Total value of portfolio</t>
  </si>
  <si>
    <t>Tiền
Cash</t>
  </si>
  <si>
    <t>Tổng các loại chứng khoán
Total investment</t>
  </si>
  <si>
    <t>Các tài sản khác 
Other assets</t>
  </si>
  <si>
    <t>Các chỉ tiêu về hiệu quả hoạt động
Investment performance indicators</t>
  </si>
  <si>
    <t>Tỷ lệ chi phí hoạt động/Giá trị tài sản ròng trung bình trong kỳ  (%)
Operating expense over average NAV ratio (%)</t>
  </si>
  <si>
    <t>Các chỉ tiêu khác 
Other indicators</t>
  </si>
  <si>
    <t>Tổng giá trị chứng chỉ quỹ đang lưu hành đầu kỳ
Total value of outstanding Fund Certificate at the beginning of period</t>
  </si>
  <si>
    <t>Tổng số lượng chứng chỉ quỹ đang lưu hành đầu kỳ
Total number of outstanding Fund Certificate at the beginning of period</t>
  </si>
  <si>
    <t>Thay đổi quy mô quỹ trong kỳ
Change of Fund scale during the period</t>
  </si>
  <si>
    <t xml:space="preserve"> Quy mô quỹ đầu kỳ
Fund scale at the beginning of the period</t>
  </si>
  <si>
    <t>Quy mô quỹ cuối kỳ
Fund scale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</si>
  <si>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</si>
  <si>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</si>
  <si>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</si>
  <si>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</si>
  <si>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chứng chỉ quỹ cuối kỳ 
Net asset value per Fund Certificate at the end of period</t>
  </si>
  <si>
    <t>Giá trị thị trường trên một chứng chỉ quỹ cuối kỳ
Market value per Fund Certificate at the end of period</t>
  </si>
  <si>
    <t>1/2</t>
  </si>
  <si>
    <t>DONG</t>
  </si>
  <si>
    <t>: SHJNA102</t>
  </si>
  <si>
    <t>-</t>
  </si>
  <si>
    <t>- - - - - - - - - -</t>
  </si>
  <si>
    <t>Fund CcyVND</t>
  </si>
  <si>
    <t>Accruals for Other Expenses</t>
  </si>
  <si>
    <t>Travel &amp; Accommodation Exp</t>
  </si>
  <si>
    <t>Dự chi chi phí công tác của Ban đại diện
Fund's Board of Representatives business expense</t>
  </si>
  <si>
    <t>Phí thực hiện quyền trả cho VSD
Expenses for getting the list of investors from VSD</t>
  </si>
  <si>
    <t>Phí đăng ký niêm yết bổ sung trả VSD
Additional registration fee pay for VSD</t>
  </si>
  <si>
    <t>Tổng số lượng chứng chỉ quỹ đang lưu hành cuối kỳ
Total number of outstanding Fund Certificate at the end of the period</t>
  </si>
  <si>
    <t>Management Fee Payable</t>
  </si>
  <si>
    <t>R/L L/P - Exchange Traded</t>
  </si>
  <si>
    <t>Preliminary Fee</t>
  </si>
  <si>
    <t>Printing &amp; Anouncement</t>
  </si>
  <si>
    <t>Phải trả khác
Other payable</t>
  </si>
  <si>
    <t>Due From Broker - Equities</t>
  </si>
  <si>
    <t>Chi phí họp và chi phí công tác của ban đại diện
Fund's Board of Representatives meeting expense &amp; travelling expense</t>
  </si>
  <si>
    <t>Report : SHJNA102</t>
  </si>
  <si>
    <t>-  Balance  -  -  - - - - - - - - - - -</t>
  </si>
  <si>
    <t>Redemption fee payable- Distri</t>
  </si>
  <si>
    <t>1.</t>
  </si>
  <si>
    <t>2.</t>
  </si>
  <si>
    <t>3.</t>
  </si>
  <si>
    <t>1.1</t>
  </si>
  <si>
    <t>1.2</t>
  </si>
  <si>
    <t>2.1</t>
  </si>
  <si>
    <t>2.2</t>
  </si>
  <si>
    <t>Đại diện có thẩm quyền của Ngân hàng giám sát</t>
  </si>
  <si>
    <t>Đại diện có thẩm quyền của Công ty quản lý quỹ</t>
  </si>
  <si>
    <t>Authorised Representative of Supervisory Bank</t>
  </si>
  <si>
    <t>Authorised Representative of Fund Management Company</t>
  </si>
  <si>
    <t>Công Ty TNHH Quản Lý Quỹ SSI</t>
  </si>
  <si>
    <t xml:space="preserve">Quyền mua
Rights </t>
  </si>
  <si>
    <t>4.</t>
  </si>
  <si>
    <t>5.</t>
  </si>
  <si>
    <t xml:space="preserve">                      (Ban hành kèm theo Thông tư số 229/2012/TT-BTC ngày 27 tháng 12  năm 2012 của Bộ Tài chính hướng dẫn thành lập và quản lý quỹ hoán đổi danh mục)
                          (Issued in association with Circular 229/2012/TT-BTC on 27 December 2012 guiding establishment and management of the Exchange Traded Fund)</t>
  </si>
  <si>
    <t>GIÁ TRỊ TÀI SẢN RÒNG CỦA QUỸ
NET ASSET VALUE OF FUND</t>
  </si>
  <si>
    <t>STT
NO</t>
  </si>
  <si>
    <t>CHỈ TIÊU
CRITERIA</t>
  </si>
  <si>
    <t xml:space="preserve">KỲ BÁO CÁO 
THIS PERIOD </t>
  </si>
  <si>
    <t>KỲ TRƯỚC
LAST PERIOD</t>
  </si>
  <si>
    <t>A</t>
  </si>
  <si>
    <t>của quỹ/ per Fund</t>
  </si>
  <si>
    <t>của một lô chứng chỉ quỹ/ per lot of Fund Certificate</t>
  </si>
  <si>
    <t>của một chứng chỉ quỹ/ per Fund Certificate</t>
  </si>
  <si>
    <t>Thay đổi NAV do phân chia lợi nhuận cho nhà đầu tư trong kỳ
Change of NAV due to profit distribution to investors during the period</t>
  </si>
  <si>
    <t>Giá trị cao nhất (VND)/ Highest Value (VND)</t>
  </si>
  <si>
    <t>Giá trị thấp nhất (VND)/ Lowest Value (VND)</t>
  </si>
  <si>
    <t>B</t>
  </si>
  <si>
    <t>Chênh lệch tuyệt đối (VND)/ Absolute difference (VND)</t>
  </si>
  <si>
    <t>Chênh lệch tương đối (mức độ chiết khấu (-)/thặng dư (+))/ Relative differnce (discount(-)/ premium(+))</t>
  </si>
  <si>
    <t>2227.1</t>
  </si>
  <si>
    <t>2227.2</t>
  </si>
  <si>
    <t>2227.3</t>
  </si>
  <si>
    <t>2227.4</t>
  </si>
  <si>
    <t>2235.1</t>
  </si>
  <si>
    <t>2235.2</t>
  </si>
  <si>
    <t>Thay đổi của giá trị tài sản ròng do các hoạt động đầu tư trong kỳ (III + IV)
Change of Net Asset Value of the Fund due to investment activities during the period ( = III + IV)</t>
  </si>
  <si>
    <t>Đơn vị tính/Currency: VND</t>
  </si>
  <si>
    <t>Đại diện có thẩm quyền của Công ty quản lý Quỹ</t>
  </si>
  <si>
    <t>SSIETF</t>
  </si>
  <si>
    <t>IFRS</t>
  </si>
  <si>
    <t>Suff Acc</t>
  </si>
  <si>
    <t>Maturity</t>
  </si>
  <si>
    <t>Class</t>
  </si>
  <si>
    <t>Ccy Date</t>
  </si>
  <si>
    <t>Account Ccy</t>
  </si>
  <si>
    <t>Fee</t>
  </si>
  <si>
    <t>2/2</t>
  </si>
  <si>
    <t>Total Capital and PL</t>
  </si>
  <si>
    <t>Total Off Balance</t>
  </si>
  <si>
    <t>Page :</t>
  </si>
  <si>
    <t>30/06/2015 00:00 Currency VND</t>
  </si>
  <si>
    <t>Report</t>
  </si>
  <si>
    <t>01/07/2015 17:44</t>
  </si>
  <si>
    <t>- - - - - - - - - -  Balance  -  -  -</t>
  </si>
  <si>
    <t>Tổng số chứng chỉ quỹ đang lưu hành
Number of total outstanding fund certificates</t>
  </si>
  <si>
    <t>31/07/2015 00:00</t>
  </si>
  <si>
    <t>Currency VND</t>
  </si>
  <si>
    <t>Historical</t>
  </si>
  <si>
    <t>-  Balance  -  -  -</t>
  </si>
  <si>
    <t>Closing Balance</t>
  </si>
  <si>
    <t>Total Debits</t>
  </si>
  <si>
    <t>Total Credits</t>
  </si>
  <si>
    <t>Total Asset and Liabilities</t>
  </si>
  <si>
    <t>SSIAM HXN30 ETF</t>
  </si>
  <si>
    <t>05/08/2015 10:06</t>
  </si>
  <si>
    <t>Page : 1/1</t>
  </si>
  <si>
    <t>- - - - - - - - - - - -</t>
  </si>
  <si>
    <t>30/09/2015 00:00 Currency VND</t>
  </si>
  <si>
    <t>01/10/2015 08:37</t>
  </si>
  <si>
    <t>Lợi nhuận bình quân năm (chỉ áp dụng đối với báo cáo năm)
Average income (applicable for annual report)</t>
  </si>
  <si>
    <r>
      <rPr>
        <b/>
        <sz val="10"/>
        <color theme="1"/>
        <rFont val="Tahoma"/>
        <family val="2"/>
      </rPr>
      <t>Tên công ty quản lý quỹ:</t>
    </r>
    <r>
      <rPr>
        <sz val="10"/>
        <color theme="1"/>
        <rFont val="Tahoma"/>
        <family val="2"/>
      </rPr>
      <t xml:space="preserve">
Management Fund Company name:</t>
    </r>
  </si>
  <si>
    <r>
      <t xml:space="preserve">Công Ty TNHH Quản Lý Quỹ SSI
</t>
    </r>
    <r>
      <rPr>
        <sz val="10"/>
        <color indexed="8"/>
        <rFont val="Tahoma"/>
        <family val="2"/>
      </rPr>
      <t>SSI Asset Management Company Limited</t>
    </r>
  </si>
  <si>
    <r>
      <rPr>
        <b/>
        <sz val="10"/>
        <color theme="1"/>
        <rFont val="Tahoma"/>
        <family val="2"/>
      </rPr>
      <t>Tên ngân hàng giám sát:</t>
    </r>
    <r>
      <rPr>
        <sz val="10"/>
        <color theme="1"/>
        <rFont val="Tahoma"/>
        <family val="2"/>
      </rPr>
      <t xml:space="preserve">
Supervising bank: </t>
    </r>
  </si>
  <si>
    <r>
      <rPr>
        <b/>
        <sz val="10"/>
        <color theme="1"/>
        <rFont val="Tahoma"/>
        <family val="2"/>
      </rPr>
      <t>Tên Quỹ:</t>
    </r>
    <r>
      <rPr>
        <sz val="10"/>
        <color theme="1"/>
        <rFont val="Tahoma"/>
        <family val="2"/>
      </rPr>
      <t xml:space="preserve">
Fund name: </t>
    </r>
  </si>
  <si>
    <r>
      <rPr>
        <b/>
        <sz val="10"/>
        <color theme="1"/>
        <rFont val="Tahoma"/>
        <family val="2"/>
      </rPr>
      <t>Ngày lập báo cáo:</t>
    </r>
    <r>
      <rPr>
        <sz val="10"/>
        <color theme="1"/>
        <rFont val="Tahoma"/>
        <family val="2"/>
      </rPr>
      <t xml:space="preserve">
Reporting Date:</t>
    </r>
  </si>
  <si>
    <t>Lãi (lỗ) bán các khoản đầu tư
Realised Gain / (Loss) from sales of investments</t>
  </si>
  <si>
    <t>Tiền bán chứng khoán phải thu
Receivables from investments sold but not yet settled</t>
  </si>
  <si>
    <t>Tỷ suất lợi nhuận bình quân năm (chỉ áp dụng đối với báo cáo năm)
Profit margin (applicable for annual report)</t>
  </si>
  <si>
    <t>PURCHASE &amp; SALES REPORT</t>
  </si>
  <si>
    <t>Date From</t>
  </si>
  <si>
    <t>Report : SDSEC062</t>
  </si>
  <si>
    <t>Date to</t>
  </si>
  <si>
    <t>FUND SSIETF</t>
  </si>
  <si>
    <t>Trade date</t>
  </si>
  <si>
    <t>Tr. ref.</t>
  </si>
  <si>
    <t>Security ID</t>
  </si>
  <si>
    <t>Face value/Quantity</t>
  </si>
  <si>
    <t>Cost</t>
  </si>
  <si>
    <t>Proceeds</t>
  </si>
  <si>
    <t>Gain/Loss</t>
  </si>
  <si>
    <t>Transaction Type:</t>
  </si>
  <si>
    <t>HAI MINH CORP</t>
  </si>
  <si>
    <t>HAI MINH CORP RIGHTS</t>
  </si>
  <si>
    <t>Sales</t>
  </si>
  <si>
    <t>Total Sales</t>
  </si>
  <si>
    <t>01/11/2015</t>
  </si>
  <si>
    <t>30/11/2015</t>
  </si>
  <si>
    <t>01/12/2015 19:08</t>
  </si>
  <si>
    <t>Currency VND DONG</t>
  </si>
  <si>
    <t>02/11/2015</t>
  </si>
  <si>
    <t>BO</t>
  </si>
  <si>
    <t>BAO THU DEVELOPMENT &amp; INVESTMENT JSC</t>
  </si>
  <si>
    <t>PETROVIETNAM TECHNICAL SERVICES CORP</t>
  </si>
  <si>
    <t>TASCO JSC</t>
  </si>
  <si>
    <t>SAIGON - HANOI COMMERICIAL JSB</t>
  </si>
  <si>
    <t>DANANG HOUSING INVESTMENT DEVLOPMENT CO</t>
  </si>
  <si>
    <t>06/11/2015</t>
  </si>
  <si>
    <t>VIET NAM CONSTRUCTION &amp; IMPORT-EXPORT</t>
  </si>
  <si>
    <t>20/11/2015</t>
  </si>
  <si>
    <t>ASIA COMMERCIAL BANK</t>
  </si>
  <si>
    <t>TIEN PHONG PLASTIC JSC</t>
  </si>
  <si>
    <t>VNDIRECT SECURITIES CORPORATION</t>
  </si>
  <si>
    <t>DABACO CORPORATION</t>
  </si>
  <si>
    <t>SAI GON THUONG TIN REAL ESTATE JSC</t>
  </si>
  <si>
    <t>KIM LONG SECURITIES CORP</t>
  </si>
  <si>
    <t>PETROLIMEX PETROCHEMICAL JSC</t>
  </si>
  <si>
    <t>LAM THAO FERTILIZERS AND CHEMICALS</t>
  </si>
  <si>
    <t>KLF JOINT VENTURE GLOBAL INVESTMENT</t>
  </si>
  <si>
    <t>CEO INVESTMENT JSC</t>
  </si>
  <si>
    <t>DRILLING MUD JSC</t>
  </si>
  <si>
    <t>SAIGON-HANOI SECURITIES</t>
  </si>
  <si>
    <t>PETRO VIETNAM SOUTHERN GAS</t>
  </si>
  <si>
    <t>BIM SON CEMENT JSC</t>
  </si>
  <si>
    <t>ANPHAT PLASTIC AND GREEN ENV JSC</t>
  </si>
  <si>
    <t>BAO VIET SECURITIES CO</t>
  </si>
  <si>
    <t>PETROVIETNAM COATING JSC</t>
  </si>
  <si>
    <t>SONG DA NO.10 JSC</t>
  </si>
  <si>
    <t>26/11/2015</t>
  </si>
  <si>
    <t>BO 285</t>
  </si>
  <si>
    <t>SONG DA NO 6 JSC</t>
  </si>
  <si>
    <t>SONG DA NO 9 JSC</t>
  </si>
  <si>
    <t>BO 278</t>
  </si>
  <si>
    <t>BO 279</t>
  </si>
  <si>
    <t>BO 280</t>
  </si>
  <si>
    <t>BO 281</t>
  </si>
  <si>
    <t>BO 282</t>
  </si>
  <si>
    <t>BO 283</t>
  </si>
  <si>
    <t>BO 284</t>
  </si>
  <si>
    <t xml:space="preserve">%/cùng kỳ năm trước
%/same period of last year </t>
  </si>
  <si>
    <t>Trả trước phí quản lý niêm yết của Sở giao dịch chứng khoán 
Prepaid expense for listing management of Stock Exchange</t>
  </si>
  <si>
    <t>II. BÁO CÁO KẾT QUẢ HOẠT ĐỘNG/ PROFIT AND LOSS REPORT</t>
  </si>
  <si>
    <t>Phải thu khác
Other receivables</t>
  </si>
  <si>
    <t>Số lượng chứng chỉ quỹ phát hành thêm trong kỳ
Number of Fund Certificates subscribed during the period</t>
  </si>
  <si>
    <t>Phải trả cho Nhà đầu tư về mua lại Chứng chỉ quỹ
Redemption payable to investors</t>
  </si>
  <si>
    <t>Thuế và các khoản phải nộp Nhà nước
Taxes Payables and obligations to the State Budget</t>
  </si>
  <si>
    <t>Thay đổi giá trị tài sản ròng của quỹ trong kỳ
Change of Net Asset Value of the Fund during the period</t>
  </si>
  <si>
    <t>Phí giao dịch hoán đổi
Transaction fee for exchange traded transaction</t>
  </si>
  <si>
    <r>
      <t xml:space="preserve">Tên Công ty quản lý quỹ: </t>
    </r>
    <r>
      <rPr>
        <b/>
        <sz val="11"/>
        <color theme="1"/>
        <rFont val="Times New Roman"/>
        <family val="1"/>
      </rPr>
      <t>Công Ty TNHH Quản Lý Quỹ SSI</t>
    </r>
  </si>
  <si>
    <t>Tên Ngân hàng giám sát: Ngân hàng TMCP Đầu tư và Phát triển Việt Nam - Chi nhánh Hà Thành</t>
  </si>
  <si>
    <t>Tên Quỹ: Quỹ ETF SSIAM VNX50</t>
  </si>
  <si>
    <t>Phó Giám đốc</t>
  </si>
  <si>
    <r>
      <rPr>
        <b/>
        <sz val="10"/>
        <color indexed="8"/>
        <rFont val="Tahoma"/>
        <family val="2"/>
      </rPr>
      <t>Ngân hàng TMCP Đầu tư và Phát triển Việt Nam - Chi nhánh Hà Thành</t>
    </r>
    <r>
      <rPr>
        <sz val="10"/>
        <color indexed="8"/>
        <rFont val="Tahoma"/>
        <family val="2"/>
      </rPr>
      <t xml:space="preserve">
Bank of Investment and Development of Vietnam Jsc - Hathanh Branch</t>
    </r>
  </si>
  <si>
    <r>
      <t xml:space="preserve">Quỹ ETF SSIAM VNX50
</t>
    </r>
    <r>
      <rPr>
        <sz val="10"/>
        <color indexed="8"/>
        <rFont val="Tahoma"/>
        <family val="2"/>
      </rPr>
      <t>SSIAM VNX50 ETF</t>
    </r>
  </si>
  <si>
    <t>Ngân hàng TMCP Đầu tư và Phát triển Việt Nam - Chi nhánh Hà Thành</t>
  </si>
  <si>
    <t>Phó Giám Đốc</t>
  </si>
  <si>
    <t xml:space="preserve">Phí dịch vụ khác của Nhà cung cấp dịch vụ cho Quỹ 
Other service fees </t>
  </si>
  <si>
    <t>Các loại phí khác (nêu chi tiết)
Other fees (in details)</t>
  </si>
  <si>
    <t>Chi phí thiết lập ban đầu
Fund initial set-up fee</t>
  </si>
  <si>
    <t>Lãi (lỗ) trong giao dịch hoán đổi chứng chỉ quỹ
Realised Gain / (Loss) from exchange trade fund certificate</t>
  </si>
  <si>
    <r>
      <rPr>
        <b/>
        <sz val="10"/>
        <rFont val="Tahoma"/>
        <family val="2"/>
      </rPr>
      <t>Tên công ty quản lý quỹ:</t>
    </r>
    <r>
      <rPr>
        <sz val="10"/>
        <rFont val="Tahoma"/>
        <family val="2"/>
      </rPr>
      <t xml:space="preserve">
Management Fund Company name:</t>
    </r>
  </si>
  <si>
    <r>
      <t xml:space="preserve">Công Ty TNHH Quản Lý Quỹ SSI
</t>
    </r>
    <r>
      <rPr>
        <sz val="10"/>
        <rFont val="Tahoma"/>
        <family val="2"/>
      </rPr>
      <t>SSI Asset Management Company Limited</t>
    </r>
  </si>
  <si>
    <r>
      <rPr>
        <b/>
        <sz val="10"/>
        <rFont val="Tahoma"/>
        <family val="2"/>
      </rPr>
      <t>Tên ngân hàng giám sát:</t>
    </r>
    <r>
      <rPr>
        <sz val="10"/>
        <rFont val="Tahoma"/>
        <family val="2"/>
      </rPr>
      <t xml:space="preserve">
Supervising bank: </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</si>
  <si>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</si>
  <si>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rPr>
        <b/>
        <sz val="10"/>
        <rFont val="Tahoma"/>
        <family val="2"/>
      </rPr>
      <t>Tên Quỹ:</t>
    </r>
    <r>
      <rPr>
        <sz val="10"/>
        <rFont val="Tahoma"/>
        <family val="2"/>
      </rPr>
      <t xml:space="preserve">
Fund name: </t>
    </r>
  </si>
  <si>
    <r>
      <t xml:space="preserve">Quỹ ETF SSIAM VNX50
</t>
    </r>
    <r>
      <rPr>
        <sz val="10"/>
        <rFont val="Tahoma"/>
        <family val="2"/>
      </rPr>
      <t>SSIAM VNX50 ETF</t>
    </r>
  </si>
  <si>
    <r>
      <rPr>
        <b/>
        <sz val="10"/>
        <rFont val="Tahoma"/>
        <family val="2"/>
      </rPr>
      <t>Ngày lập báo cáo:</t>
    </r>
    <r>
      <rPr>
        <sz val="10"/>
        <rFont val="Tahoma"/>
        <family val="2"/>
      </rPr>
      <t xml:space="preserve">
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</si>
  <si>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</si>
  <si>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t>Chỉ tiêu</t>
  </si>
  <si>
    <r>
      <t xml:space="preserve">Tên công ty quản lý quỹ:
</t>
    </r>
    <r>
      <rPr>
        <sz val="10"/>
        <rFont val="Tahoma"/>
        <family val="2"/>
      </rPr>
      <t>Management Fund Company name:</t>
    </r>
  </si>
  <si>
    <r>
      <t xml:space="preserve">Tên Quỹ:
</t>
    </r>
    <r>
      <rPr>
        <sz val="10"/>
        <rFont val="Tahoma"/>
        <family val="2"/>
      </rPr>
      <t xml:space="preserve">Fund name: </t>
    </r>
  </si>
  <si>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</si>
  <si>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</si>
  <si>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</si>
  <si>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</si>
  <si>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</si>
  <si>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</si>
  <si>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</si>
  <si>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</si>
  <si>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</si>
  <si>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</si>
  <si>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</si>
  <si>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r>
      <t xml:space="preserve">Vay tiền </t>
    </r>
    <r>
      <rPr>
        <i/>
        <sz val="10"/>
        <rFont val="Tahoma"/>
        <family val="2"/>
      </rPr>
      <t>(nêu chi tiết từng hợp đồng)
Borrowings (detail by each contract)</t>
    </r>
  </si>
  <si>
    <t>2287</t>
  </si>
  <si>
    <t>Tỷ lệ tiền vay từ các hợp đồng/giá trị tài sản ròng
Borowings/NAV</t>
  </si>
  <si>
    <t>2288</t>
  </si>
  <si>
    <r>
      <t xml:space="preserve">Hợp đồng Repo </t>
    </r>
    <r>
      <rPr>
        <i/>
        <sz val="10"/>
        <rFont val="Tahoma"/>
        <family val="2"/>
      </rPr>
      <t>(nêu chi tiết từng hợp đồng)
Repo (detail by each contract)</t>
    </r>
  </si>
  <si>
    <t>2289</t>
  </si>
  <si>
    <t>Tổng giá trị các hợp đồng Repo/giá trị tài sản ròng
Repo/NAV</t>
  </si>
  <si>
    <t>2290</t>
  </si>
  <si>
    <t>Tổng giá trị các khoản vay/giá trị tài sản ròng (=I+II)
Total Borrowings, Repo/NAV</t>
  </si>
  <si>
    <t>2291</t>
  </si>
  <si>
    <r>
      <t xml:space="preserve">Cho vay chứng khoán </t>
    </r>
    <r>
      <rPr>
        <i/>
        <sz val="10"/>
        <rFont val="Tahoma"/>
        <family val="2"/>
      </rPr>
      <t>(nêu chi tiết từng hợp đồng)
Margin (detail by each contract)</t>
    </r>
  </si>
  <si>
    <t>2292</t>
  </si>
  <si>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</si>
  <si>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</si>
  <si>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2295</t>
  </si>
  <si>
    <t>Tổng giá trị các hợp đồng/giá trị tài sản ròng của quỹ
Reverse Repo/NAV</t>
  </si>
  <si>
    <t>2296</t>
  </si>
  <si>
    <t>Tổng giá trị các khoản cho vay/giá trị tài sản ròng  (=III + IV)
Total Loans/NAV</t>
  </si>
  <si>
    <t>2297</t>
  </si>
  <si>
    <t>Ngân hàng TMCP Đầu tư và Phát triển Việt Nam - CN Hà Thành</t>
  </si>
  <si>
    <t>Công ty TNHH Quản lý Quỹ SSI</t>
  </si>
  <si>
    <t>2294</t>
  </si>
  <si>
    <t>Phải trả cho Nhà đầu tư về mua Chứng chỉ quỹ
Subcription payable to investors</t>
  </si>
  <si>
    <t>Lãi (lỗ) giao dịch chứng khoán hạn chế trong giao dịch hoán đổi chứng chỉ quỹ</t>
  </si>
  <si>
    <t>2235.3</t>
  </si>
  <si>
    <t>Phí  cấp quyền sử dụng chỉ số trả cho HOSE
Expenses payable to HOSE for Index usage</t>
  </si>
  <si>
    <t>Phí cung cấp dịch vụ tính giá trị tài sản ròng tham chiếu (iNAV) trả cho HOSE
Expenses payable to HOSE for iNAV calculation</t>
  </si>
  <si>
    <t>Thay đổi GTTSR do mua lại, phát hành thêm Chứng chỉ Quỹ
Change of NAV due to subcription, redemption during the period</t>
  </si>
  <si>
    <t>Phí quản lý thường niên phải trả cho UBCKNN,HOSE
Annual management fee paid to SSC, HOSE</t>
  </si>
  <si>
    <t>Dự chi phí cung cấp dịch vụ tính giá trị tài sản ròng tham chiếu (iNAV) cho HOSE
Accrual expenses payable to HOSE for iNAV calculation</t>
  </si>
  <si>
    <t>Dự chi phí cấp quyền sử dụng chỉ số cho HOSE
Accrual expenses payable to HOSE for Index usage</t>
  </si>
  <si>
    <t>Trả trước phí quản lý niêm yết hàng năm tại SGDCK HCM
Prepaid expense for listing fee at HSX</t>
  </si>
  <si>
    <t>Giá trị</t>
  </si>
  <si>
    <t>Ngoại tệ</t>
  </si>
  <si>
    <t>Hạn mức tự doanh được Ngân hàng nhà nước xác nhận</t>
  </si>
  <si>
    <t>1</t>
  </si>
  <si>
    <t>Đô la Mỹ</t>
  </si>
  <si>
    <t>2</t>
  </si>
  <si>
    <t>…</t>
  </si>
  <si>
    <t>Giá trị còn được đầu tư (IV=I-II)</t>
  </si>
  <si>
    <t>BÁO CÁO VỀ TÌNH HÌNH TỰ DOANH ĐẦU TƯ GIÁN TIẾP RA NƯỚC NGOÀI CỦA QUỸ
PERIODICAL REPORT ON FUND'S FOREIGN PORFOLIO INVESTMENT</t>
  </si>
  <si>
    <t>(Tỷ giá được quy đổi theo tỷ giá giao dịch thực tế tại thời điểm phát sinh giao dịch)</t>
  </si>
  <si>
    <r>
      <rPr>
        <b/>
        <sz val="10"/>
        <rFont val="Tahoma"/>
        <family val="2"/>
      </rPr>
      <t xml:space="preserve">Ngân Hàng TMCP Đầu tư và Phát triển Việt Nam - Chi nhánh Hà Thành
</t>
    </r>
    <r>
      <rPr>
        <sz val="10"/>
        <rFont val="Tahoma"/>
        <family val="2"/>
      </rPr>
      <t>Bank for Investment and Development of Vietnam Jsc - Hathanh Brach</t>
    </r>
    <r>
      <rPr>
        <b/>
        <sz val="10"/>
        <rFont val="Tahoma"/>
        <family val="2"/>
      </rPr>
      <t xml:space="preserve">
</t>
    </r>
    <r>
      <rPr>
        <sz val="10"/>
        <rFont val="Tahoma"/>
        <family val="2"/>
      </rPr>
      <t xml:space="preserve">
</t>
    </r>
  </si>
  <si>
    <r>
      <t>Quỹ ETF SSIAM VNX50</t>
    </r>
    <r>
      <rPr>
        <sz val="10"/>
        <rFont val="Tahoma"/>
        <family val="2"/>
      </rPr>
      <t xml:space="preserve">
SSIAM VNX50 ETF</t>
    </r>
  </si>
  <si>
    <t xml:space="preserve">Các khoản thu nhập khác (kê chi tiết)
Other income </t>
  </si>
  <si>
    <t xml:space="preserve">Phí lưu ký tại nước ngoài
Custodian, Supervisory fee for foreign Supervisory Bank </t>
  </si>
  <si>
    <t>Thu nhập từ hoạt động đầu tư gián tiếp ra nước ngoài
Investment income from foreign porfolio investment</t>
  </si>
  <si>
    <t>Chi phí đầu tư gián tiếp ra nước ngoài
Expense from foreign porfolio investment</t>
  </si>
  <si>
    <t>Thu nhập ròng từ hoạt động đầu tư gián tiếp ra nước ngoài (I-II)
Net Income from foreign porfolio investment ( = I - II)</t>
  </si>
  <si>
    <t>Lãi (lỗ) từ hoạt động đầu tư gián tiếp ra nước ngoài
Gain / (Loss) from foreign porfolio investment</t>
  </si>
  <si>
    <t>III. BÁO CÁO KẾT QUẢ HOẠT ĐỘNG ĐẦU TƯ GIÁN TIẾP RA NƯỚC NGOÀI/ PROFIT AND LOSS REPORT FROM FOREIGN PORFOLIO INVESTMENT</t>
  </si>
  <si>
    <t>Trái phiếu chính phủ
Government bonds</t>
  </si>
  <si>
    <t>Chứng chỉ tiền gửi
Certificates of deposit</t>
  </si>
  <si>
    <t>Trái phiếu niêm yết
Listed Bonds</t>
  </si>
  <si>
    <t>Chứng chỉ quỹ niêm yết
Listedt fund certificates</t>
  </si>
  <si>
    <t>Giá trị đã đầu tư tại thời điểm cuối tháng</t>
  </si>
  <si>
    <t>Giá trị đã đầu tư trong tháng</t>
  </si>
  <si>
    <t>Phụ lục 07. Mẫu báo cáo hoạt động đầu tư của quỹ ETF
Appendix 07. Report on ETF Fund's Investment Activities</t>
  </si>
  <si>
    <t>BÁO CÁO CHUNG VỀ HOẠT ĐỘNG ĐẦU TƯ CỦA QUỸ ETF ETF</t>
  </si>
  <si>
    <t>BÁO CÁO CHUNG VỀ HOẠT ĐỘNG ĐẦU TƯ CỦA QUỸ ETF
REPORT ON ETF FUND'S INVESTMENT ACTIVITIES</t>
  </si>
  <si>
    <t xml:space="preserve"> BÁO CÁO VỀ TÌNH HÌNH TỰ DOANH ĐẦU TƯ GIÁN TIẾP RA NƯỚC NGOÀI CỦA QUỸ
  REPORT ON FUND'S FOREIGN PORFOLIO INVESTMENT</t>
  </si>
  <si>
    <t>Tỷ VND (quy đổi)</t>
  </si>
  <si>
    <t>Tỷ VND</t>
  </si>
  <si>
    <t>I. Tình hình thực hiện hạn mức tự doanh đầu tư gián tiếp ra nước ngoài</t>
  </si>
  <si>
    <r>
      <rPr>
        <b/>
        <sz val="10"/>
        <rFont val="Tahoma"/>
        <family val="2"/>
      </rPr>
      <t>II.</t>
    </r>
    <r>
      <rPr>
        <sz val="10"/>
        <rFont val="Tahoma"/>
        <family val="2"/>
      </rPr>
      <t xml:space="preserve"> </t>
    </r>
    <r>
      <rPr>
        <b/>
        <sz val="10"/>
        <rFont val="Tahoma"/>
        <family val="2"/>
      </rPr>
      <t>BÁO CÁO VỀ TÀI SẢN ĐẦU TƯ GIÁN TIẾP RA NƯỚC NGOÀI/ ASSET OF FOREIGN PORFOLIO INVESTMENT REPORT</t>
    </r>
  </si>
  <si>
    <r>
      <rPr>
        <b/>
        <sz val="10"/>
        <rFont val="Tahoma"/>
        <family val="2"/>
      </rPr>
      <t>I.</t>
    </r>
    <r>
      <rPr>
        <sz val="10"/>
        <rFont val="Tahoma"/>
        <family val="2"/>
      </rPr>
      <t xml:space="preserve"> </t>
    </r>
    <r>
      <rPr>
        <b/>
        <sz val="10"/>
        <rFont val="Tahoma"/>
        <family val="2"/>
      </rPr>
      <t>BÁO CÁO VỀ TÀI SẢN/ ASSET REPORT</t>
    </r>
  </si>
  <si>
    <t>III. BÁO CÁO DANH MỤC ĐẦU TƯ/ INVESTMENT PORFOLIO REPORT</t>
  </si>
  <si>
    <t>V. MỘT SỐ CHỈ TIÊU KHÁC/ OTHER INDICATORS</t>
  </si>
  <si>
    <t xml:space="preserve">     ACB             </t>
  </si>
  <si>
    <t xml:space="preserve">     CTG             </t>
  </si>
  <si>
    <t xml:space="preserve">     FPT             </t>
  </si>
  <si>
    <t xml:space="preserve">     GEX             </t>
  </si>
  <si>
    <t xml:space="preserve">     GMD             </t>
  </si>
  <si>
    <t xml:space="preserve">     HCM             </t>
  </si>
  <si>
    <t xml:space="preserve">     HDB             </t>
  </si>
  <si>
    <t xml:space="preserve">     HPG             </t>
  </si>
  <si>
    <t xml:space="preserve">     HSG             </t>
  </si>
  <si>
    <t xml:space="preserve">     KBC             </t>
  </si>
  <si>
    <t xml:space="preserve">     MBB             </t>
  </si>
  <si>
    <t xml:space="preserve">     MSN             </t>
  </si>
  <si>
    <t xml:space="preserve">     MWG             </t>
  </si>
  <si>
    <t xml:space="preserve">     NLG             </t>
  </si>
  <si>
    <t xml:space="preserve">     PDR             </t>
  </si>
  <si>
    <t xml:space="preserve">     PNJ             </t>
  </si>
  <si>
    <t xml:space="preserve">     POW             </t>
  </si>
  <si>
    <t xml:space="preserve">     PVD             </t>
  </si>
  <si>
    <t xml:space="preserve">     PVS             </t>
  </si>
  <si>
    <t xml:space="preserve">     SHB             </t>
  </si>
  <si>
    <t xml:space="preserve">     SSI             </t>
  </si>
  <si>
    <t xml:space="preserve">     STB             </t>
  </si>
  <si>
    <t xml:space="preserve">     TCB             </t>
  </si>
  <si>
    <t xml:space="preserve">     VCB             </t>
  </si>
  <si>
    <t xml:space="preserve">     VHM             </t>
  </si>
  <si>
    <t xml:space="preserve">     VIC             </t>
  </si>
  <si>
    <t xml:space="preserve">     VJC             </t>
  </si>
  <si>
    <t xml:space="preserve">     VNM             </t>
  </si>
  <si>
    <t xml:space="preserve">     VPB             </t>
  </si>
  <si>
    <t xml:space="preserve">     VRE             </t>
  </si>
  <si>
    <t xml:space="preserve">     KDH             </t>
  </si>
  <si>
    <t>2207.1</t>
  </si>
  <si>
    <t>2207.2</t>
  </si>
  <si>
    <t>2209</t>
  </si>
  <si>
    <t>I.9</t>
  </si>
  <si>
    <t>2212.1</t>
  </si>
  <si>
    <t>I.10</t>
  </si>
  <si>
    <t>2216.1</t>
  </si>
  <si>
    <t>Thu từ cho thuê bất động sản đầu tư (không áp dụng)
Receivables from rental of investment property (not applicable)</t>
  </si>
  <si>
    <t>Tiền bán bất động sản chờ thu (không áp dụng)
Real Estate Proceeds Receivables (not applicale)</t>
  </si>
  <si>
    <t>Tiền phải thanh toán mua bất động sản (không áp dụng)
Real Estate Trading Payables (not applicable)</t>
  </si>
  <si>
    <t>2217.1</t>
  </si>
  <si>
    <t>2217.1.1</t>
  </si>
  <si>
    <t>2217.1.2</t>
  </si>
  <si>
    <t>2217.1.3</t>
  </si>
  <si>
    <t>2217.1.4</t>
  </si>
  <si>
    <t>2217.2</t>
  </si>
  <si>
    <t>2217.3</t>
  </si>
  <si>
    <t>2217.4</t>
  </si>
  <si>
    <t>2217.5</t>
  </si>
  <si>
    <t>2217.7</t>
  </si>
  <si>
    <t>2217.6</t>
  </si>
  <si>
    <t>2217.7.1</t>
  </si>
  <si>
    <t>2217.7.2</t>
  </si>
  <si>
    <t>2217.7.3</t>
  </si>
  <si>
    <t>2217.8</t>
  </si>
  <si>
    <t>2217.9</t>
  </si>
  <si>
    <t>2217.10</t>
  </si>
  <si>
    <t>2217.11</t>
  </si>
  <si>
    <t>2217.12</t>
  </si>
  <si>
    <t>2217.13</t>
  </si>
  <si>
    <t>2217.13.1</t>
  </si>
  <si>
    <t>2217.13.2</t>
  </si>
  <si>
    <t>2217.13.3</t>
  </si>
  <si>
    <t>2217.13.4</t>
  </si>
  <si>
    <t>2217.13.5</t>
  </si>
  <si>
    <t>2217.13.6</t>
  </si>
  <si>
    <t>II.4</t>
  </si>
  <si>
    <t>Thu từ bất động sản cho thuê (không áp dụng)
Income from rental property (not applicable)</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</si>
  <si>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</si>
  <si>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</si>
  <si>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</si>
  <si>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do phát hành thêm/mua lại chứng chỉ quỹ
Change of Net Asset Value due to subscription/redemption during the period</t>
  </si>
  <si>
    <t>Phụ lục XXVI. Mẫu báo cáo về hoạt động của Quỹ
Appendix XXVI. Report on Fund's Operation</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</si>
  <si>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</si>
  <si>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</si>
  <si>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CHƯA NIÊM YẾT, ĐĂNG KÝ GIAO DỊCH, CHỨNG CHỈ QUỸ KHÔNG NIÊM YẾT
UNLISTED SHARES, TRADING REGISTRATION, UNLISTED FUND CERTIFICATES</t>
  </si>
  <si>
    <t>Chi tiết loại hợp đồng phái sinh(*)
Index future contracts</t>
  </si>
  <si>
    <t>Tiền, tương đương tiền
Cash, Cash Equivalents</t>
  </si>
  <si>
    <t>Tiền gửi ngân hàng có kỳ hạn trên 3 tháng
Deposits with term over three (03) months</t>
  </si>
  <si>
    <t>Chứng chỉ tiền gửi 
Certificates of deposit</t>
  </si>
  <si>
    <t>Công cụ chuyển nhượng…
Transferable instruments…</t>
  </si>
  <si>
    <t>Tiền gửi ngân hàng
	Cash at Bank</t>
  </si>
  <si>
    <t>Các khoản tương đương tiền
Cash Equivalents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</si>
  <si>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</si>
  <si>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</si>
  <si>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</si>
  <si>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</si>
  <si>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</si>
  <si>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</si>
  <si>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</si>
  <si>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</si>
  <si>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</si>
  <si>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2271</t>
  </si>
  <si>
    <t>Thay đổi số lượng chứng chỉ quỹ trong kỳ
Change of Number of Fund Certificates during the period</t>
  </si>
  <si>
    <t>Thay đổi giá trị vốn trong kỳ (theo mệnh giá) 
Change in capital amount during the period (based on par value)</t>
  </si>
  <si>
    <t>Giá trị vốn huy động thêm trong kỳ (theo mệnh giá)
Net subscription amount during the period (based on par value)</t>
  </si>
  <si>
    <t>Số lượng chứng chỉ quỹ mua lại trong kỳ (theo mệnh giá)
Number of Fund Certificates redeemed during the period</t>
  </si>
  <si>
    <t>Giá trị vốn phải thanh toán trong kỳ khi đáp ứng lệnh của nhà đầu tư (theo mệnh giá)
Net redemption amount during the period (based on par value)</t>
  </si>
  <si>
    <t>Tổng giá trị thị trường của quỹ đang lưu hành cuối kỳ (theo mệnh giá)
Total value of outstanding Fund Certificate at the end of the period (based on par value)</t>
  </si>
  <si>
    <t>BÁO CÁO HOẠT ĐỘNG VAY, GIAO DỊCH MUA BÁN LẠI / REPORT ON BORROWING OPERATION, REPO/REVERSE REPO TRANSACTIONS</t>
  </si>
  <si>
    <t>CỔ PHIẾU NIÊM YẾT, ĐĂNG KÝ GIAO DỊCH, CHỨNG CHỈ QUỸ NIÊM YẾT
LISTED SHARES, TRADING REGISTRATION SHARED, LISTED FUND CERTIFICATES</t>
  </si>
  <si>
    <t>Thay đổi giá trị tài sản ròng của Quỹ do việc chi trả lợi tức/ cổ tức của Quỹ cho các nhà đầu tư trong kỳ
Change of Net Asset Value due to  dividends payment to investors during the period</t>
  </si>
  <si>
    <t>Các loại chi phí khác (nêu chi tiết)
Other fees (in details)</t>
  </si>
  <si>
    <t>Chi phí quản trị quỹ và các chi phí khác mà công ty quản lý quỹ trả cho tổ chức cung cấp dịch vụ có liên quan
Fund Administration Fee, and other fees paid to relevant Fund's service providers</t>
  </si>
  <si>
    <t>Chi phí quản lý trả cho công ty quản lý quỹ
Management fee for FMC</t>
  </si>
  <si>
    <t>Chi phí lưu ký, giám sát trả cho NHGS
Custodian, Supervisory fee for Supervisory Bank</t>
  </si>
  <si>
    <t>Tài sản ròng của quỹ (I.10-II.4)
Net asset value of Fund (I.10-II.4)</t>
  </si>
  <si>
    <t xml:space="preserve">Giá trị tài sản ròng trên một chứng chỉ quỹ (III/V)
Net asset value per unit certificate </t>
  </si>
  <si>
    <t>(Ban hành kèm theo Thông tư số 98/2020/TT-BTC ngày 16 tháng 11 năm 2020 của Bộ Tài chính)
(Issued in association with Circular 98/2020/TT-BTC)</t>
  </si>
  <si>
    <t xml:space="preserve">(Ban hành kèm theo Thông tư số 98/2020/TT-BTC ngày 16 tháng 11 năm 2020 của Bộ Tài chính)
(Issued in association with Circular 98/2020/TT-BTC) </t>
  </si>
  <si>
    <t xml:space="preserve">                   (Ban hành kèm theo Thông tư số 98/2020/TT-BTC ngày 16 tháng 11 năm 2020 của Bộ Tài chính)
(Issued in association with Circular 98/2020/TT-BTC) </t>
  </si>
  <si>
    <t xml:space="preserve">     IDC             </t>
  </si>
  <si>
    <t xml:space="preserve">     KDC             </t>
  </si>
  <si>
    <t xml:space="preserve">     TPB             </t>
  </si>
  <si>
    <t>Tiền, tương đương tiền</t>
  </si>
  <si>
    <t>2202</t>
  </si>
  <si>
    <t>2247</t>
  </si>
  <si>
    <t>2246</t>
  </si>
  <si>
    <t>2226.1</t>
  </si>
  <si>
    <t>2226.2</t>
  </si>
  <si>
    <t>2226.2.1</t>
  </si>
  <si>
    <t>2226.3</t>
  </si>
  <si>
    <t>2226.4</t>
  </si>
  <si>
    <t>2227.5</t>
  </si>
  <si>
    <t>2248</t>
  </si>
  <si>
    <t>2249</t>
  </si>
  <si>
    <t>2229.1</t>
  </si>
  <si>
    <t>2230.1</t>
  </si>
  <si>
    <t>2230.2</t>
  </si>
  <si>
    <t>2230.3</t>
  </si>
  <si>
    <t>2230.4</t>
  </si>
  <si>
    <t>2231.1</t>
  </si>
  <si>
    <t>2231.2</t>
  </si>
  <si>
    <t>2232.2</t>
  </si>
  <si>
    <t>2232.3</t>
  </si>
  <si>
    <t>2232.4</t>
  </si>
  <si>
    <t>2232.5</t>
  </si>
  <si>
    <t>2232.6</t>
  </si>
  <si>
    <t>2266.1</t>
  </si>
  <si>
    <t>2266.2</t>
  </si>
  <si>
    <t>2263</t>
  </si>
  <si>
    <t>2262</t>
  </si>
  <si>
    <t>2261</t>
  </si>
  <si>
    <t>2257</t>
  </si>
  <si>
    <t>2256</t>
  </si>
  <si>
    <t>2255</t>
  </si>
  <si>
    <t>2254</t>
  </si>
  <si>
    <t>2253</t>
  </si>
  <si>
    <t>2252</t>
  </si>
  <si>
    <t>2251</t>
  </si>
  <si>
    <t>Cổ tức được nhận Dividend receivables</t>
  </si>
  <si>
    <t>Quyền mua chứng khoán</t>
  </si>
  <si>
    <t xml:space="preserve">     DGC             </t>
  </si>
  <si>
    <t xml:space="preserve">     LPB             </t>
  </si>
  <si>
    <t xml:space="preserve">     MSB             </t>
  </si>
  <si>
    <t xml:space="preserve">     VCI             </t>
  </si>
  <si>
    <t xml:space="preserve">     VIB             </t>
  </si>
  <si>
    <t>Phụ lục số 15: Báo cáo về thay đổi giá trị tài sản ròng
Apppendix 15: Report on change of Net Asset Value</t>
  </si>
  <si>
    <r>
      <rPr>
        <b/>
        <sz val="11"/>
        <rFont val="Tahoma"/>
        <family val="2"/>
      </rPr>
      <t xml:space="preserve">Tên Công ty quản lý quỹ: </t>
    </r>
    <r>
      <rPr>
        <sz val="11"/>
        <rFont val="Tahoma"/>
        <family val="2"/>
      </rPr>
      <t xml:space="preserve">
Management Fund Company name:</t>
    </r>
  </si>
  <si>
    <r>
      <t xml:space="preserve">Công Ty TNHH Quản Lý Quỹ SSI
</t>
    </r>
    <r>
      <rPr>
        <sz val="11"/>
        <rFont val="Tahoma"/>
        <family val="2"/>
      </rPr>
      <t>SSI Asset Management Company Limited</t>
    </r>
  </si>
  <si>
    <r>
      <rPr>
        <b/>
        <sz val="11"/>
        <rFont val="Tahoma"/>
        <family val="2"/>
      </rPr>
      <t>Tên Ngân  hàng giám sát:</t>
    </r>
    <r>
      <rPr>
        <sz val="11"/>
        <rFont val="Tahoma"/>
        <family val="2"/>
      </rPr>
      <t xml:space="preserve">
Supervising bank: </t>
    </r>
  </si>
  <si>
    <r>
      <rPr>
        <b/>
        <sz val="11"/>
        <rFont val="Tahoma"/>
        <family val="2"/>
      </rPr>
      <t>Ngân Hàng TMCP Đầu tư và Phát triển Việt Nam - Chi nhánh Hà Thành</t>
    </r>
    <r>
      <rPr>
        <sz val="11"/>
        <rFont val="Tahoma"/>
        <family val="2"/>
      </rPr>
      <t xml:space="preserve">
Bank for Investment and Development of Vietnam Jsc - Hathanh Branch</t>
    </r>
  </si>
  <si>
    <r>
      <rPr>
        <b/>
        <sz val="11"/>
        <rFont val="Tahoma"/>
        <family val="2"/>
      </rPr>
      <t>Tên Quỹ:</t>
    </r>
    <r>
      <rPr>
        <sz val="11"/>
        <rFont val="Tahoma"/>
        <family val="2"/>
      </rPr>
      <t xml:space="preserve">
Fund name: </t>
    </r>
  </si>
  <si>
    <r>
      <t xml:space="preserve">Quỹ ETF SSIAM VNX50
</t>
    </r>
    <r>
      <rPr>
        <sz val="11"/>
        <rFont val="Tahoma"/>
        <family val="2"/>
      </rPr>
      <t>SSIAM VNX50 ETF</t>
    </r>
  </si>
  <si>
    <r>
      <t xml:space="preserve">Ngày lập báo cáo:
</t>
    </r>
    <r>
      <rPr>
        <sz val="11"/>
        <rFont val="Tahoma"/>
        <family val="2"/>
      </rPr>
      <t>Reporting Date:</t>
    </r>
  </si>
  <si>
    <r>
      <rPr>
        <b/>
        <sz val="11"/>
        <rFont val="Tahoma"/>
        <family val="2"/>
      </rPr>
      <t>Giá trị tài sản ròng</t>
    </r>
    <r>
      <rPr>
        <sz val="11"/>
        <rFont val="Tahoma"/>
        <family val="2"/>
      </rPr>
      <t xml:space="preserve">
Net Assest Value</t>
    </r>
  </si>
  <si>
    <r>
      <rPr>
        <b/>
        <sz val="11"/>
        <rFont val="Tahoma"/>
        <family val="2"/>
      </rPr>
      <t>Giá trị tài sản ròng  (NAV) đầu kỳ</t>
    </r>
    <r>
      <rPr>
        <sz val="11"/>
        <rFont val="Tahoma"/>
        <family val="2"/>
      </rPr>
      <t xml:space="preserve">
Net Asset Value (NAV) at the beginning of period</t>
    </r>
  </si>
  <si>
    <r>
      <rPr>
        <b/>
        <sz val="11"/>
        <rFont val="Tahoma"/>
        <family val="2"/>
      </rPr>
      <t>Giá trị tài sản ròng (NAV) cuối kỳ</t>
    </r>
    <r>
      <rPr>
        <sz val="11"/>
        <rFont val="Tahoma"/>
        <family val="2"/>
      </rPr>
      <t xml:space="preserve">
Net Asset Value (NAV) at the end of period</t>
    </r>
  </si>
  <si>
    <r>
      <rPr>
        <b/>
        <sz val="11"/>
        <rFont val="Tahoma"/>
        <family val="2"/>
      </rPr>
      <t xml:space="preserve">Giá trị đầu kỳ </t>
    </r>
    <r>
      <rPr>
        <sz val="11"/>
        <rFont val="Tahoma"/>
        <family val="2"/>
      </rPr>
      <t xml:space="preserve">
Beginning perriod Value</t>
    </r>
  </si>
  <si>
    <r>
      <rPr>
        <b/>
        <sz val="11"/>
        <rFont val="Tahoma"/>
        <family val="2"/>
      </rPr>
      <t>Giá trị cuối kỳ</t>
    </r>
    <r>
      <rPr>
        <sz val="11"/>
        <rFont val="Tahoma"/>
        <family val="2"/>
      </rPr>
      <t xml:space="preserve">
Ending period Value</t>
    </r>
  </si>
  <si>
    <r>
      <rPr>
        <b/>
        <sz val="11"/>
        <rFont val="Tahoma"/>
        <family val="2"/>
      </rPr>
      <t>Thay đổi giá trị thị trường trong kỳ so với kỳ trước</t>
    </r>
    <r>
      <rPr>
        <sz val="11"/>
        <rFont val="Tahoma"/>
        <family val="2"/>
      </rPr>
      <t xml:space="preserve">
Change of market value in the period in comparision to the last period</t>
    </r>
  </si>
  <si>
    <r>
      <rPr>
        <b/>
        <sz val="11"/>
        <rFont val="Tahoma"/>
        <family val="2"/>
      </rPr>
      <t>Chênh lệch giữa giá thị trường của chứng chỉ Quỹ và giá trị tài sản ròng trên một chứng chỉ Quỹ</t>
    </r>
    <r>
      <rPr>
        <sz val="11"/>
        <rFont val="Tahoma"/>
        <family val="2"/>
      </rPr>
      <t xml:space="preserve">
Difference  between Market Value per Fund Certificate and NAV per Fund Certificate</t>
    </r>
  </si>
  <si>
    <r>
      <rPr>
        <b/>
        <sz val="11"/>
        <rFont val="Tahoma"/>
        <family val="2"/>
      </rPr>
      <t>Giá trị thị tường cao nhất/thấp nhất trong vòng 52 tuần gần nhất</t>
    </r>
    <r>
      <rPr>
        <sz val="11"/>
        <rFont val="Tahoma"/>
        <family val="2"/>
      </rPr>
      <t xml:space="preserve">
Highest/lowest Market Value within latest 52 weeks</t>
    </r>
  </si>
  <si>
    <t>Nguyễn Mạnh Cường</t>
  </si>
  <si>
    <t xml:space="preserve">     DIG             </t>
  </si>
  <si>
    <t xml:space="preserve">     VND             </t>
  </si>
  <si>
    <t>Thay đổi do các hoạt động liên quan đến đầu tư của Quỹ trong kỳ
Changes of NAV due to the fund's investment during the period</t>
  </si>
  <si>
    <r>
      <rPr>
        <b/>
        <sz val="11"/>
        <rFont val="Tahoma"/>
        <family val="2"/>
      </rPr>
      <t>Thay đổi giá trị tài sản ròng Quỹ trong kỳ, trong đó:</t>
    </r>
    <r>
      <rPr>
        <sz val="11"/>
        <rFont val="Tahoma"/>
        <family val="2"/>
      </rPr>
      <t xml:space="preserve">
Change of NAV  during perdiod, in Which:</t>
    </r>
  </si>
  <si>
    <r>
      <rPr>
        <b/>
        <sz val="11"/>
        <rFont val="Tahoma"/>
        <family val="2"/>
      </rPr>
      <t>Thay đổi giá trị tài sản ròng trên một chứng chỉ Quỹ trong kỳ</t>
    </r>
    <r>
      <rPr>
        <sz val="11"/>
        <rFont val="Tahoma"/>
        <family val="2"/>
      </rPr>
      <t xml:space="preserve">
Change of NAV per Fund Certificate during perdiod</t>
    </r>
  </si>
  <si>
    <r>
      <rPr>
        <b/>
        <sz val="11"/>
        <color indexed="8"/>
        <rFont val="Tahoma"/>
        <family val="2"/>
      </rPr>
      <t>Giá trị tài sản ròng cao nhất/thấp nhất trong vòng 52 tuần gần nhất</t>
    </r>
    <r>
      <rPr>
        <sz val="11"/>
        <color indexed="8"/>
        <rFont val="Tahoma"/>
        <family val="2"/>
      </rPr>
      <t xml:space="preserve">
Highest/Lowest NAV within latest 52 weeks</t>
    </r>
  </si>
  <si>
    <t>Tỷ lệ sở hữu nước ngoài</t>
  </si>
  <si>
    <t>Số lượng Chứng chỉ quỹ</t>
  </si>
  <si>
    <t>Tổng giá trị</t>
  </si>
  <si>
    <t>Tỷ lệ sở hữu</t>
  </si>
  <si>
    <r>
      <rPr>
        <b/>
        <sz val="11"/>
        <color indexed="8"/>
        <rFont val="Tahoma"/>
        <family val="2"/>
      </rPr>
      <t>Giá trị thị trường (giá đóng cửa cuối phiên giao dịch trong ngày báo cáo) của một chứng chỉ Quỹ</t>
    </r>
    <r>
      <rPr>
        <sz val="11"/>
        <color indexed="8"/>
        <rFont val="Tahoma"/>
        <family val="2"/>
      </rPr>
      <t xml:space="preserve">
Market value of a Fund Certificate (closing price of the last trading session of the reporting date) </t>
    </r>
  </si>
  <si>
    <t>IV. BÁO CÁO DANH MỤC TÀI SẢN ĐẦU TƯ  GIÁN TIẾP RA NƯỚC NGOÀI/ FOREIGN INVESTMENT PORFOLIO REPORT</t>
  </si>
  <si>
    <t>Tiền gửi của nhà đầu tư cho hoạt động mua chứng chỉ quỹ Cash at bank for Fund's subscription</t>
  </si>
  <si>
    <t xml:space="preserve">     EIB             </t>
  </si>
  <si>
    <t xml:space="preserve">                                 </t>
  </si>
  <si>
    <t xml:space="preserve">     DCM             </t>
  </si>
  <si>
    <t xml:space="preserve">     DPM             </t>
  </si>
  <si>
    <t xml:space="preserve">     SHS             </t>
  </si>
  <si>
    <t xml:space="preserve">     VCG             </t>
  </si>
  <si>
    <t>(Ban hành kèm theo Thông tư số 98/2020/TT-BTC ngày 16 tháng 11 năm 2020 của Bộ trưởng Bộ Tài chính)
(Issued in association with Circular 98/2020/TT-BTC  on 16 November 2020 of Ministry of Finance)</t>
  </si>
  <si>
    <t>B. BÁO CÁO VỀ TÌNH HÌNH TỰ DOANH ĐẦU TƯ GIÁN TIẾP RA NƯỚC NGOÀI CỦA QUỸ ĐẦU TƯ/CÔNG TY ĐẦU TƯ CHỨNG KHOÁN (nếu có)</t>
  </si>
  <si>
    <t>I. Báo cáo về tình hình thực hiện hạn mức tự doanh đầu tư gián tiếp ra nước ngoài</t>
  </si>
  <si>
    <t>Tỷ giá VND (quy đổi)</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</si>
  <si>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</si>
  <si>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Tỷ giá VND</t>
  </si>
  <si>
    <t>IV. BÁO CÁO DANH MỤC ĐẦU TƯ  GIÁN TIẾP RA NƯỚC NGOÀI CỦA QUỸ/ FOREIGN INVESTMENT PORFOLIO REPORT</t>
  </si>
  <si>
    <t xml:space="preserve">     FRT             </t>
  </si>
  <si>
    <t xml:space="preserve">     HUT             </t>
  </si>
  <si>
    <t xml:space="preserve">     SSB             </t>
  </si>
  <si>
    <t xml:space="preserve">     VPI             </t>
  </si>
  <si>
    <t>Ngày lập báo cáo: Ngày 04 tháng 02 năm 2025</t>
  </si>
  <si>
    <r>
      <t xml:space="preserve">Công Ty Cổ phần Quản lý Quỹ Kỹ Thương
</t>
    </r>
    <r>
      <rPr>
        <sz val="10"/>
        <color indexed="8"/>
        <rFont val="Tahoma"/>
        <family val="2"/>
      </rPr>
      <t>Techcom Capital Joint Stock Company</t>
    </r>
  </si>
  <si>
    <t>Công ty Cổ phần Quản lý Quỹ Kỹ Thương</t>
  </si>
  <si>
    <r>
      <t xml:space="preserve">Mã Chứng Khoán
</t>
    </r>
    <r>
      <rPr>
        <sz val="10"/>
        <rFont val="Tahoma"/>
        <family val="2"/>
      </rPr>
      <t>Code</t>
    </r>
  </si>
  <si>
    <r>
      <t xml:space="preserve">FUETCC50
</t>
    </r>
    <r>
      <rPr>
        <sz val="10"/>
        <rFont val="Tahoma"/>
        <family val="2"/>
      </rPr>
      <t>FUETCC50</t>
    </r>
  </si>
  <si>
    <r>
      <t xml:space="preserve">Ngân Hàng TMCP Đầu tư và Phát triển Việt Nam - Chi nhánh Hà Thành
</t>
    </r>
    <r>
      <rPr>
        <sz val="10"/>
        <color indexed="8"/>
        <rFont val="Tahoma"/>
        <family val="2"/>
      </rPr>
      <t>Bank for Investment and Development of Vietnam Jsc - Hathanh Branch</t>
    </r>
  </si>
  <si>
    <t>Phí Tuấn Thành</t>
  </si>
  <si>
    <t>Tổng Giám đốc/ Chief Executive Oficer</t>
  </si>
  <si>
    <t xml:space="preserve">  Phí Tuấn Thành</t>
  </si>
  <si>
    <t xml:space="preserve">  Tổng Giám đốc/ Chief Executive Oficer</t>
  </si>
  <si>
    <t>Tại ngày 31 tháng 03 năm 2025 - As at 31 March 2025</t>
  </si>
  <si>
    <t>Tháng 03 năm 2025/March 2025</t>
  </si>
  <si>
    <r>
      <rPr>
        <b/>
        <sz val="10"/>
        <rFont val="Tahoma"/>
        <family val="2"/>
      </rPr>
      <t>Ngày 03 tháng 04 năm 2025</t>
    </r>
    <r>
      <rPr>
        <sz val="10"/>
        <rFont val="Tahoma"/>
        <family val="2"/>
      </rPr>
      <t xml:space="preserve">
03 Apr 2025</t>
    </r>
  </si>
  <si>
    <r>
      <t xml:space="preserve">QUỸ ETF TECHCOM CAPITAL VNX50
</t>
    </r>
    <r>
      <rPr>
        <sz val="10"/>
        <color indexed="8"/>
        <rFont val="Tahoma"/>
        <family val="2"/>
      </rPr>
      <t>TECHCOM CAPITAL VNX50 ETF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</si>
</sst>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1010000]d/m/yyyy;@"/>
    <numFmt numFmtId="169" formatCode="_-&quot;$&quot;* #,##0_-;\-&quot;$&quot;* #,##0_-;_-&quot;$&quot;* &quot;-&quot;_-;_-@_-"/>
    <numFmt numFmtId="170" formatCode="&quot;\&quot;#,##0;[Red]&quot;\&quot;&quot;\&quot;\-#,##0"/>
    <numFmt numFmtId="171" formatCode="_-* #,##0_$_-;\-* #,##0_$_-;_-* &quot;-&quot;_$_-;_-@_-"/>
    <numFmt numFmtId="172" formatCode="_-* #,##0.00\ _€_-;\-* #,##0.00\ _€_-;_-* &quot;-&quot;??\ _€_-;_-@_-"/>
    <numFmt numFmtId="173" formatCode="_-* #,##0\ _€_-;\-* #,##0\ _€_-;_-* &quot;-&quot;\ _€_-;_-@_-"/>
    <numFmt numFmtId="174" formatCode="_-* #,##0&quot;$&quot;_-;\-* #,##0&quot;$&quot;_-;_-* &quot;-&quot;&quot;$&quot;_-;_-@_-"/>
    <numFmt numFmtId="175" formatCode="_-* #,##0.00&quot;$&quot;_-;\-* #,##0.00&quot;$&quot;_-;_-* &quot;-&quot;??&quot;$&quot;_-;_-@_-"/>
    <numFmt numFmtId="176" formatCode="&quot;SFr.&quot;\ #,##0.00;[Red]&quot;SFr.&quot;\ \-#,##0.00"/>
    <numFmt numFmtId="177" formatCode="&quot;\&quot;#,##0.00;[Red]&quot;\&quot;\-#,##0.00"/>
    <numFmt numFmtId="178" formatCode="_ &quot;SFr.&quot;\ * #,##0_ ;_ &quot;SFr.&quot;\ * \-#,##0_ ;_ &quot;SFr.&quot;\ * &quot;-&quot;_ ;_ @_ "/>
    <numFmt numFmtId="179" formatCode="_ * #,##0.00_ ;_ * \-#,##0.00_ ;_ * &quot;-&quot;??_ ;_ @_ "/>
    <numFmt numFmtId="180" formatCode="_-* #,##0.00_$_-;\-* #,##0.00_$_-;_-* &quot;-&quot;??_$_-;_-@_-"/>
    <numFmt numFmtId="181" formatCode="mmm"/>
    <numFmt numFmtId="182" formatCode="_-* #,##0.00\ &quot;F&quot;_-;\-* #,##0.00\ &quot;F&quot;_-;_-* &quot;-&quot;??\ &quot;F&quot;_-;_-@_-"/>
    <numFmt numFmtId="183" formatCode="#,##0;\(#,##0\)"/>
    <numFmt numFmtId="184" formatCode="_(* #.##0_);_(* \(#.##0\);_(* &quot;-&quot;_);_(@_)"/>
    <numFmt numFmtId="185" formatCode="_ &quot;R&quot;\ * #,##0_ ;_ &quot;R&quot;\ * \-#,##0_ ;_ &quot;R&quot;\ * &quot;-&quot;_ ;_ @_ "/>
    <numFmt numFmtId="186" formatCode="\$#&quot;,&quot;##0\ ;\(\$#&quot;,&quot;##0\)"/>
    <numFmt numFmtId="187" formatCode="\t0.00%"/>
    <numFmt numFmtId="188" formatCode="_-* #,##0\ _D_M_-;\-* #,##0\ _D_M_-;_-* &quot;-&quot;\ _D_M_-;_-@_-"/>
    <numFmt numFmtId="189" formatCode="_-* #,##0.00\ _D_M_-;\-* #,##0.00\ _D_M_-;_-* &quot;-&quot;??\ _D_M_-;_-@_-"/>
    <numFmt numFmtId="190" formatCode="\t#\ ??/??"/>
    <numFmt numFmtId="191" formatCode="_-[$€-2]* #,##0.00_-;\-[$€-2]* #,##0.00_-;_-[$€-2]* &quot;-&quot;??_-"/>
    <numFmt numFmtId="192" formatCode="#,##0\ "/>
    <numFmt numFmtId="193" formatCode="#."/>
    <numFmt numFmtId="194" formatCode="#,###"/>
    <numFmt numFmtId="195" formatCode="_-&quot;$&quot;* #,##0.00_-;\-&quot;$&quot;* #,##0.00_-;_-&quot;$&quot;* &quot;-&quot;??_-;_-@_-"/>
    <numFmt numFmtId="196" formatCode="#,##0\ &quot;$&quot;_);[Red]\(#,##0\ &quot;$&quot;\)"/>
    <numFmt numFmtId="197" formatCode="&quot;$&quot;###,0&quot;.&quot;00_);[Red]\(&quot;$&quot;###,0&quot;.&quot;00\)"/>
    <numFmt numFmtId="198" formatCode="#,##0\ &quot;F&quot;;[Red]\-#,##0\ &quot;F&quot;"/>
    <numFmt numFmtId="199" formatCode="#,##0.000;[Red]#,##0.000"/>
    <numFmt numFmtId="200" formatCode="0.00_)"/>
    <numFmt numFmtId="201" formatCode="#,##0.0;[Red]#,##0.0"/>
    <numFmt numFmtId="202" formatCode="0.000%"/>
    <numFmt numFmtId="203" formatCode="0%_);\(0%\)"/>
    <numFmt numFmtId="204" formatCode="d"/>
    <numFmt numFmtId="205" formatCode="#"/>
    <numFmt numFmtId="206" formatCode="&quot;¡Ì&quot;#,##0;[Red]\-&quot;¡Ì&quot;#,##0"/>
    <numFmt numFmtId="207" formatCode="#,##0.00\ &quot;F&quot;;[Red]\-#,##0.00\ &quot;F&quot;"/>
    <numFmt numFmtId="208" formatCode="_-* #,##0\ &quot;F&quot;_-;\-* #,##0\ &quot;F&quot;_-;_-* &quot;-&quot;\ &quot;F&quot;_-;_-@_-"/>
    <numFmt numFmtId="209" formatCode="#,##0.00\ &quot;F&quot;;\-#,##0.00\ &quot;F&quot;"/>
    <numFmt numFmtId="210" formatCode="_-* #,##0\ &quot;DM&quot;_-;\-* #,##0\ &quot;DM&quot;_-;_-* &quot;-&quot;\ &quot;DM&quot;_-;_-@_-"/>
    <numFmt numFmtId="211" formatCode="_-* #,##0.00\ &quot;DM&quot;_-;\-* #,##0.00\ &quot;DM&quot;_-;_-* &quot;-&quot;??\ &quot;DM&quot;_-;_-@_-"/>
    <numFmt numFmtId="212" formatCode="_-* #,##0\ _s_u_'_m_-;\-* #,##0\ _s_u_'_m_-;_-* &quot;-&quot;\ _s_u_'_m_-;_-@_-"/>
    <numFmt numFmtId="213" formatCode="_-* #,##0.00\ _s_u_'_m_-;\-* #,##0.00\ _s_u_'_m_-;_-* &quot;-&quot;??\ _s_u_'_m_-;_-@_-"/>
    <numFmt numFmtId="214" formatCode="#,##0.000000"/>
    <numFmt numFmtId="215" formatCode="0.000000"/>
    <numFmt numFmtId="216" formatCode="#,##0,_);[Red]\(#,##0,\)"/>
    <numFmt numFmtId="217" formatCode="&quot;$&quot;#,##0.00"/>
    <numFmt numFmtId="218" formatCode="_([$€-2]* #,##0.00_);_([$€-2]* \(#,##0.00\);_([$€-2]* &quot;-&quot;??_)"/>
    <numFmt numFmtId="219" formatCode="[$-409]dd\ mmmm\ yyyy;@"/>
    <numFmt numFmtId="220" formatCode="_(* #,##0.0_);_(* \(#,##0.0\);_(* &quot;-&quot;??_);_(@_)"/>
  </numFmts>
  <fonts count="189">
    <font>
      <sz val="11"/>
      <color theme="1"/>
      <name val="Calibri"/>
      <family val="2"/>
      <scheme val="minor"/>
    </font>
    <font>
      <sz val="11"/>
      <color theme="1"/>
      <name val="Calibri"/>
      <family val="2"/>
      <scheme val="minor"/>
    </font>
    <font>
      <sz val="10"/>
      <name val="Arial"/>
      <family val="2"/>
    </font>
    <font>
      <sz val="8"/>
      <name val="Tahoma"/>
      <family val="2"/>
    </font>
    <font>
      <sz val="14"/>
      <color theme="1"/>
      <name val="Times New Roman"/>
      <family val="1"/>
    </font>
    <font>
      <sz val="11"/>
      <color theme="1"/>
      <name val="Times New Roman"/>
      <family val="1"/>
    </font>
    <font>
      <b/>
      <sz val="11"/>
      <color theme="1"/>
      <name val="Times New Roman"/>
      <family val="1"/>
    </font>
    <font>
      <u/>
      <sz val="11"/>
      <color theme="10"/>
      <name val="Calibri"/>
      <family val="2"/>
      <scheme val="minor"/>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1"/>
      <color theme="1"/>
      <name val="Calibri"/>
      <family val="2"/>
      <scheme val="minor"/>
    </font>
    <font>
      <sz val="11"/>
      <color rgb="FF000000"/>
      <name val="Arial Unicode MS"/>
      <family val="2"/>
    </font>
    <font>
      <sz val="8"/>
      <color rgb="FF000000"/>
      <name val="Arial Unicode MS"/>
      <family val="2"/>
    </font>
    <font>
      <b/>
      <sz val="8"/>
      <color rgb="FF000000"/>
      <name val="Arial Unicode MS"/>
      <family val="2"/>
    </font>
    <font>
      <sz val="10"/>
      <color theme="1"/>
      <name val="Arial"/>
      <family val="2"/>
    </font>
    <font>
      <sz val="11"/>
      <name val="Times New Roman"/>
      <family val="1"/>
    </font>
    <font>
      <sz val="10"/>
      <name val="Times New Roman"/>
      <family val="1"/>
    </font>
    <font>
      <sz val="12"/>
      <name val="Times New Roman"/>
      <family val="1"/>
    </font>
    <font>
      <sz val="12"/>
      <name val=".VnTime"/>
      <family val="2"/>
    </font>
    <font>
      <sz val="12"/>
      <name val="VNI-Times"/>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b/>
      <u/>
      <sz val="14"/>
      <color indexed="8"/>
      <name val=".VnBook-AntiquaH"/>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b/>
      <sz val="12"/>
      <name val="Helv"/>
    </font>
    <font>
      <b/>
      <sz val="12"/>
      <name val="Arial"/>
      <family val="2"/>
    </font>
    <font>
      <b/>
      <sz val="10"/>
      <name val="Arial"/>
      <family val="2"/>
    </font>
    <font>
      <b/>
      <sz val="18"/>
      <name val="Arial"/>
      <family val="2"/>
    </font>
    <font>
      <b/>
      <sz val="1"/>
      <color indexed="8"/>
      <name val="Courier"/>
      <family val="3"/>
    </font>
    <font>
      <u/>
      <sz val="11"/>
      <color indexed="12"/>
      <name val="Times New Roman"/>
      <family val="1"/>
    </font>
    <font>
      <sz val="8"/>
      <color indexed="12"/>
      <name val="Helv"/>
    </font>
    <font>
      <sz val="12"/>
      <name val="VNI-Aptima"/>
    </font>
    <font>
      <b/>
      <sz val="11"/>
      <name val="Helv"/>
    </font>
    <font>
      <sz val="10"/>
      <name val=".VnAvant"/>
      <family val="2"/>
    </font>
    <font>
      <sz val="12"/>
      <name val="Arial"/>
      <family val="2"/>
    </font>
    <font>
      <sz val="7"/>
      <name val="Small Fonts"/>
      <family val="2"/>
    </font>
    <font>
      <b/>
      <sz val="12"/>
      <name val="VN-NTime"/>
    </font>
    <font>
      <b/>
      <i/>
      <sz val="16"/>
      <name val="Helv"/>
    </font>
    <font>
      <sz val="10"/>
      <name val="Tms Rm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sz val="10"/>
      <name val="Tahoma"/>
      <family val="2"/>
    </font>
    <font>
      <b/>
      <sz val="12"/>
      <name val="Tahoma"/>
      <family val="2"/>
    </font>
    <font>
      <b/>
      <sz val="10"/>
      <name val="Tahoma"/>
      <family val="2"/>
    </font>
    <font>
      <b/>
      <sz val="10"/>
      <color indexed="8"/>
      <name val="Tahoma"/>
      <family val="2"/>
    </font>
    <font>
      <i/>
      <sz val="10"/>
      <name val="Tahoma"/>
      <family val="2"/>
    </font>
    <font>
      <b/>
      <sz val="10"/>
      <color theme="1"/>
      <name val="Tahoma"/>
      <family val="2"/>
    </font>
    <font>
      <sz val="10"/>
      <color theme="1"/>
      <name val="Tahoma"/>
      <family val="2"/>
    </font>
    <font>
      <sz val="10"/>
      <color indexed="8"/>
      <name val="Tahoma"/>
      <family val="2"/>
    </font>
    <font>
      <i/>
      <sz val="10"/>
      <color theme="1"/>
      <name val="Tahoma"/>
      <family val="2"/>
    </font>
    <font>
      <b/>
      <sz val="10"/>
      <color indexed="63"/>
      <name val="Tahoma"/>
      <family val="2"/>
    </font>
    <font>
      <b/>
      <sz val="12"/>
      <color theme="1"/>
      <name val="Tahoma"/>
      <family val="2"/>
    </font>
    <font>
      <sz val="10"/>
      <color indexed="63"/>
      <name val="Tahoma"/>
      <family val="2"/>
    </font>
    <font>
      <sz val="9"/>
      <color rgb="FF000000"/>
      <name val="Arial Unicode MS"/>
      <family val="2"/>
    </font>
    <font>
      <b/>
      <sz val="10"/>
      <name val="Times New Roman"/>
      <family val="1"/>
    </font>
    <font>
      <sz val="9"/>
      <name val="Times New Roman"/>
      <family val="1"/>
    </font>
    <font>
      <sz val="10"/>
      <color indexed="8"/>
      <name val="Times New Roman"/>
      <family val="1"/>
    </font>
    <font>
      <u/>
      <sz val="10"/>
      <color indexed="12"/>
      <name val="Arial"/>
      <family val="2"/>
    </font>
    <font>
      <sz val="9"/>
      <color indexed="18"/>
      <name val="Arial"/>
      <family val="2"/>
    </font>
    <font>
      <sz val="8"/>
      <color indexed="18"/>
      <name val="Arial"/>
      <family val="2"/>
    </font>
    <font>
      <i/>
      <sz val="9"/>
      <color indexed="18"/>
      <name val="Times New Roman"/>
      <family val="1"/>
    </font>
    <font>
      <b/>
      <sz val="8"/>
      <name val="Times New Roman"/>
      <family val="1"/>
    </font>
    <font>
      <i/>
      <sz val="10"/>
      <color indexed="18"/>
      <name val="Arial"/>
      <family val="2"/>
    </font>
    <font>
      <b/>
      <sz val="9"/>
      <color indexed="12"/>
      <name val="Times New Roman"/>
      <family val="1"/>
    </font>
    <font>
      <b/>
      <i/>
      <sz val="10"/>
      <color indexed="20"/>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font>
    <font>
      <b/>
      <i/>
      <sz val="11"/>
      <name val="Tahoma"/>
      <family val="2"/>
    </font>
    <font>
      <sz val="11"/>
      <color indexed="8"/>
      <name val="Tahoma"/>
      <family val="2"/>
    </font>
    <font>
      <sz val="11"/>
      <name val="Tahoma"/>
      <family val="2"/>
    </font>
    <font>
      <b/>
      <i/>
      <u/>
      <sz val="11"/>
      <name val="Tahoma"/>
      <family val="2"/>
    </font>
    <font>
      <i/>
      <sz val="11"/>
      <name val="Tahoma"/>
      <family val="2"/>
    </font>
    <font>
      <b/>
      <sz val="11"/>
      <name val="Tahoma"/>
      <family val="2"/>
    </font>
    <font>
      <i/>
      <sz val="8"/>
      <color indexed="8"/>
      <name val="Tahoma"/>
      <family val="2"/>
    </font>
    <font>
      <i/>
      <sz val="8"/>
      <name val="Tahoma"/>
      <family val="2"/>
    </font>
    <font>
      <b/>
      <sz val="8"/>
      <name val="Tahoma"/>
      <family val="2"/>
    </font>
    <font>
      <sz val="8"/>
      <color theme="1"/>
      <name val="Tahoma"/>
      <family val="2"/>
    </font>
    <font>
      <b/>
      <sz val="8"/>
      <color theme="1"/>
      <name val="Tahoma"/>
      <family val="2"/>
    </font>
    <font>
      <sz val="10"/>
      <name val="Calibri"/>
      <family val="2"/>
      <scheme val="minor"/>
    </font>
    <font>
      <sz val="11"/>
      <name val="Calibri"/>
      <family val="2"/>
      <scheme val="minor"/>
    </font>
    <font>
      <b/>
      <sz val="8"/>
      <color theme="1" tint="4.9989318521683403E-2"/>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b/>
      <sz val="8"/>
      <color theme="1" tint="4.9989318521683403E-2"/>
      <name val="Times New Roman"/>
      <family val="1"/>
    </font>
    <font>
      <sz val="11"/>
      <color rgb="FFFF0000"/>
      <name val="Times New Roman"/>
      <family val="1"/>
    </font>
    <font>
      <i/>
      <sz val="8"/>
      <color theme="1"/>
      <name val="Tahoma"/>
      <family val="2"/>
    </font>
    <font>
      <b/>
      <sz val="11"/>
      <color indexed="8"/>
      <name val="Tahoma"/>
      <family val="2"/>
    </font>
    <font>
      <i/>
      <sz val="11"/>
      <color indexed="8"/>
      <name val="Tahoma"/>
      <family val="2"/>
    </font>
    <font>
      <sz val="11"/>
      <color rgb="FFFF0000"/>
      <name val="Tahoma"/>
      <family val="2"/>
    </font>
    <font>
      <b/>
      <sz val="11"/>
      <color theme="1"/>
      <name val="Tahoma"/>
      <family val="2"/>
    </font>
    <font>
      <sz val="11"/>
      <color theme="1"/>
      <name val="Calibri"/>
      <family val="2"/>
      <charset val="1"/>
      <scheme val="minor"/>
    </font>
    <font>
      <sz val="11"/>
      <color theme="0"/>
      <name val="Calibri"/>
      <family val="2"/>
      <charset val="1"/>
      <scheme val="minor"/>
    </font>
    <font>
      <sz val="11"/>
      <color rgb="FF9C0006"/>
      <name val="Calibri"/>
      <family val="2"/>
      <charset val="1"/>
      <scheme val="minor"/>
    </font>
    <font>
      <b/>
      <sz val="11"/>
      <color rgb="FFFA7D00"/>
      <name val="Calibri"/>
      <family val="2"/>
      <charset val="1"/>
      <scheme val="minor"/>
    </font>
    <font>
      <b/>
      <sz val="11"/>
      <color theme="0"/>
      <name val="Calibri"/>
      <family val="2"/>
      <charset val="1"/>
      <scheme val="minor"/>
    </font>
    <font>
      <i/>
      <sz val="11"/>
      <color rgb="FF7F7F7F"/>
      <name val="Calibri"/>
      <family val="2"/>
      <charset val="1"/>
      <scheme val="minor"/>
    </font>
    <font>
      <sz val="11"/>
      <color rgb="FF006100"/>
      <name val="Calibri"/>
      <family val="2"/>
      <charset val="1"/>
      <scheme val="min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3F3F76"/>
      <name val="Calibri"/>
      <family val="2"/>
      <charset val="1"/>
      <scheme val="minor"/>
    </font>
    <font>
      <sz val="11"/>
      <color rgb="FFFA7D00"/>
      <name val="Calibri"/>
      <family val="2"/>
      <charset val="1"/>
      <scheme val="minor"/>
    </font>
    <font>
      <sz val="11"/>
      <color rgb="FF9C6500"/>
      <name val="Calibri"/>
      <family val="2"/>
      <charset val="1"/>
      <scheme val="minor"/>
    </font>
    <font>
      <b/>
      <sz val="11"/>
      <color rgb="FF3F3F3F"/>
      <name val="Calibri"/>
      <family val="2"/>
      <charset val="1"/>
      <scheme val="minor"/>
    </font>
    <font>
      <sz val="18"/>
      <color theme="3"/>
      <name val="Cambria"/>
      <family val="2"/>
      <charset val="1"/>
      <scheme val="major"/>
    </font>
    <font>
      <b/>
      <sz val="11"/>
      <color theme="1"/>
      <name val="Calibri"/>
      <family val="2"/>
      <charset val="1"/>
      <scheme val="minor"/>
    </font>
    <font>
      <sz val="11"/>
      <color rgb="FFFF0000"/>
      <name val="Calibri"/>
      <family val="2"/>
      <charset val="1"/>
      <scheme val="minor"/>
    </font>
    <font>
      <sz val="11"/>
      <color theme="1"/>
      <name val="Tahoma"/>
      <family val="2"/>
    </font>
  </fonts>
  <fills count="6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rgb="FFFF000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style="thin">
        <color indexed="64"/>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22"/>
      </bottom>
      <diagonal/>
    </border>
    <border>
      <left/>
      <right/>
      <top/>
      <bottom style="hair">
        <color indexed="64"/>
      </bottom>
      <diagonal/>
    </border>
    <border>
      <left/>
      <right/>
      <top/>
      <bottom style="hair">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thin">
        <color auto="1"/>
      </bottom>
      <diagonal/>
    </border>
    <border>
      <left/>
      <right style="thin">
        <color auto="1"/>
      </right>
      <top/>
      <bottom style="thin">
        <color auto="1"/>
      </bottom>
      <diagonal/>
    </border>
    <border>
      <left/>
      <right/>
      <top/>
      <bottom style="thin">
        <color indexed="64"/>
      </bottom>
      <diagonal/>
    </border>
  </borders>
  <cellStyleXfs count="1023">
    <xf numFmtId="0" fontId="0" fillId="0" borderId="0"/>
    <xf numFmtId="43" fontId="1" fillId="0" borderId="0" applyFont="0" applyFill="0" applyBorder="0" applyAlignment="0" applyProtection="0"/>
    <xf numFmtId="0" fontId="2" fillId="0" borderId="0"/>
    <xf numFmtId="0" fontId="7" fillId="0" borderId="0" applyNumberForma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 fillId="0" borderId="0"/>
    <xf numFmtId="0" fontId="2" fillId="0" borderId="0"/>
    <xf numFmtId="0" fontId="1" fillId="0" borderId="0"/>
    <xf numFmtId="0" fontId="20" fillId="0" borderId="0"/>
    <xf numFmtId="9" fontId="17" fillId="0" borderId="0" applyFont="0" applyFill="0" applyBorder="0" applyAlignment="0" applyProtection="0"/>
    <xf numFmtId="0" fontId="1" fillId="0" borderId="0"/>
    <xf numFmtId="43" fontId="17" fillId="0" borderId="0" applyFont="0" applyFill="0" applyBorder="0" applyAlignment="0" applyProtection="0"/>
    <xf numFmtId="169" fontId="21" fillId="0" borderId="0" applyFont="0" applyFill="0" applyBorder="0" applyAlignment="0" applyProtection="0"/>
    <xf numFmtId="0" fontId="2" fillId="0" borderId="0"/>
    <xf numFmtId="0" fontId="2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40" fontId="23" fillId="0" borderId="0" applyFont="0" applyFill="0" applyBorder="0" applyAlignment="0" applyProtection="0"/>
    <xf numFmtId="171" fontId="24" fillId="0" borderId="0" applyFont="0" applyFill="0" applyBorder="0" applyAlignment="0" applyProtection="0"/>
    <xf numFmtId="38" fontId="23" fillId="0" borderId="0" applyFont="0" applyFill="0" applyBorder="0" applyAlignment="0" applyProtection="0"/>
    <xf numFmtId="164" fontId="25" fillId="0" borderId="0" applyFont="0" applyFill="0" applyBorder="0" applyAlignment="0" applyProtection="0"/>
    <xf numFmtId="9" fontId="26" fillId="0" borderId="0" applyFont="0" applyFill="0" applyBorder="0" applyAlignment="0" applyProtection="0"/>
    <xf numFmtId="6" fontId="27" fillId="0" borderId="0" applyFont="0" applyFill="0" applyBorder="0" applyAlignment="0" applyProtection="0"/>
    <xf numFmtId="0" fontId="28"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9" fillId="0" borderId="0"/>
    <xf numFmtId="0" fontId="2" fillId="0" borderId="0" applyNumberFormat="0" applyFill="0" applyBorder="0" applyAlignment="0" applyProtection="0"/>
    <xf numFmtId="0" fontId="30" fillId="0" borderId="0"/>
    <xf numFmtId="0" fontId="30" fillId="0" borderId="0"/>
    <xf numFmtId="0" fontId="31" fillId="0" borderId="0">
      <alignment vertical="top"/>
    </xf>
    <xf numFmtId="42" fontId="32" fillId="0" borderId="0" applyFont="0" applyFill="0" applyBorder="0" applyAlignment="0" applyProtection="0"/>
    <xf numFmtId="0" fontId="33" fillId="0" borderId="0" applyNumberFormat="0" applyFill="0" applyBorder="0" applyAlignment="0" applyProtection="0"/>
    <xf numFmtId="42" fontId="32" fillId="0" borderId="0" applyFont="0" applyFill="0" applyBorder="0" applyAlignment="0" applyProtection="0"/>
    <xf numFmtId="169" fontId="21" fillId="0" borderId="0" applyFont="0" applyFill="0" applyBorder="0" applyAlignment="0" applyProtection="0"/>
    <xf numFmtId="165" fontId="21" fillId="0" borderId="0" applyFont="0" applyFill="0" applyBorder="0" applyAlignment="0" applyProtection="0"/>
    <xf numFmtId="172" fontId="32" fillId="0" borderId="0" applyFont="0" applyFill="0" applyBorder="0" applyAlignment="0" applyProtection="0"/>
    <xf numFmtId="164" fontId="21" fillId="0" borderId="0" applyFont="0" applyFill="0" applyBorder="0" applyAlignment="0" applyProtection="0"/>
    <xf numFmtId="42" fontId="32" fillId="0" borderId="0" applyFont="0" applyFill="0" applyBorder="0" applyAlignment="0" applyProtection="0"/>
    <xf numFmtId="172" fontId="32" fillId="0" borderId="0" applyFont="0" applyFill="0" applyBorder="0" applyAlignment="0" applyProtection="0"/>
    <xf numFmtId="165" fontId="21" fillId="0" borderId="0" applyFont="0" applyFill="0" applyBorder="0" applyAlignment="0" applyProtection="0"/>
    <xf numFmtId="173" fontId="32" fillId="0" borderId="0" applyFont="0" applyFill="0" applyBorder="0" applyAlignment="0" applyProtection="0"/>
    <xf numFmtId="164" fontId="21" fillId="0" borderId="0" applyFont="0" applyFill="0" applyBorder="0" applyAlignment="0" applyProtection="0"/>
    <xf numFmtId="165" fontId="21" fillId="0" borderId="0" applyFont="0" applyFill="0" applyBorder="0" applyAlignment="0" applyProtection="0"/>
    <xf numFmtId="173" fontId="32" fillId="0" borderId="0" applyFont="0" applyFill="0" applyBorder="0" applyAlignment="0" applyProtection="0"/>
    <xf numFmtId="172" fontId="32" fillId="0" borderId="0" applyFont="0" applyFill="0" applyBorder="0" applyAlignment="0" applyProtection="0"/>
    <xf numFmtId="164" fontId="21" fillId="0" borderId="0" applyFont="0" applyFill="0" applyBorder="0" applyAlignment="0" applyProtection="0"/>
    <xf numFmtId="169" fontId="21" fillId="0" borderId="0" applyFont="0" applyFill="0" applyBorder="0" applyAlignment="0" applyProtection="0"/>
    <xf numFmtId="42" fontId="32" fillId="0" borderId="0" applyFont="0" applyFill="0" applyBorder="0" applyAlignment="0" applyProtection="0"/>
    <xf numFmtId="164" fontId="21" fillId="0" borderId="0" applyFont="0" applyFill="0" applyBorder="0" applyAlignment="0" applyProtection="0"/>
    <xf numFmtId="173" fontId="32" fillId="0" borderId="0" applyFont="0" applyFill="0" applyBorder="0" applyAlignment="0" applyProtection="0"/>
    <xf numFmtId="172" fontId="32" fillId="0" borderId="0" applyFont="0" applyFill="0" applyBorder="0" applyAlignment="0" applyProtection="0"/>
    <xf numFmtId="169" fontId="21" fillId="0" borderId="0" applyFont="0" applyFill="0" applyBorder="0" applyAlignment="0" applyProtection="0"/>
    <xf numFmtId="165" fontId="21" fillId="0" borderId="0" applyFont="0" applyFill="0" applyBorder="0" applyAlignment="0" applyProtection="0"/>
    <xf numFmtId="0" fontId="33" fillId="0" borderId="0" applyNumberForma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0" fontId="2" fillId="0" borderId="0"/>
    <xf numFmtId="0" fontId="18" fillId="0" borderId="0"/>
    <xf numFmtId="0" fontId="34" fillId="6" borderId="0"/>
    <xf numFmtId="9" fontId="35" fillId="0" borderId="0" applyBorder="0" applyAlignment="0" applyProtection="0"/>
    <xf numFmtId="0" fontId="36" fillId="6" borderId="0"/>
    <xf numFmtId="0" fontId="20" fillId="0" borderId="0"/>
    <xf numFmtId="0" fontId="37" fillId="6" borderId="0"/>
    <xf numFmtId="0" fontId="19" fillId="0" borderId="0"/>
    <xf numFmtId="0" fontId="38" fillId="0" borderId="0">
      <alignment wrapText="1"/>
    </xf>
    <xf numFmtId="0" fontId="39" fillId="0" borderId="0" applyNumberFormat="0" applyAlignment="0"/>
    <xf numFmtId="176" fontId="2" fillId="0" borderId="0" applyFont="0" applyFill="0" applyBorder="0" applyAlignment="0" applyProtection="0"/>
    <xf numFmtId="0" fontId="40" fillId="0" borderId="0" applyFont="0" applyFill="0" applyBorder="0" applyAlignment="0" applyProtection="0"/>
    <xf numFmtId="177" fontId="41" fillId="0" borderId="0" applyFont="0" applyFill="0" applyBorder="0" applyAlignment="0" applyProtection="0"/>
    <xf numFmtId="178" fontId="2" fillId="0" borderId="0" applyFont="0" applyFill="0" applyBorder="0" applyAlignment="0" applyProtection="0"/>
    <xf numFmtId="0" fontId="40" fillId="0" borderId="0" applyFont="0" applyFill="0" applyBorder="0" applyAlignment="0" applyProtection="0"/>
    <xf numFmtId="178" fontId="2" fillId="0" borderId="0" applyFont="0" applyFill="0" applyBorder="0" applyAlignment="0" applyProtection="0"/>
    <xf numFmtId="0" fontId="42" fillId="0" borderId="0">
      <alignment horizontal="center" wrapText="1"/>
      <protection locked="0"/>
    </xf>
    <xf numFmtId="167" fontId="43" fillId="0" borderId="0" applyFont="0" applyFill="0" applyBorder="0" applyAlignment="0" applyProtection="0"/>
    <xf numFmtId="0" fontId="40" fillId="0" borderId="0" applyFont="0" applyFill="0" applyBorder="0" applyAlignment="0" applyProtection="0"/>
    <xf numFmtId="167" fontId="43" fillId="0" borderId="0" applyFont="0" applyFill="0" applyBorder="0" applyAlignment="0" applyProtection="0"/>
    <xf numFmtId="179" fontId="43" fillId="0" borderId="0" applyFont="0" applyFill="0" applyBorder="0" applyAlignment="0" applyProtection="0"/>
    <xf numFmtId="0" fontId="40" fillId="0" borderId="0" applyFont="0" applyFill="0" applyBorder="0" applyAlignment="0" applyProtection="0"/>
    <xf numFmtId="179" fontId="43" fillId="0" borderId="0" applyFont="0" applyFill="0" applyBorder="0" applyAlignment="0" applyProtection="0"/>
    <xf numFmtId="169" fontId="21" fillId="0" borderId="0" applyFont="0" applyFill="0" applyBorder="0" applyAlignment="0" applyProtection="0"/>
    <xf numFmtId="0" fontId="40" fillId="0" borderId="0"/>
    <xf numFmtId="0" fontId="18" fillId="0" borderId="0"/>
    <xf numFmtId="0" fontId="40" fillId="0" borderId="0"/>
    <xf numFmtId="37" fontId="44" fillId="0" borderId="0"/>
    <xf numFmtId="171" fontId="2" fillId="0" borderId="0" applyFont="0" applyFill="0" applyBorder="0" applyAlignment="0" applyProtection="0"/>
    <xf numFmtId="180" fontId="2" fillId="0" borderId="0" applyFont="0" applyFill="0" applyBorder="0" applyAlignment="0" applyProtection="0"/>
    <xf numFmtId="181" fontId="2" fillId="0" borderId="0" applyFill="0" applyBorder="0" applyAlignment="0"/>
    <xf numFmtId="0" fontId="45" fillId="0" borderId="0"/>
    <xf numFmtId="182" fontId="32" fillId="0" borderId="0" applyFont="0" applyFill="0" applyBorder="0" applyAlignment="0" applyProtection="0"/>
    <xf numFmtId="1" fontId="46" fillId="0" borderId="8" applyBorder="0"/>
    <xf numFmtId="41"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18" fillId="0" borderId="0"/>
    <xf numFmtId="183" fontId="18" fillId="0" borderId="0"/>
    <xf numFmtId="184" fontId="47" fillId="0" borderId="0"/>
    <xf numFmtId="3" fontId="2" fillId="0" borderId="0" applyFont="0" applyFill="0" applyBorder="0" applyAlignment="0" applyProtection="0"/>
    <xf numFmtId="3" fontId="2" fillId="0" borderId="0" applyFont="0" applyFill="0" applyBorder="0" applyAlignment="0" applyProtection="0"/>
    <xf numFmtId="0" fontId="48" fillId="0" borderId="0" applyNumberFormat="0" applyAlignment="0">
      <alignment horizontal="left"/>
    </xf>
    <xf numFmtId="0" fontId="49" fillId="0" borderId="0" applyNumberFormat="0" applyAlignment="0"/>
    <xf numFmtId="185" fontId="50"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2" fillId="0" borderId="0"/>
    <xf numFmtId="0" fontId="2" fillId="0" borderId="0" applyFont="0" applyFill="0" applyBorder="0" applyAlignment="0" applyProtection="0"/>
    <xf numFmtId="0"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90" fontId="2" fillId="0" borderId="0"/>
    <xf numFmtId="0" fontId="32" fillId="0" borderId="10">
      <alignment horizontal="left"/>
    </xf>
    <xf numFmtId="0" fontId="51" fillId="0" borderId="0" applyNumberFormat="0" applyAlignment="0">
      <alignment horizontal="left"/>
    </xf>
    <xf numFmtId="191" fontId="20"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192" fontId="20" fillId="0" borderId="11" applyFont="0" applyFill="0" applyBorder="0" applyProtection="0"/>
    <xf numFmtId="38" fontId="39" fillId="6" borderId="0" applyNumberFormat="0" applyBorder="0" applyAlignment="0" applyProtection="0"/>
    <xf numFmtId="0" fontId="52" fillId="0" borderId="0">
      <alignment horizontal="left"/>
    </xf>
    <xf numFmtId="0" fontId="53" fillId="0" borderId="12" applyNumberFormat="0" applyAlignment="0" applyProtection="0">
      <alignment horizontal="left" vertical="center"/>
    </xf>
    <xf numFmtId="0" fontId="53" fillId="0" borderId="5">
      <alignment horizontal="left" vertical="center"/>
    </xf>
    <xf numFmtId="14" fontId="54" fillId="7" borderId="13">
      <alignment horizontal="center" vertical="center" wrapText="1"/>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4" fontId="54" fillId="7" borderId="13">
      <alignment horizontal="center" vertical="center" wrapText="1"/>
    </xf>
    <xf numFmtId="193" fontId="56" fillId="0" borderId="0">
      <protection locked="0"/>
    </xf>
    <xf numFmtId="193" fontId="56" fillId="0" borderId="0">
      <protection locked="0"/>
    </xf>
    <xf numFmtId="0" fontId="57" fillId="0" borderId="0" applyNumberFormat="0" applyFill="0" applyBorder="0" applyAlignment="0" applyProtection="0">
      <alignment vertical="top"/>
      <protection locked="0"/>
    </xf>
    <xf numFmtId="10" fontId="39" fillId="8" borderId="1" applyNumberFormat="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81" fontId="59" fillId="9" borderId="0"/>
    <xf numFmtId="181" fontId="59" fillId="10" borderId="0"/>
    <xf numFmtId="38" fontId="30" fillId="0" borderId="0" applyFont="0" applyFill="0" applyBorder="0" applyAlignment="0" applyProtection="0"/>
    <xf numFmtId="40" fontId="30"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60" fillId="0" borderId="13"/>
    <xf numFmtId="194" fontId="61" fillId="0" borderId="14"/>
    <xf numFmtId="169" fontId="2" fillId="0" borderId="0" applyFont="0" applyFill="0" applyBorder="0" applyAlignment="0" applyProtection="0"/>
    <xf numFmtId="195" fontId="2" fillId="0" borderId="0" applyFont="0" applyFill="0" applyBorder="0" applyAlignment="0" applyProtection="0"/>
    <xf numFmtId="196" fontId="30" fillId="0" borderId="0" applyFont="0" applyFill="0" applyBorder="0" applyAlignment="0" applyProtection="0"/>
    <xf numFmtId="197" fontId="30" fillId="0" borderId="0" applyFont="0" applyFill="0" applyBorder="0" applyAlignment="0" applyProtection="0"/>
    <xf numFmtId="198" fontId="32" fillId="0" borderId="0" applyFont="0" applyFill="0" applyBorder="0" applyAlignment="0" applyProtection="0"/>
    <xf numFmtId="199" fontId="32" fillId="0" borderId="0" applyFont="0" applyFill="0" applyBorder="0" applyAlignment="0" applyProtection="0"/>
    <xf numFmtId="0" fontId="62" fillId="0" borderId="0" applyNumberFormat="0" applyFont="0" applyFill="0" applyAlignment="0"/>
    <xf numFmtId="0" fontId="50" fillId="0" borderId="1"/>
    <xf numFmtId="0" fontId="50" fillId="0" borderId="1"/>
    <xf numFmtId="0" fontId="18" fillId="0" borderId="0"/>
    <xf numFmtId="0" fontId="18" fillId="0" borderId="0"/>
    <xf numFmtId="0" fontId="50" fillId="0" borderId="1"/>
    <xf numFmtId="37" fontId="63" fillId="0" borderId="0"/>
    <xf numFmtId="0" fontId="64" fillId="0" borderId="1" applyNumberFormat="0" applyFont="0" applyFill="0" applyBorder="0" applyAlignment="0">
      <alignment horizontal="center"/>
    </xf>
    <xf numFmtId="200" fontId="65"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201" fontId="32" fillId="0" borderId="0" applyFont="0" applyFill="0" applyBorder="0" applyAlignment="0" applyProtection="0"/>
    <xf numFmtId="202" fontId="32" fillId="0" borderId="0" applyFont="0" applyFill="0" applyBorder="0" applyAlignment="0" applyProtection="0"/>
    <xf numFmtId="0" fontId="2" fillId="0" borderId="0" applyFont="0" applyFill="0" applyBorder="0" applyAlignment="0" applyProtection="0"/>
    <xf numFmtId="0" fontId="18" fillId="0" borderId="0"/>
    <xf numFmtId="14" fontId="42" fillId="0" borderId="0">
      <alignment horizontal="center" wrapText="1"/>
      <protection locked="0"/>
    </xf>
    <xf numFmtId="203"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0" fillId="0" borderId="15" applyNumberFormat="0" applyBorder="0"/>
    <xf numFmtId="5" fontId="66" fillId="0" borderId="0"/>
    <xf numFmtId="0" fontId="30" fillId="0" borderId="0" applyNumberFormat="0" applyFont="0" applyFill="0" applyBorder="0" applyAlignment="0" applyProtection="0">
      <alignment horizontal="left"/>
    </xf>
    <xf numFmtId="204" fontId="2" fillId="0" borderId="0" applyNumberFormat="0" applyFill="0" applyBorder="0" applyAlignment="0" applyProtection="0">
      <alignment horizontal="left"/>
    </xf>
    <xf numFmtId="205" fontId="67" fillId="0" borderId="0" applyFont="0" applyFill="0" applyBorder="0" applyAlignment="0" applyProtection="0"/>
    <xf numFmtId="0" fontId="30" fillId="0" borderId="0" applyFont="0" applyFill="0" applyBorder="0" applyAlignment="0" applyProtection="0"/>
    <xf numFmtId="206" fontId="50" fillId="0" borderId="0" applyFont="0" applyFill="0" applyBorder="0" applyAlignment="0" applyProtection="0"/>
    <xf numFmtId="173" fontId="32" fillId="0" borderId="0" applyFont="0" applyFill="0" applyBorder="0" applyAlignment="0" applyProtection="0"/>
    <xf numFmtId="42" fontId="32" fillId="0" borderId="0" applyFont="0" applyFill="0" applyBorder="0" applyAlignment="0" applyProtection="0"/>
    <xf numFmtId="0" fontId="60" fillId="0" borderId="0"/>
    <xf numFmtId="40" fontId="68" fillId="0" borderId="0" applyBorder="0">
      <alignment horizontal="right"/>
    </xf>
    <xf numFmtId="207" fontId="50" fillId="0" borderId="4">
      <alignment horizontal="right" vertical="center"/>
    </xf>
    <xf numFmtId="207" fontId="50" fillId="0" borderId="4">
      <alignment horizontal="right" vertical="center"/>
    </xf>
    <xf numFmtId="207" fontId="50" fillId="0" borderId="4">
      <alignment horizontal="right" vertical="center"/>
    </xf>
    <xf numFmtId="208" fontId="50" fillId="0" borderId="4">
      <alignment horizontal="center"/>
    </xf>
    <xf numFmtId="0" fontId="69" fillId="0" borderId="0">
      <alignment vertical="center" wrapText="1"/>
      <protection locked="0"/>
    </xf>
    <xf numFmtId="4" fontId="70" fillId="0" borderId="0"/>
    <xf numFmtId="3" fontId="71" fillId="0" borderId="16" applyNumberFormat="0" applyBorder="0" applyAlignment="0"/>
    <xf numFmtId="0" fontId="72" fillId="0" borderId="0" applyFont="0">
      <alignment horizontal="centerContinuous"/>
    </xf>
    <xf numFmtId="0" fontId="73" fillId="0" borderId="0" applyFill="0" applyBorder="0" applyProtection="0">
      <alignment horizontal="left" vertical="top"/>
    </xf>
    <xf numFmtId="0" fontId="2" fillId="0" borderId="17" applyNumberFormat="0" applyFont="0" applyFill="0" applyAlignment="0" applyProtection="0"/>
    <xf numFmtId="0" fontId="2" fillId="0" borderId="17" applyNumberFormat="0" applyFont="0" applyFill="0" applyAlignment="0" applyProtection="0"/>
    <xf numFmtId="0" fontId="2" fillId="0" borderId="17" applyNumberFormat="0" applyFont="0" applyFill="0" applyAlignment="0" applyProtection="0"/>
    <xf numFmtId="198" fontId="50" fillId="0" borderId="0"/>
    <xf numFmtId="209" fontId="50" fillId="0" borderId="1"/>
    <xf numFmtId="0" fontId="74" fillId="11" borderId="1">
      <alignment horizontal="left" vertical="center"/>
    </xf>
    <xf numFmtId="5" fontId="75" fillId="0" borderId="7">
      <alignment horizontal="left" vertical="top"/>
    </xf>
    <xf numFmtId="5" fontId="33" fillId="0" borderId="9">
      <alignment horizontal="left" vertical="top"/>
    </xf>
    <xf numFmtId="5" fontId="33" fillId="0" borderId="9">
      <alignment horizontal="left" vertical="top"/>
    </xf>
    <xf numFmtId="0" fontId="76" fillId="0" borderId="9">
      <alignment horizontal="left" vertical="center"/>
    </xf>
    <xf numFmtId="210" fontId="2" fillId="0" borderId="0" applyFont="0" applyFill="0" applyBorder="0" applyAlignment="0" applyProtection="0"/>
    <xf numFmtId="211" fontId="2" fillId="0" borderId="0" applyFont="0" applyFill="0" applyBorder="0" applyAlignment="0" applyProtection="0"/>
    <xf numFmtId="0" fontId="77" fillId="0" borderId="0">
      <alignment vertical="center"/>
    </xf>
    <xf numFmtId="42" fontId="78" fillId="0" borderId="0" applyFont="0" applyFill="0" applyBorder="0" applyAlignment="0" applyProtection="0"/>
    <xf numFmtId="44" fontId="78" fillId="0" borderId="0" applyFont="0" applyFill="0" applyBorder="0" applyAlignment="0" applyProtection="0"/>
    <xf numFmtId="0" fontId="78" fillId="0" borderId="0"/>
    <xf numFmtId="0" fontId="79" fillId="0" borderId="0" applyFont="0" applyFill="0" applyBorder="0" applyAlignment="0" applyProtection="0"/>
    <xf numFmtId="0" fontId="79" fillId="0" borderId="0" applyFont="0" applyFill="0" applyBorder="0" applyAlignment="0" applyProtection="0"/>
    <xf numFmtId="0" fontId="19" fillId="0" borderId="0">
      <alignment vertical="center"/>
    </xf>
    <xf numFmtId="40" fontId="80" fillId="0" borderId="0" applyFont="0" applyFill="0" applyBorder="0" applyAlignment="0" applyProtection="0"/>
    <xf numFmtId="38"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9" fontId="81" fillId="0" borderId="0" applyBorder="0" applyAlignment="0" applyProtection="0"/>
    <xf numFmtId="0" fontId="82" fillId="0" borderId="0"/>
    <xf numFmtId="212" fontId="83" fillId="0" borderId="0" applyFont="0" applyFill="0" applyBorder="0" applyAlignment="0" applyProtection="0"/>
    <xf numFmtId="213" fontId="2"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85" fillId="0" borderId="0"/>
    <xf numFmtId="0" fontId="62" fillId="0" borderId="0"/>
    <xf numFmtId="180" fontId="86" fillId="0" borderId="0" applyFont="0" applyFill="0" applyBorder="0" applyAlignment="0" applyProtection="0"/>
    <xf numFmtId="164" fontId="25" fillId="0" borderId="0" applyFont="0" applyFill="0" applyBorder="0" applyAlignment="0" applyProtection="0"/>
    <xf numFmtId="165" fontId="25" fillId="0" borderId="0" applyFont="0" applyFill="0" applyBorder="0" applyAlignment="0" applyProtection="0"/>
    <xf numFmtId="0" fontId="86" fillId="0" borderId="0"/>
    <xf numFmtId="179" fontId="2" fillId="0" borderId="0" applyFont="0" applyFill="0" applyBorder="0" applyAlignment="0" applyProtection="0"/>
    <xf numFmtId="167" fontId="2" fillId="0" borderId="0" applyFont="0" applyFill="0" applyBorder="0" applyAlignment="0" applyProtection="0"/>
    <xf numFmtId="0" fontId="87" fillId="0" borderId="0"/>
    <xf numFmtId="169" fontId="25" fillId="0" borderId="0" applyFont="0" applyFill="0" applyBorder="0" applyAlignment="0" applyProtection="0"/>
    <xf numFmtId="196" fontId="27" fillId="0" borderId="0" applyFont="0" applyFill="0" applyBorder="0" applyAlignment="0" applyProtection="0"/>
    <xf numFmtId="195" fontId="25"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0" fontId="54" fillId="0" borderId="0" applyNumberFormat="0" applyFill="0" applyBorder="0" applyAlignment="0" applyProtection="0"/>
    <xf numFmtId="219" fontId="54" fillId="0" borderId="0" applyNumberFormat="0" applyFill="0" applyBorder="0" applyAlignment="0" applyProtection="0"/>
    <xf numFmtId="219" fontId="54" fillId="0" borderId="0" applyNumberFormat="0" applyFill="0" applyBorder="0" applyAlignment="0" applyProtection="0"/>
    <xf numFmtId="216" fontId="102" fillId="0" borderId="0" applyBorder="0"/>
    <xf numFmtId="219" fontId="116" fillId="13" borderId="0" applyNumberFormat="0" applyBorder="0" applyAlignment="0" applyProtection="0"/>
    <xf numFmtId="219" fontId="116" fillId="14" borderId="0" applyNumberFormat="0" applyBorder="0" applyAlignment="0" applyProtection="0"/>
    <xf numFmtId="219" fontId="116" fillId="15" borderId="0" applyNumberFormat="0" applyBorder="0" applyAlignment="0" applyProtection="0"/>
    <xf numFmtId="219" fontId="116" fillId="16" borderId="0" applyNumberFormat="0" applyBorder="0" applyAlignment="0" applyProtection="0"/>
    <xf numFmtId="219" fontId="116" fillId="7" borderId="0" applyNumberFormat="0" applyBorder="0" applyAlignment="0" applyProtection="0"/>
    <xf numFmtId="219" fontId="116" fillId="17" borderId="0" applyNumberFormat="0" applyBorder="0" applyAlignment="0" applyProtection="0"/>
    <xf numFmtId="219" fontId="116" fillId="18" borderId="0" applyNumberFormat="0" applyBorder="0" applyAlignment="0" applyProtection="0"/>
    <xf numFmtId="219" fontId="116" fillId="19" borderId="0" applyNumberFormat="0" applyBorder="0" applyAlignment="0" applyProtection="0"/>
    <xf numFmtId="219" fontId="116" fillId="20" borderId="0" applyNumberFormat="0" applyBorder="0" applyAlignment="0" applyProtection="0"/>
    <xf numFmtId="219" fontId="116" fillId="16" borderId="0" applyNumberFormat="0" applyBorder="0" applyAlignment="0" applyProtection="0"/>
    <xf numFmtId="219" fontId="116" fillId="18" borderId="0" applyNumberFormat="0" applyBorder="0" applyAlignment="0" applyProtection="0"/>
    <xf numFmtId="219" fontId="116" fillId="21" borderId="0" applyNumberFormat="0" applyBorder="0" applyAlignment="0" applyProtection="0"/>
    <xf numFmtId="219" fontId="117" fillId="22" borderId="0" applyNumberFormat="0" applyBorder="0" applyAlignment="0" applyProtection="0"/>
    <xf numFmtId="219" fontId="117" fillId="19" borderId="0" applyNumberFormat="0" applyBorder="0" applyAlignment="0" applyProtection="0"/>
    <xf numFmtId="219" fontId="117" fillId="20" borderId="0" applyNumberFormat="0" applyBorder="0" applyAlignment="0" applyProtection="0"/>
    <xf numFmtId="219" fontId="117" fillId="23" borderId="0" applyNumberFormat="0" applyBorder="0" applyAlignment="0" applyProtection="0"/>
    <xf numFmtId="219" fontId="117" fillId="24" borderId="0" applyNumberFormat="0" applyBorder="0" applyAlignment="0" applyProtection="0"/>
    <xf numFmtId="219" fontId="117" fillId="25" borderId="0" applyNumberFormat="0" applyBorder="0" applyAlignment="0" applyProtection="0"/>
    <xf numFmtId="219" fontId="117" fillId="26" borderId="0" applyNumberFormat="0" applyBorder="0" applyAlignment="0" applyProtection="0"/>
    <xf numFmtId="219" fontId="117" fillId="27" borderId="0" applyNumberFormat="0" applyBorder="0" applyAlignment="0" applyProtection="0"/>
    <xf numFmtId="219" fontId="117" fillId="28" borderId="0" applyNumberFormat="0" applyBorder="0" applyAlignment="0" applyProtection="0"/>
    <xf numFmtId="219" fontId="117" fillId="23" borderId="0" applyNumberFormat="0" applyBorder="0" applyAlignment="0" applyProtection="0"/>
    <xf numFmtId="219" fontId="117" fillId="24" borderId="0" applyNumberFormat="0" applyBorder="0" applyAlignment="0" applyProtection="0"/>
    <xf numFmtId="219" fontId="117" fillId="29" borderId="0" applyNumberFormat="0" applyBorder="0" applyAlignment="0" applyProtection="0"/>
    <xf numFmtId="219" fontId="118" fillId="14" borderId="0" applyNumberFormat="0" applyBorder="0" applyAlignment="0" applyProtection="0"/>
    <xf numFmtId="216" fontId="102" fillId="0" borderId="0" applyFill="0"/>
    <xf numFmtId="217" fontId="102" fillId="0" borderId="0" applyNumberFormat="0" applyFill="0" applyBorder="0" applyAlignment="0">
      <alignment horizontal="center"/>
    </xf>
    <xf numFmtId="0" fontId="101" fillId="0" borderId="0" applyNumberFormat="0" applyFill="0">
      <alignment horizontal="center" vertical="center" wrapText="1"/>
    </xf>
    <xf numFmtId="216" fontId="102" fillId="0" borderId="17" applyFill="0" applyBorder="0"/>
    <xf numFmtId="41" fontId="102" fillId="0" borderId="0" applyAlignment="0"/>
    <xf numFmtId="0" fontId="101" fillId="0" borderId="0" applyFill="0" applyBorder="0">
      <alignment horizontal="center" vertical="center"/>
    </xf>
    <xf numFmtId="0" fontId="101" fillId="0" borderId="0" applyFill="0" applyBorder="0">
      <alignment horizontal="center" vertical="center"/>
    </xf>
    <xf numFmtId="216" fontId="102" fillId="0" borderId="3" applyFill="0" applyBorder="0"/>
    <xf numFmtId="0" fontId="102" fillId="0" borderId="0" applyNumberFormat="0" applyAlignment="0"/>
    <xf numFmtId="0" fontId="18" fillId="0" borderId="0" applyFill="0" applyBorder="0">
      <alignment horizontal="center" vertical="center" wrapText="1"/>
    </xf>
    <xf numFmtId="0" fontId="101" fillId="0" borderId="0" applyFill="0" applyBorder="0">
      <alignment horizontal="center" vertical="center" wrapText="1"/>
    </xf>
    <xf numFmtId="216" fontId="102" fillId="0" borderId="0" applyFill="0"/>
    <xf numFmtId="0" fontId="102" fillId="0" borderId="0" applyNumberFormat="0" applyAlignment="0">
      <alignment horizontal="center"/>
    </xf>
    <xf numFmtId="0" fontId="18" fillId="0" borderId="0" applyFill="0">
      <alignment horizontal="center" vertical="center" wrapText="1"/>
    </xf>
    <xf numFmtId="0" fontId="101" fillId="0" borderId="0" applyFill="0">
      <alignment horizontal="center" vertical="center" wrapText="1"/>
    </xf>
    <xf numFmtId="216" fontId="102" fillId="0" borderId="0" applyFill="0"/>
    <xf numFmtId="0" fontId="102" fillId="0" borderId="0" applyNumberFormat="0" applyAlignment="0">
      <alignment horizontal="center"/>
    </xf>
    <xf numFmtId="0" fontId="102" fillId="0" borderId="0" applyFill="0">
      <alignment vertical="center" wrapText="1"/>
    </xf>
    <xf numFmtId="0" fontId="101" fillId="0" borderId="0">
      <alignment horizontal="center" vertical="center" wrapText="1"/>
    </xf>
    <xf numFmtId="216" fontId="102" fillId="0" borderId="0" applyFill="0"/>
    <xf numFmtId="0" fontId="18" fillId="0" borderId="0" applyNumberFormat="0" applyAlignment="0">
      <alignment horizontal="center"/>
    </xf>
    <xf numFmtId="0" fontId="102" fillId="0" borderId="0" applyFill="0">
      <alignment horizontal="center" vertical="center" wrapText="1"/>
    </xf>
    <xf numFmtId="0" fontId="101" fillId="0" borderId="0" applyFill="0">
      <alignment horizontal="center" vertical="center" wrapText="1"/>
    </xf>
    <xf numFmtId="216" fontId="105" fillId="0" borderId="0" applyFill="0"/>
    <xf numFmtId="0" fontId="102" fillId="0" borderId="0" applyNumberFormat="0" applyAlignment="0">
      <alignment horizontal="center"/>
    </xf>
    <xf numFmtId="0" fontId="102" fillId="0" borderId="0" applyFill="0">
      <alignment horizontal="center" vertical="center" wrapText="1"/>
    </xf>
    <xf numFmtId="0" fontId="101" fillId="0" borderId="0" applyFill="0">
      <alignment horizontal="center" vertical="center" wrapText="1"/>
    </xf>
    <xf numFmtId="216" fontId="106" fillId="0" borderId="0" applyFill="0"/>
    <xf numFmtId="0" fontId="102" fillId="0" borderId="0" applyNumberFormat="0" applyAlignment="0">
      <alignment horizontal="center"/>
    </xf>
    <xf numFmtId="0" fontId="107" fillId="0" borderId="0">
      <alignment horizontal="center" wrapText="1"/>
    </xf>
    <xf numFmtId="0" fontId="101" fillId="0" borderId="0" applyFill="0">
      <alignment horizontal="center" vertical="center" wrapText="1"/>
    </xf>
    <xf numFmtId="219" fontId="119" fillId="6" borderId="18" applyNumberFormat="0" applyAlignment="0" applyProtection="0"/>
    <xf numFmtId="219" fontId="120" fillId="30" borderId="19"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218" fontId="2" fillId="0" borderId="0" applyFont="0" applyFill="0" applyBorder="0" applyAlignment="0" applyProtection="0"/>
    <xf numFmtId="219" fontId="121" fillId="0" borderId="0" applyNumberFormat="0" applyFill="0" applyBorder="0" applyAlignment="0" applyProtection="0"/>
    <xf numFmtId="219" fontId="122" fillId="15" borderId="0" applyNumberFormat="0" applyBorder="0" applyAlignment="0" applyProtection="0"/>
    <xf numFmtId="219" fontId="123" fillId="0" borderId="20" applyNumberFormat="0" applyFill="0" applyAlignment="0" applyProtection="0"/>
    <xf numFmtId="219" fontId="124" fillId="0" borderId="21" applyNumberFormat="0" applyFill="0" applyAlignment="0" applyProtection="0"/>
    <xf numFmtId="219" fontId="125" fillId="0" borderId="22" applyNumberFormat="0" applyFill="0" applyAlignment="0" applyProtection="0"/>
    <xf numFmtId="219" fontId="125" fillId="0" borderId="0" applyNumberFormat="0" applyFill="0" applyBorder="0" applyAlignment="0" applyProtection="0"/>
    <xf numFmtId="0" fontId="10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219" fontId="126" fillId="17" borderId="18" applyNumberFormat="0" applyAlignment="0" applyProtection="0"/>
    <xf numFmtId="0" fontId="42" fillId="0" borderId="0" applyNumberFormat="0" applyFont="0" applyBorder="0" applyAlignment="0"/>
    <xf numFmtId="219" fontId="127" fillId="0" borderId="23" applyNumberFormat="0" applyFill="0" applyAlignment="0" applyProtection="0"/>
    <xf numFmtId="219" fontId="128" fillId="31" borderId="0" applyNumberFormat="0" applyBorder="0" applyAlignment="0" applyProtection="0"/>
    <xf numFmtId="219" fontId="16" fillId="0" borderId="0"/>
    <xf numFmtId="0" fontId="1" fillId="0" borderId="0"/>
    <xf numFmtId="219" fontId="2" fillId="0" borderId="0" applyNumberFormat="0" applyFill="0" applyBorder="0" applyAlignment="0" applyProtection="0"/>
    <xf numFmtId="0" fontId="1" fillId="0" borderId="0"/>
    <xf numFmtId="0" fontId="1" fillId="0" borderId="0"/>
    <xf numFmtId="219" fontId="2" fillId="0" borderId="0" applyNumberFormat="0" applyFill="0" applyBorder="0" applyAlignment="0" applyProtection="0"/>
    <xf numFmtId="0" fontId="1" fillId="0" borderId="0"/>
    <xf numFmtId="219" fontId="2" fillId="0" borderId="0" applyNumberFormat="0" applyFill="0" applyBorder="0" applyAlignment="0" applyProtection="0"/>
    <xf numFmtId="0" fontId="1" fillId="0" borderId="0"/>
    <xf numFmtId="219" fontId="2" fillId="0" borderId="0" applyNumberFormat="0" applyFill="0" applyBorder="0" applyAlignment="0" applyProtection="0"/>
    <xf numFmtId="0" fontId="2" fillId="0" borderId="0"/>
    <xf numFmtId="0" fontId="31" fillId="0" borderId="0"/>
    <xf numFmtId="0" fontId="1" fillId="0" borderId="0"/>
    <xf numFmtId="0" fontId="3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1" fillId="0" borderId="0"/>
    <xf numFmtId="219" fontId="1" fillId="0" borderId="0"/>
    <xf numFmtId="0"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1" fillId="0" borderId="0"/>
    <xf numFmtId="219" fontId="1" fillId="0" borderId="0"/>
    <xf numFmtId="0" fontId="2"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1" fillId="0" borderId="0"/>
    <xf numFmtId="0"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2"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2" fillId="0" borderId="0"/>
    <xf numFmtId="0"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1" fillId="0" borderId="0"/>
    <xf numFmtId="219" fontId="1" fillId="0" borderId="0"/>
    <xf numFmtId="0"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2"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2" fillId="0" borderId="0"/>
    <xf numFmtId="219" fontId="3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219" fontId="1" fillId="0" borderId="0"/>
    <xf numFmtId="0" fontId="1" fillId="0" borderId="0"/>
    <xf numFmtId="0" fontId="31" fillId="0" borderId="0"/>
    <xf numFmtId="0" fontId="32" fillId="0" borderId="0"/>
    <xf numFmtId="40" fontId="42" fillId="0" borderId="0">
      <alignment horizontal="right"/>
    </xf>
    <xf numFmtId="40" fontId="108" fillId="0" borderId="0">
      <alignment horizontal="center" wrapText="1"/>
    </xf>
    <xf numFmtId="219" fontId="31" fillId="8" borderId="24" applyNumberFormat="0" applyFont="0" applyAlignment="0" applyProtection="0"/>
    <xf numFmtId="216" fontId="42" fillId="0" borderId="0" applyBorder="0" applyAlignment="0"/>
    <xf numFmtId="0" fontId="109" fillId="0" borderId="0"/>
    <xf numFmtId="219" fontId="129" fillId="6" borderId="2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38" fontId="102" fillId="6" borderId="26" applyFill="0">
      <alignment horizontal="right"/>
    </xf>
    <xf numFmtId="0" fontId="102" fillId="0" borderId="26" applyNumberFormat="0" applyFill="0" applyAlignment="0">
      <alignment horizontal="left" indent="7"/>
    </xf>
    <xf numFmtId="0" fontId="110" fillId="0" borderId="26" applyFill="0">
      <alignment horizontal="left" indent="8"/>
    </xf>
    <xf numFmtId="216" fontId="101" fillId="21" borderId="0" applyFill="0">
      <alignment horizontal="right"/>
    </xf>
    <xf numFmtId="0" fontId="101" fillId="32" borderId="0" applyNumberFormat="0">
      <alignment horizontal="right"/>
    </xf>
    <xf numFmtId="0" fontId="111" fillId="21" borderId="5" applyFill="0"/>
    <xf numFmtId="0" fontId="18" fillId="33" borderId="5" applyFill="0" applyBorder="0"/>
    <xf numFmtId="216" fontId="18" fillId="8" borderId="27" applyFill="0"/>
    <xf numFmtId="0" fontId="102" fillId="0" borderId="28" applyNumberFormat="0" applyAlignment="0"/>
    <xf numFmtId="0" fontId="111" fillId="0" borderId="0" applyFill="0">
      <alignment horizontal="left" indent="1"/>
    </xf>
    <xf numFmtId="0" fontId="103" fillId="8" borderId="0" applyFill="0">
      <alignment horizontal="left" indent="1"/>
    </xf>
    <xf numFmtId="216" fontId="102" fillId="17" borderId="27" applyFill="0"/>
    <xf numFmtId="0" fontId="102" fillId="0" borderId="27" applyNumberFormat="0" applyAlignment="0"/>
    <xf numFmtId="0" fontId="111" fillId="0" borderId="0" applyFill="0">
      <alignment horizontal="left" indent="2"/>
    </xf>
    <xf numFmtId="0" fontId="112" fillId="17" borderId="0" applyFill="0">
      <alignment horizontal="left" indent="2"/>
    </xf>
    <xf numFmtId="216" fontId="102" fillId="0" borderId="27" applyFill="0"/>
    <xf numFmtId="0" fontId="42" fillId="0" borderId="27" applyNumberFormat="0" applyAlignment="0"/>
    <xf numFmtId="0" fontId="113" fillId="0" borderId="0">
      <alignment horizontal="left" indent="3"/>
    </xf>
    <xf numFmtId="0" fontId="114" fillId="0" borderId="0" applyFill="0">
      <alignment horizontal="left" indent="3"/>
    </xf>
    <xf numFmtId="38" fontId="102" fillId="0" borderId="0" applyFill="0"/>
    <xf numFmtId="0" fontId="2" fillId="0" borderId="27" applyNumberFormat="0" applyFont="0" applyAlignment="0"/>
    <xf numFmtId="0" fontId="113" fillId="0" borderId="0">
      <alignment horizontal="left" indent="4"/>
    </xf>
    <xf numFmtId="0" fontId="102" fillId="0" borderId="0" applyFill="0" applyProtection="0">
      <alignment horizontal="left" indent="4"/>
    </xf>
    <xf numFmtId="38" fontId="102" fillId="0" borderId="0" applyFill="0"/>
    <xf numFmtId="0" fontId="102" fillId="0" borderId="0" applyNumberFormat="0" applyAlignment="0"/>
    <xf numFmtId="0" fontId="113" fillId="0" borderId="0">
      <alignment horizontal="left" indent="5"/>
    </xf>
    <xf numFmtId="0" fontId="102" fillId="0" borderId="0" applyFill="0">
      <alignment horizontal="left" indent="5"/>
    </xf>
    <xf numFmtId="216" fontId="102" fillId="0" borderId="0" applyFill="0"/>
    <xf numFmtId="0" fontId="18" fillId="0" borderId="0" applyNumberFormat="0" applyFill="0" applyAlignment="0"/>
    <xf numFmtId="0" fontId="115" fillId="0" borderId="0" applyFill="0">
      <alignment horizontal="left" indent="6"/>
    </xf>
    <xf numFmtId="0" fontId="102" fillId="0" borderId="0" applyFill="0">
      <alignment horizontal="left" indent="6"/>
    </xf>
    <xf numFmtId="0" fontId="2" fillId="0" borderId="0"/>
    <xf numFmtId="3" fontId="19" fillId="0" borderId="0" applyFill="0" applyBorder="0" applyAlignment="0" applyProtection="0">
      <alignment horizontal="right"/>
    </xf>
    <xf numFmtId="219" fontId="130" fillId="0" borderId="0" applyNumberFormat="0" applyFill="0" applyBorder="0" applyAlignment="0" applyProtection="0"/>
    <xf numFmtId="219" fontId="131" fillId="0" borderId="29" applyNumberFormat="0" applyFill="0" applyAlignment="0" applyProtection="0"/>
    <xf numFmtId="219" fontId="132" fillId="0" borderId="0" applyNumberFormat="0" applyFill="0" applyBorder="0" applyAlignment="0" applyProtection="0"/>
    <xf numFmtId="43" fontId="2" fillId="0" borderId="0" quotePrefix="1" applyFont="0" applyFill="0" applyBorder="0" applyAlignment="0">
      <protection locked="0"/>
    </xf>
    <xf numFmtId="0" fontId="2" fillId="0" borderId="0"/>
    <xf numFmtId="9" fontId="2" fillId="0" borderId="0" quotePrefix="1" applyFont="0" applyFill="0" applyBorder="0" applyAlignment="0">
      <protection locked="0"/>
    </xf>
    <xf numFmtId="0" fontId="1" fillId="0" borderId="0"/>
    <xf numFmtId="0" fontId="2" fillId="0" borderId="0"/>
    <xf numFmtId="0" fontId="148" fillId="0" borderId="0" applyNumberFormat="0" applyFill="0" applyBorder="0" applyAlignment="0" applyProtection="0"/>
    <xf numFmtId="0" fontId="149" fillId="0" borderId="30" applyNumberFormat="0" applyFill="0" applyAlignment="0" applyProtection="0"/>
    <xf numFmtId="0" fontId="150" fillId="0" borderId="31" applyNumberFormat="0" applyFill="0" applyAlignment="0" applyProtection="0"/>
    <xf numFmtId="0" fontId="151" fillId="0" borderId="32" applyNumberFormat="0" applyFill="0" applyAlignment="0" applyProtection="0"/>
    <xf numFmtId="0" fontId="151" fillId="0" borderId="0" applyNumberFormat="0" applyFill="0" applyBorder="0" applyAlignment="0" applyProtection="0"/>
    <xf numFmtId="0" fontId="152" fillId="36" borderId="0" applyNumberFormat="0" applyBorder="0" applyAlignment="0" applyProtection="0"/>
    <xf numFmtId="0" fontId="153" fillId="37" borderId="0" applyNumberFormat="0" applyBorder="0" applyAlignment="0" applyProtection="0"/>
    <xf numFmtId="0" fontId="154" fillId="38" borderId="0" applyNumberFormat="0" applyBorder="0" applyAlignment="0" applyProtection="0"/>
    <xf numFmtId="0" fontId="155" fillId="39" borderId="33" applyNumberFormat="0" applyAlignment="0" applyProtection="0"/>
    <xf numFmtId="0" fontId="156" fillId="40" borderId="34" applyNumberFormat="0" applyAlignment="0" applyProtection="0"/>
    <xf numFmtId="0" fontId="157" fillId="40" borderId="33" applyNumberFormat="0" applyAlignment="0" applyProtection="0"/>
    <xf numFmtId="0" fontId="158" fillId="0" borderId="35" applyNumberFormat="0" applyFill="0" applyAlignment="0" applyProtection="0"/>
    <xf numFmtId="0" fontId="159" fillId="41" borderId="36" applyNumberFormat="0" applyAlignment="0" applyProtection="0"/>
    <xf numFmtId="0" fontId="160" fillId="0" borderId="0" applyNumberFormat="0" applyFill="0" applyBorder="0" applyAlignment="0" applyProtection="0"/>
    <xf numFmtId="0" fontId="1" fillId="42" borderId="37" applyNumberFormat="0" applyFont="0" applyAlignment="0" applyProtection="0"/>
    <xf numFmtId="0" fontId="161" fillId="0" borderId="0" applyNumberFormat="0" applyFill="0" applyBorder="0" applyAlignment="0" applyProtection="0"/>
    <xf numFmtId="0" fontId="12" fillId="0" borderId="38" applyNumberFormat="0" applyFill="0" applyAlignment="0" applyProtection="0"/>
    <xf numFmtId="0" fontId="162"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62" fillId="46" borderId="0" applyNumberFormat="0" applyBorder="0" applyAlignment="0" applyProtection="0"/>
    <xf numFmtId="0" fontId="162"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62" fillId="50" borderId="0" applyNumberFormat="0" applyBorder="0" applyAlignment="0" applyProtection="0"/>
    <xf numFmtId="0" fontId="162"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62" fillId="54" borderId="0" applyNumberFormat="0" applyBorder="0" applyAlignment="0" applyProtection="0"/>
    <xf numFmtId="0" fontId="162"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62" fillId="58" borderId="0" applyNumberFormat="0" applyBorder="0" applyAlignment="0" applyProtection="0"/>
    <xf numFmtId="0" fontId="162"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62" fillId="62" borderId="0" applyNumberFormat="0" applyBorder="0" applyAlignment="0" applyProtection="0"/>
    <xf numFmtId="0" fontId="162"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62" fillId="66" borderId="0" applyNumberFormat="0" applyBorder="0" applyAlignment="0" applyProtection="0"/>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2" fillId="0" borderId="0" applyNumberFormat="0" applyFill="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0">
      <alignment vertical="top"/>
    </xf>
    <xf numFmtId="0" fontId="163" fillId="0" borderId="0">
      <alignment vertical="top"/>
    </xf>
    <xf numFmtId="0" fontId="1" fillId="0" borderId="0"/>
    <xf numFmtId="0" fontId="163" fillId="0" borderId="0">
      <alignment vertical="top"/>
    </xf>
    <xf numFmtId="0" fontId="16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42" borderId="37" applyNumberFormat="0" applyFont="0" applyAlignment="0" applyProtection="0"/>
    <xf numFmtId="0" fontId="1" fillId="42" borderId="37" applyNumberFormat="0" applyFont="0" applyAlignment="0" applyProtection="0"/>
    <xf numFmtId="0" fontId="1" fillId="42"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71" fillId="44" borderId="0" applyNumberFormat="0" applyBorder="0" applyAlignment="0" applyProtection="0"/>
    <xf numFmtId="0" fontId="171" fillId="44" borderId="0" applyNumberFormat="0" applyBorder="0" applyAlignment="0" applyProtection="0"/>
    <xf numFmtId="0" fontId="171" fillId="48" borderId="0" applyNumberFormat="0" applyBorder="0" applyAlignment="0" applyProtection="0"/>
    <xf numFmtId="0" fontId="171" fillId="48" borderId="0" applyNumberFormat="0" applyBorder="0" applyAlignment="0" applyProtection="0"/>
    <xf numFmtId="0" fontId="171" fillId="52" borderId="0" applyNumberFormat="0" applyBorder="0" applyAlignment="0" applyProtection="0"/>
    <xf numFmtId="0" fontId="171" fillId="52" borderId="0" applyNumberFormat="0" applyBorder="0" applyAlignment="0" applyProtection="0"/>
    <xf numFmtId="0" fontId="171" fillId="56" borderId="0" applyNumberFormat="0" applyBorder="0" applyAlignment="0" applyProtection="0"/>
    <xf numFmtId="0" fontId="171" fillId="56" borderId="0" applyNumberFormat="0" applyBorder="0" applyAlignment="0" applyProtection="0"/>
    <xf numFmtId="0" fontId="171" fillId="60" borderId="0" applyNumberFormat="0" applyBorder="0" applyAlignment="0" applyProtection="0"/>
    <xf numFmtId="0" fontId="171" fillId="60" borderId="0" applyNumberFormat="0" applyBorder="0" applyAlignment="0" applyProtection="0"/>
    <xf numFmtId="0" fontId="171" fillId="64" borderId="0" applyNumberFormat="0" applyBorder="0" applyAlignment="0" applyProtection="0"/>
    <xf numFmtId="0" fontId="171" fillId="64" borderId="0" applyNumberFormat="0" applyBorder="0" applyAlignment="0" applyProtection="0"/>
    <xf numFmtId="0" fontId="171" fillId="45" borderId="0" applyNumberFormat="0" applyBorder="0" applyAlignment="0" applyProtection="0"/>
    <xf numFmtId="0" fontId="171" fillId="45" borderId="0" applyNumberFormat="0" applyBorder="0" applyAlignment="0" applyProtection="0"/>
    <xf numFmtId="0" fontId="171" fillId="49" borderId="0" applyNumberFormat="0" applyBorder="0" applyAlignment="0" applyProtection="0"/>
    <xf numFmtId="0" fontId="171" fillId="49" borderId="0" applyNumberFormat="0" applyBorder="0" applyAlignment="0" applyProtection="0"/>
    <xf numFmtId="0" fontId="171" fillId="53" borderId="0" applyNumberFormat="0" applyBorder="0" applyAlignment="0" applyProtection="0"/>
    <xf numFmtId="0" fontId="171" fillId="53" borderId="0" applyNumberFormat="0" applyBorder="0" applyAlignment="0" applyProtection="0"/>
    <xf numFmtId="0" fontId="171" fillId="57" borderId="0" applyNumberFormat="0" applyBorder="0" applyAlignment="0" applyProtection="0"/>
    <xf numFmtId="0" fontId="171" fillId="57" borderId="0" applyNumberFormat="0" applyBorder="0" applyAlignment="0" applyProtection="0"/>
    <xf numFmtId="0" fontId="171" fillId="61" borderId="0" applyNumberFormat="0" applyBorder="0" applyAlignment="0" applyProtection="0"/>
    <xf numFmtId="0" fontId="171" fillId="61" borderId="0" applyNumberFormat="0" applyBorder="0" applyAlignment="0" applyProtection="0"/>
    <xf numFmtId="0" fontId="171" fillId="65" borderId="0" applyNumberFormat="0" applyBorder="0" applyAlignment="0" applyProtection="0"/>
    <xf numFmtId="0" fontId="171" fillId="65" borderId="0" applyNumberFormat="0" applyBorder="0" applyAlignment="0" applyProtection="0"/>
    <xf numFmtId="0" fontId="172" fillId="46" borderId="0" applyNumberFormat="0" applyBorder="0" applyAlignment="0" applyProtection="0"/>
    <xf numFmtId="0" fontId="172" fillId="50" borderId="0" applyNumberFormat="0" applyBorder="0" applyAlignment="0" applyProtection="0"/>
    <xf numFmtId="0" fontId="172" fillId="54" borderId="0" applyNumberFormat="0" applyBorder="0" applyAlignment="0" applyProtection="0"/>
    <xf numFmtId="0" fontId="172" fillId="58" borderId="0" applyNumberFormat="0" applyBorder="0" applyAlignment="0" applyProtection="0"/>
    <xf numFmtId="0" fontId="172" fillId="62" borderId="0" applyNumberFormat="0" applyBorder="0" applyAlignment="0" applyProtection="0"/>
    <xf numFmtId="0" fontId="172" fillId="66" borderId="0" applyNumberFormat="0" applyBorder="0" applyAlignment="0" applyProtection="0"/>
    <xf numFmtId="0" fontId="172" fillId="43" borderId="0" applyNumberFormat="0" applyBorder="0" applyAlignment="0" applyProtection="0"/>
    <xf numFmtId="0" fontId="172" fillId="47" borderId="0" applyNumberFormat="0" applyBorder="0" applyAlignment="0" applyProtection="0"/>
    <xf numFmtId="0" fontId="172" fillId="51" borderId="0" applyNumberFormat="0" applyBorder="0" applyAlignment="0" applyProtection="0"/>
    <xf numFmtId="0" fontId="172" fillId="55" borderId="0" applyNumberFormat="0" applyBorder="0" applyAlignment="0" applyProtection="0"/>
    <xf numFmtId="0" fontId="172" fillId="59" borderId="0" applyNumberFormat="0" applyBorder="0" applyAlignment="0" applyProtection="0"/>
    <xf numFmtId="0" fontId="172" fillId="63" borderId="0" applyNumberFormat="0" applyBorder="0" applyAlignment="0" applyProtection="0"/>
    <xf numFmtId="0" fontId="173" fillId="37" borderId="0" applyNumberFormat="0" applyBorder="0" applyAlignment="0" applyProtection="0"/>
    <xf numFmtId="0" fontId="174" fillId="40" borderId="3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5" fillId="41" borderId="36" applyNumberFormat="0" applyAlignment="0" applyProtection="0"/>
    <xf numFmtId="0" fontId="176" fillId="0" borderId="0" applyNumberFormat="0" applyFill="0" applyBorder="0" applyAlignment="0" applyProtection="0"/>
    <xf numFmtId="0" fontId="177" fillId="36" borderId="0" applyNumberFormat="0" applyBorder="0" applyAlignment="0" applyProtection="0"/>
    <xf numFmtId="0" fontId="178" fillId="0" borderId="30" applyNumberFormat="0" applyFill="0" applyAlignment="0" applyProtection="0"/>
    <xf numFmtId="0" fontId="179" fillId="0" borderId="31" applyNumberFormat="0" applyFill="0" applyAlignment="0" applyProtection="0"/>
    <xf numFmtId="0" fontId="180" fillId="0" borderId="32" applyNumberFormat="0" applyFill="0" applyAlignment="0" applyProtection="0"/>
    <xf numFmtId="0" fontId="180" fillId="0" borderId="0" applyNumberFormat="0" applyFill="0" applyBorder="0" applyAlignment="0" applyProtection="0"/>
    <xf numFmtId="0" fontId="181" fillId="39" borderId="33" applyNumberFormat="0" applyAlignment="0" applyProtection="0"/>
    <xf numFmtId="0" fontId="181" fillId="39" borderId="33" applyNumberFormat="0" applyAlignment="0" applyProtection="0"/>
    <xf numFmtId="0" fontId="181" fillId="39" borderId="33" applyNumberFormat="0" applyAlignment="0" applyProtection="0"/>
    <xf numFmtId="0" fontId="181" fillId="39" borderId="33" applyNumberFormat="0" applyAlignment="0" applyProtection="0"/>
    <xf numFmtId="0" fontId="181" fillId="39" borderId="33" applyNumberFormat="0" applyAlignment="0" applyProtection="0"/>
    <xf numFmtId="0" fontId="181" fillId="39" borderId="33" applyNumberFormat="0" applyAlignment="0" applyProtection="0"/>
    <xf numFmtId="0" fontId="182" fillId="0" borderId="35" applyNumberFormat="0" applyFill="0" applyAlignment="0" applyProtection="0"/>
    <xf numFmtId="0" fontId="183"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0">
      <alignment vertical="top"/>
    </xf>
    <xf numFmtId="0" fontId="1" fillId="0" borderId="0"/>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6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1" fillId="42" borderId="37" applyNumberFormat="0" applyFont="0" applyAlignment="0" applyProtection="0"/>
    <xf numFmtId="0" fontId="171" fillId="42" borderId="37" applyNumberFormat="0" applyFont="0" applyAlignment="0" applyProtection="0"/>
    <xf numFmtId="0" fontId="184" fillId="40" borderId="34" applyNumberFormat="0" applyAlignment="0" applyProtection="0"/>
    <xf numFmtId="0" fontId="185" fillId="0" borderId="0" applyNumberFormat="0" applyFill="0" applyBorder="0" applyAlignment="0" applyProtection="0"/>
    <xf numFmtId="0" fontId="186" fillId="0" borderId="38" applyNumberFormat="0" applyFill="0" applyAlignment="0" applyProtection="0"/>
    <xf numFmtId="0" fontId="187"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669">
    <xf numFmtId="0" fontId="0" fillId="0" borderId="0" xfId="0"/>
    <xf numFmtId="166" fontId="0" fillId="0" borderId="0" xfId="1" applyNumberFormat="1" applyFont="1"/>
    <xf numFmtId="0" fontId="5" fillId="2" borderId="0" xfId="0" applyFont="1" applyFill="1"/>
    <xf numFmtId="0" fontId="11" fillId="2" borderId="0" xfId="0" applyFont="1" applyFill="1"/>
    <xf numFmtId="0" fontId="11" fillId="2" borderId="0" xfId="0" applyFont="1" applyFill="1" applyAlignment="1">
      <alignment vertical="top" wrapText="1"/>
    </xf>
    <xf numFmtId="0" fontId="5" fillId="3" borderId="1" xfId="0" applyFont="1" applyFill="1" applyBorder="1" applyAlignment="1" applyProtection="1">
      <alignment horizontal="left"/>
      <protection locked="0"/>
    </xf>
    <xf numFmtId="0" fontId="12" fillId="0" borderId="0" xfId="0" applyFont="1"/>
    <xf numFmtId="166" fontId="14" fillId="0" borderId="0" xfId="1" applyNumberFormat="1" applyFont="1"/>
    <xf numFmtId="4" fontId="0" fillId="0" borderId="0" xfId="0" applyNumberFormat="1"/>
    <xf numFmtId="22" fontId="0" fillId="0" borderId="0" xfId="0" applyNumberFormat="1"/>
    <xf numFmtId="0" fontId="0" fillId="0" borderId="0" xfId="0"/>
    <xf numFmtId="1" fontId="14" fillId="0" borderId="0" xfId="0" applyNumberFormat="1" applyFont="1" applyAlignment="1"/>
    <xf numFmtId="0" fontId="0" fillId="0" borderId="0" xfId="0"/>
    <xf numFmtId="49" fontId="14" fillId="0" borderId="0" xfId="0" applyNumberFormat="1" applyFont="1"/>
    <xf numFmtId="0" fontId="0" fillId="0" borderId="0" xfId="0"/>
    <xf numFmtId="4" fontId="14" fillId="0" borderId="0" xfId="0" applyNumberFormat="1" applyFont="1"/>
    <xf numFmtId="39" fontId="14" fillId="0" borderId="0" xfId="0" applyNumberFormat="1" applyFont="1"/>
    <xf numFmtId="0" fontId="0" fillId="0" borderId="0" xfId="0"/>
    <xf numFmtId="49" fontId="14" fillId="0" borderId="0" xfId="0" applyNumberFormat="1" applyFont="1"/>
    <xf numFmtId="4" fontId="14" fillId="0" borderId="0" xfId="0" applyNumberFormat="1" applyFont="1"/>
    <xf numFmtId="39" fontId="14" fillId="0" borderId="0" xfId="0" applyNumberFormat="1" applyFont="1"/>
    <xf numFmtId="2" fontId="14" fillId="0" borderId="0" xfId="0" applyNumberFormat="1" applyFont="1"/>
    <xf numFmtId="0" fontId="0" fillId="0" borderId="0" xfId="0"/>
    <xf numFmtId="49" fontId="14" fillId="0" borderId="0" xfId="0" applyNumberFormat="1" applyFont="1"/>
    <xf numFmtId="1" fontId="14" fillId="0" borderId="0" xfId="0" applyNumberFormat="1" applyFont="1"/>
    <xf numFmtId="4" fontId="14" fillId="0" borderId="0" xfId="0" applyNumberFormat="1" applyFont="1"/>
    <xf numFmtId="39" fontId="14" fillId="0" borderId="0" xfId="0" applyNumberFormat="1" applyFont="1"/>
    <xf numFmtId="2" fontId="14" fillId="0" borderId="0" xfId="0" applyNumberFormat="1" applyFont="1"/>
    <xf numFmtId="49" fontId="13" fillId="0" borderId="0" xfId="0" applyNumberFormat="1" applyFont="1" applyAlignment="1"/>
    <xf numFmtId="49" fontId="14" fillId="0" borderId="0" xfId="0" applyNumberFormat="1" applyFont="1" applyAlignment="1"/>
    <xf numFmtId="0" fontId="0" fillId="0" borderId="0" xfId="0"/>
    <xf numFmtId="49" fontId="14" fillId="0" borderId="0" xfId="0" applyNumberFormat="1" applyFont="1"/>
    <xf numFmtId="1" fontId="14" fillId="0" borderId="0" xfId="0" applyNumberFormat="1" applyFont="1"/>
    <xf numFmtId="4" fontId="14" fillId="0" borderId="0" xfId="0" applyNumberFormat="1" applyFont="1"/>
    <xf numFmtId="39" fontId="14" fillId="0" borderId="0" xfId="0" applyNumberFormat="1" applyFont="1"/>
    <xf numFmtId="2" fontId="14" fillId="0" borderId="0" xfId="0" applyNumberFormat="1" applyFont="1"/>
    <xf numFmtId="49" fontId="14" fillId="0" borderId="0" xfId="0" applyNumberFormat="1" applyFont="1" applyAlignment="1"/>
    <xf numFmtId="0" fontId="0" fillId="0" borderId="0" xfId="0"/>
    <xf numFmtId="49" fontId="14" fillId="0" borderId="0" xfId="0" applyNumberFormat="1" applyFont="1"/>
    <xf numFmtId="1" fontId="14" fillId="0" borderId="0" xfId="0" applyNumberFormat="1" applyFont="1"/>
    <xf numFmtId="4" fontId="14" fillId="0" borderId="0" xfId="0" applyNumberFormat="1" applyFont="1"/>
    <xf numFmtId="39" fontId="14" fillId="0" borderId="0" xfId="0" applyNumberFormat="1" applyFont="1"/>
    <xf numFmtId="2" fontId="14" fillId="0" borderId="0" xfId="0" applyNumberFormat="1" applyFont="1"/>
    <xf numFmtId="49" fontId="13" fillId="0" borderId="0" xfId="0" applyNumberFormat="1" applyFont="1" applyAlignment="1"/>
    <xf numFmtId="49" fontId="14" fillId="0" borderId="0" xfId="0" applyNumberFormat="1" applyFont="1" applyAlignment="1"/>
    <xf numFmtId="0" fontId="0" fillId="0" borderId="0" xfId="0"/>
    <xf numFmtId="49" fontId="14" fillId="0" borderId="0" xfId="0" applyNumberFormat="1" applyFont="1"/>
    <xf numFmtId="1" fontId="14" fillId="0" borderId="0" xfId="0" applyNumberFormat="1" applyFont="1"/>
    <xf numFmtId="4" fontId="14" fillId="0" borderId="0" xfId="0" applyNumberFormat="1" applyFont="1"/>
    <xf numFmtId="39" fontId="14" fillId="0" borderId="0" xfId="0" applyNumberFormat="1" applyFont="1"/>
    <xf numFmtId="2" fontId="14" fillId="0" borderId="0" xfId="0" applyNumberFormat="1" applyFont="1"/>
    <xf numFmtId="49" fontId="13" fillId="0" borderId="0" xfId="0" applyNumberFormat="1" applyFont="1" applyAlignment="1"/>
    <xf numFmtId="49" fontId="14" fillId="0" borderId="0" xfId="0" applyNumberFormat="1" applyFont="1" applyAlignment="1"/>
    <xf numFmtId="166" fontId="96" fillId="0" borderId="0" xfId="1" applyNumberFormat="1" applyFont="1" applyFill="1" applyAlignment="1">
      <alignment horizontal="center" vertical="center"/>
    </xf>
    <xf numFmtId="0" fontId="97" fillId="0" borderId="0" xfId="0" applyNumberFormat="1" applyFont="1" applyFill="1" applyBorder="1" applyAlignment="1" applyProtection="1">
      <alignment horizontal="left" vertical="center" wrapText="1"/>
    </xf>
    <xf numFmtId="214" fontId="15" fillId="0" borderId="0" xfId="0" applyNumberFormat="1" applyFont="1"/>
    <xf numFmtId="4" fontId="15" fillId="0" borderId="0" xfId="0" applyNumberFormat="1" applyFont="1"/>
    <xf numFmtId="2" fontId="15" fillId="0" borderId="0" xfId="0" applyNumberFormat="1" applyFont="1"/>
    <xf numFmtId="166" fontId="101" fillId="0" borderId="0" xfId="110" applyNumberFormat="1" applyFont="1" applyFill="1" applyAlignment="1" applyProtection="1">
      <alignment horizontal="center" vertical="center"/>
      <protection locked="0"/>
    </xf>
    <xf numFmtId="49" fontId="15" fillId="0" borderId="0" xfId="0" applyNumberFormat="1" applyFont="1" applyAlignment="1"/>
    <xf numFmtId="0" fontId="0" fillId="0" borderId="0" xfId="0"/>
    <xf numFmtId="49" fontId="14" fillId="0" borderId="0" xfId="0" applyNumberFormat="1" applyFont="1"/>
    <xf numFmtId="49" fontId="100" fillId="0" borderId="0" xfId="0" applyNumberFormat="1" applyFont="1"/>
    <xf numFmtId="1" fontId="14" fillId="0" borderId="0" xfId="0" applyNumberFormat="1" applyFont="1"/>
    <xf numFmtId="214" fontId="14" fillId="0" borderId="0" xfId="0" applyNumberFormat="1" applyFont="1"/>
    <xf numFmtId="4" fontId="14" fillId="0" borderId="0" xfId="0" applyNumberFormat="1" applyFont="1"/>
    <xf numFmtId="2" fontId="14" fillId="0" borderId="0" xfId="0" applyNumberFormat="1" applyFont="1"/>
    <xf numFmtId="215" fontId="14" fillId="0" borderId="0" xfId="0" applyNumberFormat="1" applyFont="1"/>
    <xf numFmtId="49" fontId="100" fillId="0" borderId="0" xfId="0" applyNumberFormat="1" applyFont="1" applyAlignment="1"/>
    <xf numFmtId="49" fontId="14" fillId="0" borderId="0" xfId="0" applyNumberFormat="1" applyFont="1" applyAlignment="1"/>
    <xf numFmtId="0" fontId="136" fillId="3" borderId="0" xfId="11" applyFont="1" applyFill="1" applyAlignment="1">
      <alignment vertical="center"/>
    </xf>
    <xf numFmtId="0" fontId="136" fillId="3" borderId="0" xfId="11" applyFont="1" applyFill="1"/>
    <xf numFmtId="166" fontId="136" fillId="0" borderId="1" xfId="5" applyNumberFormat="1" applyFont="1" applyFill="1" applyBorder="1" applyAlignment="1">
      <alignment horizontal="right" vertical="center" wrapText="1"/>
    </xf>
    <xf numFmtId="166" fontId="136" fillId="3" borderId="0" xfId="11" applyNumberFormat="1" applyFont="1" applyFill="1"/>
    <xf numFmtId="43" fontId="136" fillId="0" borderId="1" xfId="5" applyNumberFormat="1" applyFont="1" applyFill="1" applyBorder="1" applyAlignment="1">
      <alignment horizontal="right" vertical="center" wrapText="1"/>
    </xf>
    <xf numFmtId="166" fontId="136" fillId="0" borderId="1" xfId="1" applyNumberFormat="1" applyFont="1" applyFill="1" applyBorder="1" applyAlignment="1">
      <alignment horizontal="right" vertical="center" wrapText="1"/>
    </xf>
    <xf numFmtId="43" fontId="136" fillId="0" borderId="1" xfId="1" applyNumberFormat="1" applyFont="1" applyFill="1" applyBorder="1" applyAlignment="1">
      <alignment horizontal="right" vertical="center" wrapText="1"/>
    </xf>
    <xf numFmtId="10" fontId="136" fillId="0" borderId="1" xfId="4" applyNumberFormat="1" applyFont="1" applyFill="1" applyBorder="1" applyAlignment="1">
      <alignment horizontal="right" vertical="center" wrapText="1"/>
    </xf>
    <xf numFmtId="0" fontId="137" fillId="3" borderId="0" xfId="11" applyFont="1" applyFill="1"/>
    <xf numFmtId="0" fontId="138" fillId="3" borderId="0" xfId="11" applyFont="1" applyFill="1" applyAlignment="1">
      <alignment horizontal="left" vertical="center" wrapText="1"/>
    </xf>
    <xf numFmtId="0" fontId="139" fillId="3" borderId="0" xfId="9" applyFont="1" applyFill="1" applyAlignment="1">
      <alignment horizontal="left" vertical="center"/>
    </xf>
    <xf numFmtId="168" fontId="139" fillId="3" borderId="0" xfId="9" applyNumberFormat="1" applyFont="1" applyFill="1" applyAlignment="1">
      <alignment vertical="center"/>
    </xf>
    <xf numFmtId="0" fontId="136" fillId="3" borderId="0" xfId="9" applyFont="1" applyFill="1" applyBorder="1" applyAlignment="1">
      <alignment vertical="center"/>
    </xf>
    <xf numFmtId="2" fontId="136" fillId="3" borderId="0" xfId="9" applyNumberFormat="1" applyFont="1" applyFill="1" applyAlignment="1">
      <alignment vertical="center"/>
    </xf>
    <xf numFmtId="0" fontId="139" fillId="3" borderId="0" xfId="9" applyFont="1" applyFill="1" applyAlignment="1">
      <alignment vertical="center"/>
    </xf>
    <xf numFmtId="168" fontId="139" fillId="3" borderId="0" xfId="9" applyNumberFormat="1" applyFont="1" applyFill="1" applyAlignment="1">
      <alignment horizontal="right" vertical="center"/>
    </xf>
    <xf numFmtId="166" fontId="136" fillId="3" borderId="0" xfId="12" applyNumberFormat="1" applyFont="1" applyFill="1" applyBorder="1" applyAlignment="1">
      <alignment horizontal="right" vertical="center"/>
    </xf>
    <xf numFmtId="166" fontId="136" fillId="3" borderId="0" xfId="12" applyNumberFormat="1" applyFont="1" applyFill="1" applyBorder="1" applyAlignment="1">
      <alignment vertical="center"/>
    </xf>
    <xf numFmtId="166" fontId="139" fillId="3" borderId="0" xfId="12" applyNumberFormat="1" applyFont="1" applyFill="1" applyBorder="1" applyAlignment="1">
      <alignment vertical="center"/>
    </xf>
    <xf numFmtId="0" fontId="139" fillId="3" borderId="0" xfId="9" applyFont="1" applyFill="1" applyBorder="1" applyAlignment="1">
      <alignment vertical="center"/>
    </xf>
    <xf numFmtId="43" fontId="136" fillId="3" borderId="0" xfId="12" applyFont="1" applyFill="1" applyAlignment="1">
      <alignment vertical="center"/>
    </xf>
    <xf numFmtId="166" fontId="139" fillId="3" borderId="0" xfId="12" applyNumberFormat="1" applyFont="1" applyFill="1" applyAlignment="1">
      <alignment horizontal="right" vertical="center"/>
    </xf>
    <xf numFmtId="2" fontId="136" fillId="3" borderId="0" xfId="9" applyNumberFormat="1" applyFont="1" applyFill="1" applyAlignment="1">
      <alignment horizontal="right" vertical="center"/>
    </xf>
    <xf numFmtId="166" fontId="136" fillId="3" borderId="0" xfId="12" applyNumberFormat="1" applyFont="1" applyFill="1" applyAlignment="1">
      <alignment horizontal="right" vertical="center"/>
    </xf>
    <xf numFmtId="0" fontId="139" fillId="3" borderId="3" xfId="9" applyFont="1" applyFill="1" applyBorder="1" applyAlignment="1">
      <alignment vertical="center"/>
    </xf>
    <xf numFmtId="0" fontId="139" fillId="0" borderId="0" xfId="0" applyFont="1" applyFill="1" applyAlignment="1">
      <alignment vertical="center"/>
    </xf>
    <xf numFmtId="3" fontId="90" fillId="3" borderId="0" xfId="7" quotePrefix="1" applyNumberFormat="1" applyFont="1" applyFill="1" applyBorder="1" applyAlignment="1" applyProtection="1">
      <alignment horizontal="right" vertical="center"/>
      <protection hidden="1"/>
    </xf>
    <xf numFmtId="3" fontId="90" fillId="3" borderId="0" xfId="7" quotePrefix="1" applyNumberFormat="1" applyFont="1" applyFill="1" applyBorder="1" applyAlignment="1" applyProtection="1">
      <alignment horizontal="right" vertical="center" wrapText="1"/>
      <protection hidden="1"/>
    </xf>
    <xf numFmtId="49" fontId="90" fillId="0" borderId="1" xfId="2" applyNumberFormat="1" applyFont="1" applyFill="1" applyBorder="1" applyAlignment="1" applyProtection="1">
      <alignment horizontal="left" vertical="center" wrapText="1"/>
    </xf>
    <xf numFmtId="166" fontId="90" fillId="0" borderId="1" xfId="1" applyNumberFormat="1" applyFont="1" applyFill="1" applyBorder="1" applyAlignment="1" applyProtection="1">
      <alignment horizontal="left" vertical="center" wrapText="1"/>
    </xf>
    <xf numFmtId="49" fontId="88" fillId="0" borderId="1" xfId="2" applyNumberFormat="1" applyFont="1" applyFill="1" applyBorder="1" applyAlignment="1" applyProtection="1">
      <alignment horizontal="left" vertical="center" wrapText="1"/>
    </xf>
    <xf numFmtId="166" fontId="88" fillId="0" borderId="1" xfId="1" applyNumberFormat="1" applyFont="1" applyFill="1" applyBorder="1" applyAlignment="1" applyProtection="1">
      <alignment horizontal="left" vertical="center" wrapText="1"/>
    </xf>
    <xf numFmtId="49" fontId="92" fillId="0" borderId="1" xfId="2" applyNumberFormat="1" applyFont="1" applyFill="1" applyBorder="1" applyAlignment="1" applyProtection="1">
      <alignment horizontal="left" vertical="center" wrapText="1"/>
    </xf>
    <xf numFmtId="0" fontId="88" fillId="0" borderId="1" xfId="2" applyNumberFormat="1" applyFont="1" applyFill="1" applyBorder="1" applyAlignment="1" applyProtection="1">
      <alignment horizontal="left" vertical="center" wrapText="1"/>
    </xf>
    <xf numFmtId="0" fontId="97" fillId="0" borderId="1" xfId="0" applyNumberFormat="1" applyFont="1" applyFill="1" applyBorder="1" applyAlignment="1" applyProtection="1">
      <alignment horizontal="left" vertical="center" wrapText="1"/>
    </xf>
    <xf numFmtId="0" fontId="88" fillId="0" borderId="1" xfId="0" applyNumberFormat="1" applyFont="1" applyFill="1" applyBorder="1" applyAlignment="1" applyProtection="1">
      <alignment horizontal="left" vertical="center" wrapText="1"/>
    </xf>
    <xf numFmtId="10" fontId="88" fillId="0" borderId="1" xfId="4" applyNumberFormat="1" applyFont="1" applyFill="1" applyBorder="1" applyAlignment="1" applyProtection="1">
      <alignment horizontal="right" vertical="center" wrapText="1"/>
    </xf>
    <xf numFmtId="166" fontId="88" fillId="0" borderId="1" xfId="1" applyNumberFormat="1" applyFont="1" applyFill="1" applyBorder="1" applyAlignment="1" applyProtection="1">
      <alignment horizontal="right" vertical="center" wrapText="1"/>
    </xf>
    <xf numFmtId="0" fontId="90" fillId="3" borderId="3" xfId="9" applyFont="1" applyFill="1" applyBorder="1" applyAlignment="1">
      <alignment vertical="center"/>
    </xf>
    <xf numFmtId="0" fontId="90" fillId="3" borderId="0" xfId="9" applyFont="1" applyFill="1" applyBorder="1" applyAlignment="1">
      <alignment vertical="center"/>
    </xf>
    <xf numFmtId="0" fontId="90" fillId="0" borderId="0" xfId="0" applyFont="1" applyFill="1" applyAlignment="1">
      <alignment vertical="center"/>
    </xf>
    <xf numFmtId="166" fontId="136" fillId="3" borderId="1" xfId="5" applyNumberFormat="1" applyFont="1" applyFill="1" applyBorder="1" applyAlignment="1">
      <alignment horizontal="right" vertical="center" wrapText="1"/>
    </xf>
    <xf numFmtId="43" fontId="136" fillId="3" borderId="1" xfId="5" applyFont="1" applyFill="1" applyBorder="1" applyAlignment="1">
      <alignment horizontal="right" vertical="center" wrapText="1"/>
    </xf>
    <xf numFmtId="39" fontId="136" fillId="3" borderId="1" xfId="11" applyNumberFormat="1" applyFont="1" applyFill="1" applyBorder="1" applyAlignment="1">
      <alignment horizontal="right" vertical="center" wrapText="1"/>
    </xf>
    <xf numFmtId="0" fontId="5" fillId="3" borderId="0" xfId="0" applyFont="1" applyFill="1"/>
    <xf numFmtId="0" fontId="4" fillId="3" borderId="0" xfId="0" applyFont="1" applyFill="1"/>
    <xf numFmtId="0" fontId="5" fillId="3" borderId="0" xfId="0" applyFont="1" applyFill="1" applyAlignment="1">
      <alignment horizontal="right"/>
    </xf>
    <xf numFmtId="0" fontId="5" fillId="3" borderId="0" xfId="0" applyFont="1" applyFill="1" applyAlignment="1"/>
    <xf numFmtId="0" fontId="6" fillId="3" borderId="1" xfId="0" applyFont="1" applyFill="1" applyBorder="1" applyAlignment="1">
      <alignment horizontal="center"/>
    </xf>
    <xf numFmtId="0" fontId="6" fillId="3" borderId="1" xfId="0" applyFont="1" applyFill="1" applyBorder="1"/>
    <xf numFmtId="0" fontId="5" fillId="3" borderId="1" xfId="0" applyFont="1" applyFill="1" applyBorder="1" applyAlignment="1">
      <alignment horizontal="center"/>
    </xf>
    <xf numFmtId="0" fontId="5" fillId="3" borderId="1" xfId="0" applyFont="1" applyFill="1" applyBorder="1"/>
    <xf numFmtId="0" fontId="7" fillId="3" borderId="1" xfId="3" applyFill="1" applyBorder="1"/>
    <xf numFmtId="0" fontId="8" fillId="3" borderId="0" xfId="0" applyFont="1" applyFill="1"/>
    <xf numFmtId="0" fontId="9" fillId="3" borderId="0" xfId="0" applyFont="1" applyFill="1" applyAlignment="1">
      <alignment vertical="center"/>
    </xf>
    <xf numFmtId="0" fontId="6" fillId="3" borderId="0" xfId="0" applyFont="1" applyFill="1" applyAlignment="1">
      <alignment horizontal="center"/>
    </xf>
    <xf numFmtId="0" fontId="10" fillId="3" borderId="0" xfId="0" applyFont="1" applyFill="1" applyAlignment="1">
      <alignment horizontal="center"/>
    </xf>
    <xf numFmtId="0" fontId="5" fillId="3" borderId="0" xfId="0" applyFont="1" applyFill="1" applyAlignment="1">
      <alignment horizontal="left"/>
    </xf>
    <xf numFmtId="0" fontId="0" fillId="0" borderId="0" xfId="0" applyFill="1"/>
    <xf numFmtId="0" fontId="88" fillId="0" borderId="1" xfId="0" applyFont="1" applyFill="1" applyBorder="1" applyAlignment="1">
      <alignment horizontal="center" vertical="center"/>
    </xf>
    <xf numFmtId="0" fontId="145" fillId="0" borderId="0" xfId="0" applyFont="1" applyFill="1"/>
    <xf numFmtId="0" fontId="92" fillId="0" borderId="1" xfId="0" applyFont="1" applyFill="1" applyBorder="1" applyAlignment="1">
      <alignment vertical="center" wrapText="1"/>
    </xf>
    <xf numFmtId="0" fontId="88" fillId="0" borderId="0" xfId="0" applyFont="1" applyFill="1"/>
    <xf numFmtId="0" fontId="88" fillId="0" borderId="0" xfId="0" applyFont="1" applyFill="1" applyAlignment="1">
      <alignment vertical="center"/>
    </xf>
    <xf numFmtId="3" fontId="90" fillId="0" borderId="0" xfId="7" quotePrefix="1" applyNumberFormat="1" applyFont="1" applyFill="1" applyBorder="1" applyAlignment="1" applyProtection="1">
      <alignment horizontal="center" vertical="center" wrapText="1"/>
      <protection hidden="1"/>
    </xf>
    <xf numFmtId="0" fontId="88" fillId="0" borderId="1" xfId="0" applyNumberFormat="1" applyFont="1" applyFill="1" applyBorder="1" applyAlignment="1">
      <alignment horizontal="left" vertical="center" wrapText="1"/>
    </xf>
    <xf numFmtId="0" fontId="90" fillId="0" borderId="0" xfId="0" applyFont="1" applyFill="1" applyBorder="1" applyAlignment="1">
      <alignment horizontal="center" vertical="center"/>
    </xf>
    <xf numFmtId="0" fontId="90" fillId="0" borderId="0" xfId="9" applyNumberFormat="1" applyFont="1" applyFill="1" applyBorder="1" applyAlignment="1">
      <alignment vertical="center"/>
    </xf>
    <xf numFmtId="0" fontId="91" fillId="0" borderId="0" xfId="263" applyFont="1" applyFill="1" applyAlignment="1">
      <alignment vertical="center"/>
    </xf>
    <xf numFmtId="0" fontId="88" fillId="0" borderId="0" xfId="9" applyNumberFormat="1" applyFont="1" applyFill="1" applyBorder="1" applyAlignment="1">
      <alignment vertical="center"/>
    </xf>
    <xf numFmtId="0" fontId="88" fillId="0" borderId="0" xfId="9" applyNumberFormat="1" applyFont="1" applyFill="1" applyAlignment="1">
      <alignment vertical="center"/>
    </xf>
    <xf numFmtId="0" fontId="93" fillId="0" borderId="0" xfId="0" applyFont="1" applyFill="1" applyAlignment="1">
      <alignment horizontal="left"/>
    </xf>
    <xf numFmtId="0" fontId="93" fillId="0" borderId="0" xfId="0" applyFont="1" applyFill="1" applyAlignment="1">
      <alignment horizontal="right"/>
    </xf>
    <xf numFmtId="0" fontId="90" fillId="0" borderId="3" xfId="9" applyNumberFormat="1" applyFont="1" applyFill="1" applyBorder="1" applyAlignment="1">
      <alignment vertical="center"/>
    </xf>
    <xf numFmtId="0" fontId="90" fillId="0" borderId="0" xfId="9" applyNumberFormat="1" applyFont="1" applyFill="1" applyAlignment="1">
      <alignment vertical="center"/>
    </xf>
    <xf numFmtId="0" fontId="90" fillId="0" borderId="0" xfId="0" applyFont="1" applyFill="1" applyAlignment="1">
      <alignment horizontal="left" vertical="center"/>
    </xf>
    <xf numFmtId="0" fontId="88" fillId="0" borderId="0" xfId="0" applyFont="1" applyFill="1" applyAlignment="1">
      <alignment horizontal="center" vertical="center"/>
    </xf>
    <xf numFmtId="0" fontId="94" fillId="0" borderId="0" xfId="0" applyFont="1" applyFill="1" applyAlignment="1">
      <alignment vertical="top" wrapText="1"/>
    </xf>
    <xf numFmtId="0" fontId="146" fillId="0" borderId="0" xfId="0" applyFont="1" applyFill="1"/>
    <xf numFmtId="3" fontId="136" fillId="0" borderId="0" xfId="11" applyNumberFormat="1" applyFont="1" applyFill="1" applyAlignment="1">
      <alignment vertical="center" wrapText="1"/>
    </xf>
    <xf numFmtId="0" fontId="88" fillId="0" borderId="0" xfId="0" applyFont="1" applyFill="1" applyAlignment="1"/>
    <xf numFmtId="0" fontId="88" fillId="0" borderId="0" xfId="0" applyFont="1" applyFill="1" applyBorder="1" applyAlignment="1">
      <alignment vertical="center"/>
    </xf>
    <xf numFmtId="0" fontId="92" fillId="0" borderId="0" xfId="0" applyFont="1" applyFill="1" applyAlignment="1">
      <alignment horizontal="right"/>
    </xf>
    <xf numFmtId="0" fontId="90" fillId="0" borderId="1" xfId="2" applyNumberFormat="1" applyFont="1" applyFill="1" applyBorder="1" applyAlignment="1" applyProtection="1">
      <alignment horizontal="center" vertical="center" wrapText="1"/>
    </xf>
    <xf numFmtId="166" fontId="90" fillId="0" borderId="1" xfId="1" applyNumberFormat="1" applyFont="1" applyFill="1" applyBorder="1" applyAlignment="1" applyProtection="1">
      <alignment horizontal="center" vertical="center" wrapText="1"/>
    </xf>
    <xf numFmtId="166" fontId="88" fillId="0" borderId="0" xfId="0" applyNumberFormat="1" applyFont="1" applyFill="1"/>
    <xf numFmtId="166" fontId="90" fillId="0" borderId="1" xfId="1" applyNumberFormat="1" applyFont="1" applyFill="1" applyBorder="1" applyAlignment="1" applyProtection="1">
      <alignment horizontal="right" vertical="center" wrapText="1"/>
    </xf>
    <xf numFmtId="0" fontId="90" fillId="0" borderId="1" xfId="2" applyNumberFormat="1" applyFont="1" applyFill="1" applyBorder="1" applyAlignment="1" applyProtection="1">
      <alignment horizontal="left" vertical="center" wrapText="1"/>
    </xf>
    <xf numFmtId="0" fontId="88" fillId="0" borderId="0" xfId="0" applyFont="1" applyFill="1" applyAlignment="1">
      <alignment horizontal="center"/>
    </xf>
    <xf numFmtId="166" fontId="88" fillId="0" borderId="0" xfId="1" applyNumberFormat="1" applyFont="1" applyFill="1" applyAlignment="1">
      <alignment horizontal="right"/>
    </xf>
    <xf numFmtId="0" fontId="88" fillId="0" borderId="0" xfId="0" applyFont="1" applyFill="1" applyAlignment="1">
      <alignment wrapText="1"/>
    </xf>
    <xf numFmtId="166" fontId="88" fillId="0" borderId="0" xfId="1" applyNumberFormat="1" applyFont="1" applyFill="1"/>
    <xf numFmtId="0" fontId="90" fillId="0" borderId="0" xfId="263" applyFont="1" applyFill="1" applyAlignment="1">
      <alignment vertical="center"/>
    </xf>
    <xf numFmtId="166" fontId="90" fillId="0" borderId="0" xfId="1" applyNumberFormat="1" applyFont="1" applyFill="1" applyAlignment="1"/>
    <xf numFmtId="166" fontId="88" fillId="0" borderId="0" xfId="1" applyNumberFormat="1" applyFont="1" applyFill="1" applyAlignment="1"/>
    <xf numFmtId="0" fontId="90" fillId="0" borderId="0" xfId="0" applyFont="1" applyFill="1" applyAlignment="1">
      <alignment horizontal="left"/>
    </xf>
    <xf numFmtId="166" fontId="90" fillId="0" borderId="0" xfId="1" applyNumberFormat="1" applyFont="1" applyFill="1" applyAlignment="1">
      <alignment horizontal="right"/>
    </xf>
    <xf numFmtId="0" fontId="90" fillId="0" borderId="0" xfId="0" applyFont="1" applyFill="1" applyAlignment="1">
      <alignment horizontal="right"/>
    </xf>
    <xf numFmtId="0" fontId="92" fillId="0" borderId="0" xfId="0" applyFont="1" applyFill="1" applyAlignment="1"/>
    <xf numFmtId="0" fontId="92" fillId="0" borderId="0" xfId="0" applyFont="1" applyFill="1" applyAlignment="1">
      <alignment horizontal="right" vertical="center"/>
    </xf>
    <xf numFmtId="0" fontId="88" fillId="0" borderId="1" xfId="0" applyFont="1" applyFill="1" applyBorder="1"/>
    <xf numFmtId="0" fontId="90" fillId="0" borderId="0" xfId="263" applyFont="1" applyFill="1" applyAlignment="1">
      <alignment vertical="top"/>
    </xf>
    <xf numFmtId="166" fontId="90" fillId="0" borderId="0" xfId="1" applyNumberFormat="1" applyFont="1" applyFill="1" applyAlignment="1">
      <alignment horizontal="left"/>
    </xf>
    <xf numFmtId="0" fontId="90" fillId="0" borderId="3" xfId="9" applyFont="1" applyFill="1" applyBorder="1" applyAlignment="1">
      <alignment vertical="center"/>
    </xf>
    <xf numFmtId="0" fontId="90" fillId="0" borderId="0" xfId="9" applyFont="1" applyFill="1" applyBorder="1" applyAlignment="1">
      <alignment vertical="center"/>
    </xf>
    <xf numFmtId="0" fontId="90" fillId="0" borderId="0" xfId="268" applyFont="1" applyFill="1" applyAlignment="1">
      <alignment vertical="center"/>
    </xf>
    <xf numFmtId="166" fontId="93" fillId="0" borderId="0" xfId="1" applyNumberFormat="1" applyFont="1" applyFill="1" applyAlignment="1">
      <alignment horizontal="center" wrapText="1"/>
    </xf>
    <xf numFmtId="0" fontId="93" fillId="0" borderId="0" xfId="0" applyFont="1" applyFill="1" applyAlignment="1">
      <alignment horizontal="center" wrapText="1"/>
    </xf>
    <xf numFmtId="0" fontId="94" fillId="0" borderId="0" xfId="0" applyFont="1" applyFill="1"/>
    <xf numFmtId="166" fontId="94" fillId="0" borderId="0" xfId="1" applyNumberFormat="1" applyFont="1" applyFill="1" applyAlignment="1">
      <alignment horizontal="center" wrapText="1"/>
    </xf>
    <xf numFmtId="0" fontId="94" fillId="0" borderId="0" xfId="0" applyFont="1" applyFill="1" applyAlignment="1">
      <alignment horizontal="center" wrapText="1"/>
    </xf>
    <xf numFmtId="166" fontId="93" fillId="0" borderId="0" xfId="1" applyNumberFormat="1" applyFont="1" applyFill="1" applyAlignment="1">
      <alignment horizontal="center" vertical="center" wrapText="1"/>
    </xf>
    <xf numFmtId="0" fontId="96" fillId="0" borderId="0" xfId="0" applyFont="1" applyFill="1" applyAlignment="1">
      <alignment horizontal="right" vertical="center"/>
    </xf>
    <xf numFmtId="166" fontId="91" fillId="0" borderId="0" xfId="1" applyNumberFormat="1" applyFont="1" applyFill="1" applyAlignment="1">
      <alignment horizontal="left" vertical="center" wrapText="1"/>
    </xf>
    <xf numFmtId="166" fontId="95" fillId="0" borderId="0" xfId="1" applyNumberFormat="1" applyFont="1" applyFill="1" applyAlignment="1">
      <alignment horizontal="left" vertical="center" wrapText="1"/>
    </xf>
    <xf numFmtId="166" fontId="94" fillId="0" borderId="0" xfId="1" applyNumberFormat="1" applyFont="1" applyFill="1" applyAlignment="1">
      <alignment horizontal="left" wrapText="1"/>
    </xf>
    <xf numFmtId="0" fontId="94" fillId="0" borderId="0" xfId="0" applyFont="1" applyFill="1" applyAlignment="1"/>
    <xf numFmtId="0" fontId="94" fillId="0" borderId="0" xfId="0" applyFont="1" applyFill="1" applyAlignment="1">
      <alignment horizontal="right" vertical="center"/>
    </xf>
    <xf numFmtId="166" fontId="94" fillId="0" borderId="0" xfId="1" applyNumberFormat="1" applyFont="1" applyFill="1" applyAlignment="1">
      <alignment horizontal="right"/>
    </xf>
    <xf numFmtId="0" fontId="94" fillId="0" borderId="0" xfId="0" applyFont="1" applyFill="1" applyAlignment="1">
      <alignment horizontal="right"/>
    </xf>
    <xf numFmtId="0" fontId="93" fillId="0" borderId="0" xfId="0" applyFont="1" applyFill="1" applyBorder="1" applyAlignment="1">
      <alignment vertical="center"/>
    </xf>
    <xf numFmtId="0" fontId="96" fillId="0" borderId="0" xfId="0" applyFont="1" applyFill="1" applyBorder="1" applyAlignment="1">
      <alignment horizontal="right" vertical="center"/>
    </xf>
    <xf numFmtId="166" fontId="93" fillId="0" borderId="0" xfId="1" applyNumberFormat="1" applyFont="1" applyFill="1" applyBorder="1" applyAlignment="1">
      <alignment horizontal="left" vertical="center"/>
    </xf>
    <xf numFmtId="0" fontId="93" fillId="0" borderId="0" xfId="0" applyFont="1" applyFill="1" applyBorder="1" applyAlignment="1">
      <alignment horizontal="left" vertical="center"/>
    </xf>
    <xf numFmtId="166" fontId="97" fillId="0" borderId="0" xfId="1" applyNumberFormat="1" applyFont="1" applyFill="1" applyBorder="1" applyAlignment="1" applyProtection="1">
      <alignment horizontal="center" vertical="center" wrapText="1"/>
    </xf>
    <xf numFmtId="0" fontId="97" fillId="0" borderId="0" xfId="2" applyNumberFormat="1" applyFont="1" applyFill="1" applyBorder="1" applyAlignment="1" applyProtection="1">
      <alignment horizontal="center" vertical="center" wrapText="1"/>
    </xf>
    <xf numFmtId="0" fontId="94" fillId="0" borderId="0" xfId="0" applyFont="1" applyFill="1" applyBorder="1"/>
    <xf numFmtId="0" fontId="99" fillId="0" borderId="1" xfId="0" applyNumberFormat="1" applyFont="1" applyFill="1" applyBorder="1" applyAlignment="1" applyProtection="1">
      <alignment horizontal="left" vertical="center" wrapText="1"/>
    </xf>
    <xf numFmtId="0" fontId="12" fillId="0" borderId="0" xfId="0" applyFont="1" applyFill="1"/>
    <xf numFmtId="166" fontId="97" fillId="0" borderId="1" xfId="1" applyNumberFormat="1" applyFont="1" applyFill="1" applyBorder="1" applyAlignment="1" applyProtection="1">
      <alignment horizontal="right" vertical="center" wrapText="1"/>
    </xf>
    <xf numFmtId="0" fontId="0" fillId="0" borderId="0" xfId="0" applyFill="1" applyAlignment="1">
      <alignment horizontal="right"/>
    </xf>
    <xf numFmtId="0" fontId="0" fillId="0" borderId="0" xfId="0" applyFont="1" applyFill="1"/>
    <xf numFmtId="0" fontId="97" fillId="0" borderId="1" xfId="2" applyNumberFormat="1" applyFont="1" applyFill="1" applyBorder="1" applyAlignment="1" applyProtection="1">
      <alignment horizontal="left" vertical="center" wrapText="1"/>
    </xf>
    <xf numFmtId="166" fontId="97" fillId="0" borderId="0" xfId="1" applyNumberFormat="1" applyFont="1" applyFill="1" applyBorder="1" applyAlignment="1" applyProtection="1">
      <alignment horizontal="left" vertical="center" wrapText="1"/>
    </xf>
    <xf numFmtId="0" fontId="97" fillId="0" borderId="0" xfId="2" applyNumberFormat="1" applyFont="1" applyFill="1" applyBorder="1" applyAlignment="1" applyProtection="1">
      <alignment horizontal="left" vertical="center" wrapText="1"/>
    </xf>
    <xf numFmtId="0" fontId="93" fillId="0" borderId="0" xfId="0" applyFont="1" applyFill="1"/>
    <xf numFmtId="166" fontId="93" fillId="0" borderId="0" xfId="1" applyNumberFormat="1" applyFont="1" applyFill="1" applyAlignment="1">
      <alignment horizontal="right" vertical="center"/>
    </xf>
    <xf numFmtId="0" fontId="92" fillId="0" borderId="0" xfId="9" applyNumberFormat="1" applyFont="1" applyFill="1" applyAlignment="1">
      <alignment vertical="center"/>
    </xf>
    <xf numFmtId="166" fontId="93" fillId="0" borderId="0" xfId="1" applyNumberFormat="1" applyFont="1" applyFill="1" applyAlignment="1">
      <alignment horizontal="right"/>
    </xf>
    <xf numFmtId="0" fontId="93" fillId="0" borderId="2" xfId="0" applyFont="1" applyFill="1" applyBorder="1" applyAlignment="1">
      <alignment horizontal="left"/>
    </xf>
    <xf numFmtId="0" fontId="94" fillId="0" borderId="2" xfId="0" applyFont="1" applyFill="1" applyBorder="1" applyAlignment="1"/>
    <xf numFmtId="0" fontId="90" fillId="0" borderId="0" xfId="9" applyNumberFormat="1" applyFont="1" applyFill="1" applyBorder="1" applyAlignment="1">
      <alignment horizontal="right" vertical="center"/>
    </xf>
    <xf numFmtId="166" fontId="90" fillId="0" borderId="0" xfId="1" applyNumberFormat="1" applyFont="1" applyFill="1" applyBorder="1" applyAlignment="1">
      <alignment horizontal="right" vertical="center"/>
    </xf>
    <xf numFmtId="0" fontId="90" fillId="0" borderId="0" xfId="268" applyFont="1" applyFill="1" applyAlignment="1">
      <alignment horizontal="right" vertical="center"/>
    </xf>
    <xf numFmtId="166" fontId="90" fillId="0" borderId="0" xfId="1" applyNumberFormat="1" applyFont="1" applyFill="1" applyAlignment="1">
      <alignment horizontal="right" vertical="center"/>
    </xf>
    <xf numFmtId="0" fontId="88" fillId="0" borderId="0" xfId="268" applyFont="1" applyFill="1" applyAlignment="1">
      <alignment horizontal="right" vertical="center"/>
    </xf>
    <xf numFmtId="0" fontId="88" fillId="0" borderId="0" xfId="268" applyFont="1" applyFill="1" applyAlignment="1">
      <alignment vertical="center"/>
    </xf>
    <xf numFmtId="166" fontId="94" fillId="0" borderId="0" xfId="1" applyNumberFormat="1" applyFont="1" applyFill="1"/>
    <xf numFmtId="10" fontId="90" fillId="0" borderId="1" xfId="2" applyNumberFormat="1" applyFont="1" applyFill="1" applyBorder="1" applyAlignment="1" applyProtection="1">
      <alignment horizontal="right" vertical="center" wrapText="1"/>
    </xf>
    <xf numFmtId="0" fontId="1" fillId="35" borderId="0" xfId="8" applyFill="1"/>
    <xf numFmtId="0" fontId="88" fillId="3" borderId="0" xfId="0" applyFont="1" applyFill="1"/>
    <xf numFmtId="0" fontId="1" fillId="3" borderId="0" xfId="8" applyFill="1"/>
    <xf numFmtId="0" fontId="94" fillId="35" borderId="0" xfId="8" applyFont="1" applyFill="1"/>
    <xf numFmtId="0" fontId="93" fillId="4" borderId="1" xfId="8" applyFont="1" applyFill="1" applyBorder="1" applyAlignment="1">
      <alignment horizontal="center" vertical="center" wrapText="1"/>
    </xf>
    <xf numFmtId="49" fontId="88" fillId="3" borderId="1" xfId="8" applyNumberFormat="1" applyFont="1" applyFill="1" applyBorder="1" applyAlignment="1" applyProtection="1">
      <alignment horizontal="center" vertical="center" wrapText="1"/>
    </xf>
    <xf numFmtId="49" fontId="88" fillId="3" borderId="1" xfId="8" applyNumberFormat="1" applyFont="1" applyFill="1" applyBorder="1" applyAlignment="1" applyProtection="1">
      <alignment horizontal="left" vertical="center" wrapText="1"/>
    </xf>
    <xf numFmtId="0" fontId="94" fillId="3" borderId="1" xfId="8" applyFont="1" applyFill="1" applyBorder="1"/>
    <xf numFmtId="0" fontId="94" fillId="3" borderId="1" xfId="8" applyFont="1" applyFill="1" applyBorder="1" applyAlignment="1">
      <alignment vertical="center" wrapText="1"/>
    </xf>
    <xf numFmtId="41" fontId="94" fillId="3" borderId="1" xfId="8" applyNumberFormat="1" applyFont="1" applyFill="1" applyBorder="1" applyAlignment="1">
      <alignment vertical="center" wrapText="1"/>
    </xf>
    <xf numFmtId="10" fontId="88" fillId="3" borderId="1" xfId="8" applyNumberFormat="1" applyFont="1" applyFill="1" applyBorder="1" applyAlignment="1" applyProtection="1">
      <alignment horizontal="left" vertical="center" wrapText="1"/>
    </xf>
    <xf numFmtId="14" fontId="90" fillId="3" borderId="1" xfId="8" applyNumberFormat="1" applyFont="1" applyFill="1" applyBorder="1" applyAlignment="1" applyProtection="1">
      <alignment horizontal="left" vertical="center" wrapText="1"/>
    </xf>
    <xf numFmtId="10" fontId="90" fillId="3" borderId="1" xfId="8" applyNumberFormat="1" applyFont="1" applyFill="1" applyBorder="1" applyAlignment="1" applyProtection="1">
      <alignment horizontal="left" vertical="center" wrapText="1"/>
    </xf>
    <xf numFmtId="10" fontId="94" fillId="3" borderId="1" xfId="8" applyNumberFormat="1" applyFont="1" applyFill="1" applyBorder="1"/>
    <xf numFmtId="0" fontId="99" fillId="3" borderId="1" xfId="8" applyFont="1" applyFill="1" applyBorder="1" applyAlignment="1" applyProtection="1">
      <alignment horizontal="center" vertical="center" wrapText="1"/>
    </xf>
    <xf numFmtId="0" fontId="99" fillId="3" borderId="1" xfId="8" applyFont="1" applyFill="1" applyBorder="1" applyAlignment="1" applyProtection="1">
      <alignment horizontal="right" vertical="center" wrapText="1"/>
    </xf>
    <xf numFmtId="0" fontId="94" fillId="3" borderId="0" xfId="8" applyFont="1" applyFill="1" applyAlignment="1">
      <alignment horizontal="center"/>
    </xf>
    <xf numFmtId="0" fontId="94" fillId="3" borderId="0" xfId="8" applyFont="1" applyFill="1"/>
    <xf numFmtId="0" fontId="93" fillId="3" borderId="0" xfId="0" applyFont="1" applyFill="1"/>
    <xf numFmtId="0" fontId="94" fillId="3" borderId="0" xfId="0" applyFont="1" applyFill="1"/>
    <xf numFmtId="166" fontId="94" fillId="3" borderId="0" xfId="751" applyNumberFormat="1" applyFont="1" applyFill="1" applyProtection="1">
      <protection locked="0"/>
    </xf>
    <xf numFmtId="166" fontId="93" fillId="3" borderId="0" xfId="751" applyNumberFormat="1" applyFont="1" applyFill="1" applyAlignment="1" applyProtection="1">
      <alignment horizontal="right"/>
      <protection locked="0"/>
    </xf>
    <xf numFmtId="0" fontId="96" fillId="3" borderId="0" xfId="0" applyFont="1" applyFill="1"/>
    <xf numFmtId="166" fontId="96" fillId="3" borderId="0" xfId="751" applyNumberFormat="1" applyFont="1" applyFill="1" applyAlignment="1" applyProtection="1">
      <alignment horizontal="right"/>
      <protection locked="0"/>
    </xf>
    <xf numFmtId="166" fontId="94" fillId="3" borderId="0" xfId="751" applyNumberFormat="1" applyFont="1" applyFill="1" applyAlignment="1" applyProtection="1">
      <alignment horizontal="right"/>
      <protection locked="0"/>
    </xf>
    <xf numFmtId="0" fontId="94" fillId="3" borderId="2" xfId="0" applyFont="1" applyFill="1" applyBorder="1"/>
    <xf numFmtId="166" fontId="94" fillId="3" borderId="2" xfId="751" applyNumberFormat="1" applyFont="1" applyFill="1" applyBorder="1" applyProtection="1">
      <protection locked="0"/>
    </xf>
    <xf numFmtId="0" fontId="1" fillId="3" borderId="0" xfId="8" applyFill="1" applyBorder="1"/>
    <xf numFmtId="0" fontId="1" fillId="3" borderId="2" xfId="8" applyFill="1" applyBorder="1"/>
    <xf numFmtId="166" fontId="94" fillId="3" borderId="2" xfId="751" applyNumberFormat="1" applyFont="1" applyFill="1" applyBorder="1" applyAlignment="1" applyProtection="1">
      <alignment horizontal="right"/>
      <protection locked="0"/>
    </xf>
    <xf numFmtId="0" fontId="93" fillId="3" borderId="0" xfId="0" applyFont="1" applyFill="1" applyBorder="1"/>
    <xf numFmtId="166" fontId="93" fillId="3" borderId="0" xfId="751" applyNumberFormat="1" applyFont="1" applyFill="1" applyBorder="1" applyAlignment="1" applyProtection="1">
      <alignment horizontal="right"/>
      <protection locked="0"/>
    </xf>
    <xf numFmtId="0" fontId="1" fillId="35" borderId="0" xfId="8" applyFill="1" applyAlignment="1">
      <alignment horizontal="center"/>
    </xf>
    <xf numFmtId="166" fontId="0" fillId="0" borderId="0" xfId="0" applyNumberFormat="1" applyFill="1"/>
    <xf numFmtId="43" fontId="88" fillId="0" borderId="0" xfId="1" applyFont="1" applyFill="1"/>
    <xf numFmtId="43" fontId="88" fillId="0" borderId="0" xfId="1" applyFont="1" applyFill="1" applyAlignment="1">
      <alignment vertical="center"/>
    </xf>
    <xf numFmtId="43" fontId="146" fillId="0" borderId="0" xfId="1" applyFont="1" applyFill="1"/>
    <xf numFmtId="3" fontId="97" fillId="0" borderId="1" xfId="0" applyNumberFormat="1" applyFont="1" applyFill="1" applyBorder="1" applyAlignment="1" applyProtection="1">
      <alignment horizontal="right" vertical="center" wrapText="1"/>
    </xf>
    <xf numFmtId="43" fontId="136" fillId="3" borderId="1" xfId="1" applyFont="1" applyFill="1" applyBorder="1" applyAlignment="1">
      <alignment horizontal="right" vertical="center" wrapText="1"/>
    </xf>
    <xf numFmtId="0" fontId="97" fillId="0" borderId="1" xfId="0" applyNumberFormat="1" applyFont="1" applyFill="1" applyBorder="1" applyAlignment="1" applyProtection="1">
      <alignment horizontal="right" vertical="center" wrapText="1"/>
    </xf>
    <xf numFmtId="166" fontId="99" fillId="0" borderId="1" xfId="1" applyNumberFormat="1" applyFont="1" applyFill="1" applyBorder="1" applyAlignment="1" applyProtection="1">
      <alignment horizontal="right" vertical="center" wrapText="1"/>
      <protection locked="0"/>
    </xf>
    <xf numFmtId="166" fontId="97" fillId="0" borderId="1" xfId="0" applyNumberFormat="1" applyFont="1" applyFill="1" applyBorder="1" applyAlignment="1" applyProtection="1">
      <alignment horizontal="right" vertical="center" wrapText="1"/>
    </xf>
    <xf numFmtId="0" fontId="99" fillId="0" borderId="1" xfId="0" applyNumberFormat="1" applyFont="1" applyFill="1" applyBorder="1" applyAlignment="1" applyProtection="1">
      <alignment horizontal="right" vertical="center" wrapText="1"/>
    </xf>
    <xf numFmtId="3" fontId="97" fillId="0" borderId="1" xfId="2" applyNumberFormat="1" applyFont="1" applyFill="1" applyBorder="1" applyAlignment="1" applyProtection="1">
      <alignment horizontal="right" vertical="center" wrapText="1"/>
    </xf>
    <xf numFmtId="0" fontId="97" fillId="0" borderId="1" xfId="2" applyNumberFormat="1" applyFont="1" applyFill="1" applyBorder="1" applyAlignment="1" applyProtection="1">
      <alignment horizontal="right" vertical="center" wrapText="1"/>
    </xf>
    <xf numFmtId="10" fontId="90" fillId="0" borderId="1" xfId="4" applyNumberFormat="1" applyFont="1" applyFill="1" applyBorder="1" applyAlignment="1" applyProtection="1">
      <alignment horizontal="right" vertical="center" wrapText="1"/>
    </xf>
    <xf numFmtId="0" fontId="92" fillId="0" borderId="0" xfId="0" applyFont="1" applyFill="1" applyAlignment="1">
      <alignment horizontal="center" vertical="center"/>
    </xf>
    <xf numFmtId="0" fontId="90" fillId="0" borderId="1" xfId="0" applyFont="1" applyFill="1" applyBorder="1" applyAlignment="1">
      <alignment horizontal="center" vertical="center"/>
    </xf>
    <xf numFmtId="3" fontId="136" fillId="0" borderId="0" xfId="11" applyNumberFormat="1" applyFont="1" applyFill="1" applyAlignment="1">
      <alignment horizontal="left" vertical="center" wrapText="1"/>
    </xf>
    <xf numFmtId="0" fontId="92" fillId="3" borderId="0" xfId="0" applyFont="1" applyFill="1" applyAlignment="1">
      <alignment horizontal="center" vertical="center"/>
    </xf>
    <xf numFmtId="3" fontId="91" fillId="0" borderId="0" xfId="8" applyNumberFormat="1" applyFont="1" applyFill="1" applyAlignment="1">
      <alignment horizontal="left" vertical="center" wrapText="1"/>
    </xf>
    <xf numFmtId="3" fontId="95" fillId="0" borderId="0" xfId="8" applyNumberFormat="1" applyFont="1" applyFill="1" applyAlignment="1">
      <alignment horizontal="left" vertical="center" wrapText="1"/>
    </xf>
    <xf numFmtId="0" fontId="93" fillId="0" borderId="0" xfId="0" applyFont="1" applyFill="1" applyAlignment="1">
      <alignment horizontal="center" vertical="center" wrapText="1"/>
    </xf>
    <xf numFmtId="0" fontId="96" fillId="0" borderId="0" xfId="0" applyFont="1" applyFill="1" applyAlignment="1">
      <alignment horizontal="center" vertical="center"/>
    </xf>
    <xf numFmtId="0" fontId="99" fillId="3" borderId="1" xfId="8" applyFont="1" applyFill="1" applyBorder="1" applyAlignment="1" applyProtection="1">
      <alignment horizontal="left" vertical="center" wrapText="1"/>
    </xf>
    <xf numFmtId="49" fontId="90" fillId="0" borderId="0" xfId="2" applyNumberFormat="1" applyFont="1" applyFill="1" applyBorder="1" applyAlignment="1" applyProtection="1">
      <alignment horizontal="left" vertical="center" wrapText="1"/>
    </xf>
    <xf numFmtId="166" fontId="90" fillId="0" borderId="0" xfId="1" applyNumberFormat="1" applyFont="1" applyFill="1" applyBorder="1" applyAlignment="1" applyProtection="1">
      <alignment horizontal="right" vertical="center" wrapText="1"/>
    </xf>
    <xf numFmtId="10" fontId="90" fillId="0" borderId="0" xfId="4" applyNumberFormat="1" applyFont="1" applyFill="1" applyBorder="1" applyAlignment="1" applyProtection="1">
      <alignment horizontal="right" vertical="center" wrapText="1"/>
    </xf>
    <xf numFmtId="0" fontId="90" fillId="0" borderId="0" xfId="0" applyFont="1" applyFill="1" applyBorder="1" applyAlignment="1">
      <alignment horizontal="left"/>
    </xf>
    <xf numFmtId="0" fontId="90" fillId="0" borderId="0" xfId="0" applyFont="1" applyFill="1" applyBorder="1" applyAlignment="1">
      <alignment horizontal="right"/>
    </xf>
    <xf numFmtId="0" fontId="88" fillId="0" borderId="0" xfId="0" applyFont="1" applyFill="1" applyBorder="1" applyAlignment="1"/>
    <xf numFmtId="166" fontId="90" fillId="4" borderId="1" xfId="1" applyNumberFormat="1" applyFont="1" applyFill="1" applyBorder="1" applyAlignment="1" applyProtection="1">
      <alignment horizontal="center" vertical="center" wrapText="1"/>
    </xf>
    <xf numFmtId="3" fontId="90" fillId="0" borderId="0" xfId="8" applyNumberFormat="1" applyFont="1" applyFill="1" applyAlignment="1">
      <alignment vertical="center" wrapText="1"/>
    </xf>
    <xf numFmtId="3" fontId="88" fillId="0" borderId="0" xfId="8" applyNumberFormat="1" applyFont="1" applyFill="1" applyAlignment="1">
      <alignment vertical="center" wrapText="1"/>
    </xf>
    <xf numFmtId="166" fontId="90" fillId="0" borderId="0" xfId="1" applyNumberFormat="1" applyFont="1" applyFill="1" applyBorder="1" applyAlignment="1">
      <alignment horizontal="left"/>
    </xf>
    <xf numFmtId="0" fontId="97" fillId="0" borderId="1" xfId="0" applyNumberFormat="1" applyFont="1" applyFill="1" applyBorder="1" applyAlignment="1" applyProtection="1">
      <alignment horizontal="center" vertical="center" wrapText="1"/>
    </xf>
    <xf numFmtId="0" fontId="94" fillId="0" borderId="0" xfId="0" applyFont="1" applyFill="1" applyBorder="1" applyAlignment="1">
      <alignment horizontal="right" vertical="center"/>
    </xf>
    <xf numFmtId="0" fontId="90" fillId="0" borderId="3" xfId="9" applyNumberFormat="1" applyFont="1" applyFill="1" applyBorder="1" applyAlignment="1">
      <alignment horizontal="right" vertical="center"/>
    </xf>
    <xf numFmtId="0" fontId="88" fillId="3" borderId="0" xfId="0" applyFont="1" applyFill="1" applyAlignment="1">
      <alignment horizontal="left" vertical="center" wrapText="1"/>
    </xf>
    <xf numFmtId="0" fontId="93" fillId="4" borderId="1" xfId="8" applyFont="1" applyFill="1" applyBorder="1" applyAlignment="1">
      <alignment horizontal="center" vertical="center" wrapText="1"/>
    </xf>
    <xf numFmtId="0" fontId="165" fillId="3" borderId="1" xfId="0" applyFont="1" applyFill="1" applyBorder="1" applyAlignment="1" applyProtection="1">
      <alignment horizontal="left"/>
      <protection locked="0"/>
    </xf>
    <xf numFmtId="0" fontId="165" fillId="3" borderId="1" xfId="0" applyFont="1" applyFill="1" applyBorder="1" applyAlignment="1">
      <alignment horizontal="left"/>
    </xf>
    <xf numFmtId="0" fontId="165" fillId="3" borderId="0" xfId="0" applyFont="1" applyFill="1"/>
    <xf numFmtId="0" fontId="5" fillId="34" borderId="0" xfId="0" applyFont="1" applyFill="1"/>
    <xf numFmtId="0" fontId="90" fillId="0" borderId="0" xfId="0" applyFont="1" applyFill="1" applyAlignment="1">
      <alignment horizontal="right" vertical="center"/>
    </xf>
    <xf numFmtId="41" fontId="88" fillId="0" borderId="39" xfId="0" applyNumberFormat="1" applyFont="1" applyFill="1" applyBorder="1" applyAlignment="1" applyProtection="1">
      <alignment horizontal="right" vertical="center" wrapText="1"/>
    </xf>
    <xf numFmtId="0" fontId="90" fillId="0" borderId="1" xfId="2" applyNumberFormat="1" applyFont="1" applyFill="1" applyBorder="1" applyAlignment="1" applyProtection="1">
      <alignment horizontal="right" vertical="center" wrapText="1"/>
    </xf>
    <xf numFmtId="0" fontId="144" fillId="3" borderId="2" xfId="8" applyFont="1" applyFill="1" applyBorder="1" applyAlignment="1"/>
    <xf numFmtId="0" fontId="93" fillId="3" borderId="0" xfId="578" applyFont="1" applyFill="1"/>
    <xf numFmtId="166" fontId="19" fillId="0" borderId="1" xfId="508" applyNumberFormat="1" applyFont="1" applyFill="1" applyBorder="1" applyAlignment="1">
      <alignment horizontal="right" vertical="center" wrapText="1"/>
    </xf>
    <xf numFmtId="0" fontId="136" fillId="3" borderId="0" xfId="11" applyFont="1" applyFill="1" applyAlignment="1"/>
    <xf numFmtId="0" fontId="136" fillId="3" borderId="0" xfId="0" applyFont="1" applyFill="1"/>
    <xf numFmtId="0" fontId="136" fillId="3" borderId="0" xfId="0" applyFont="1" applyFill="1" applyAlignment="1">
      <alignment horizontal="right"/>
    </xf>
    <xf numFmtId="0" fontId="139" fillId="3" borderId="0" xfId="11" applyFont="1" applyFill="1" applyAlignment="1"/>
    <xf numFmtId="0" fontId="139" fillId="12" borderId="0" xfId="11" applyFont="1" applyFill="1" applyAlignment="1"/>
    <xf numFmtId="0" fontId="136" fillId="12" borderId="0" xfId="0" applyFont="1" applyFill="1"/>
    <xf numFmtId="0" fontId="138" fillId="3" borderId="0" xfId="11" applyFont="1" applyFill="1" applyAlignment="1">
      <alignment horizontal="center"/>
    </xf>
    <xf numFmtId="0" fontId="139" fillId="3" borderId="0" xfId="11" applyFont="1" applyFill="1" applyAlignment="1">
      <alignment horizontal="center"/>
    </xf>
    <xf numFmtId="166" fontId="139" fillId="3" borderId="0" xfId="12" applyNumberFormat="1" applyFont="1" applyFill="1" applyAlignment="1">
      <alignment horizontal="center"/>
    </xf>
    <xf numFmtId="0" fontId="136" fillId="3" borderId="0" xfId="11" applyFont="1" applyFill="1" applyAlignment="1">
      <alignment horizontal="center" vertical="center"/>
    </xf>
    <xf numFmtId="0" fontId="136" fillId="3" borderId="0" xfId="11" applyFont="1" applyFill="1" applyAlignment="1">
      <alignment horizontal="left" vertical="center" wrapText="1"/>
    </xf>
    <xf numFmtId="0" fontId="136" fillId="3" borderId="0" xfId="0" applyFont="1" applyFill="1" applyAlignment="1">
      <alignment vertical="center"/>
    </xf>
    <xf numFmtId="0" fontId="139" fillId="3" borderId="0" xfId="11" applyFont="1" applyFill="1" applyAlignment="1">
      <alignment horizontal="left" vertical="center" wrapText="1"/>
    </xf>
    <xf numFmtId="3" fontId="136" fillId="3" borderId="0" xfId="11" applyNumberFormat="1" applyFont="1" applyFill="1" applyAlignment="1">
      <alignment vertical="center" wrapText="1"/>
    </xf>
    <xf numFmtId="166" fontId="138" fillId="3" borderId="0" xfId="12" applyNumberFormat="1" applyFont="1" applyFill="1" applyAlignment="1">
      <alignment horizontal="right"/>
    </xf>
    <xf numFmtId="0" fontId="139" fillId="5" borderId="1" xfId="11" applyFont="1" applyFill="1" applyBorder="1" applyAlignment="1">
      <alignment horizontal="center" vertical="center" wrapText="1"/>
    </xf>
    <xf numFmtId="166" fontId="139" fillId="5" borderId="1" xfId="12" applyNumberFormat="1" applyFont="1" applyFill="1" applyBorder="1" applyAlignment="1">
      <alignment horizontal="center" vertical="center" wrapText="1"/>
    </xf>
    <xf numFmtId="0" fontId="139" fillId="3" borderId="0" xfId="11" applyFont="1" applyFill="1" applyAlignment="1">
      <alignment horizontal="center" vertical="center"/>
    </xf>
    <xf numFmtId="166" fontId="136" fillId="0" borderId="1" xfId="12" applyNumberFormat="1" applyFont="1" applyFill="1" applyBorder="1" applyAlignment="1">
      <alignment horizontal="center" vertical="center" wrapText="1"/>
    </xf>
    <xf numFmtId="0" fontId="136" fillId="3" borderId="4" xfId="11" applyFont="1" applyFill="1" applyBorder="1" applyAlignment="1">
      <alignment horizontal="center" vertical="center" wrapText="1"/>
    </xf>
    <xf numFmtId="166" fontId="136" fillId="3" borderId="0" xfId="0" applyNumberFormat="1" applyFont="1" applyFill="1"/>
    <xf numFmtId="166" fontId="139" fillId="0" borderId="1" xfId="5" applyNumberFormat="1" applyFont="1" applyFill="1" applyBorder="1" applyAlignment="1">
      <alignment horizontal="center" vertical="center" wrapText="1"/>
    </xf>
    <xf numFmtId="0" fontId="138" fillId="3" borderId="4" xfId="11" applyFont="1" applyFill="1" applyBorder="1" applyAlignment="1">
      <alignment vertical="center" wrapText="1"/>
    </xf>
    <xf numFmtId="0" fontId="136" fillId="3" borderId="5" xfId="11" applyFont="1" applyFill="1" applyBorder="1" applyAlignment="1">
      <alignment vertical="center"/>
    </xf>
    <xf numFmtId="0" fontId="136" fillId="4" borderId="1" xfId="11" applyFont="1" applyFill="1" applyBorder="1" applyAlignment="1">
      <alignment vertical="center" wrapText="1"/>
    </xf>
    <xf numFmtId="0" fontId="136" fillId="0" borderId="5" xfId="11" applyFont="1" applyFill="1" applyBorder="1" applyAlignment="1">
      <alignment vertical="center" wrapText="1"/>
    </xf>
    <xf numFmtId="0" fontId="138" fillId="3" borderId="0" xfId="11" applyFont="1" applyFill="1"/>
    <xf numFmtId="0" fontId="136" fillId="0" borderId="0" xfId="0" applyFont="1" applyAlignment="1">
      <alignment horizontal="left" vertical="center"/>
    </xf>
    <xf numFmtId="0" fontId="88" fillId="3" borderId="0" xfId="0" applyFont="1" applyFill="1" applyAlignment="1"/>
    <xf numFmtId="0" fontId="136" fillId="3" borderId="0" xfId="0" applyFont="1" applyFill="1" applyAlignment="1"/>
    <xf numFmtId="43" fontId="136" fillId="3" borderId="0" xfId="11" applyNumberFormat="1" applyFont="1" applyFill="1"/>
    <xf numFmtId="0" fontId="135" fillId="3" borderId="1" xfId="11" applyFont="1" applyFill="1" applyBorder="1" applyAlignment="1">
      <alignment horizontal="center" vertical="center" wrapText="1"/>
    </xf>
    <xf numFmtId="0" fontId="167" fillId="4" borderId="1" xfId="11" applyFont="1" applyFill="1" applyBorder="1" applyAlignment="1">
      <alignment horizontal="center" vertical="center" wrapText="1"/>
    </xf>
    <xf numFmtId="0" fontId="136" fillId="3" borderId="1" xfId="11" applyFont="1" applyFill="1" applyBorder="1" applyAlignment="1">
      <alignment vertical="center" wrapText="1"/>
    </xf>
    <xf numFmtId="3" fontId="136" fillId="3" borderId="1" xfId="1" applyNumberFormat="1" applyFont="1" applyFill="1" applyBorder="1" applyAlignment="1">
      <alignment horizontal="right" vertical="center" wrapText="1"/>
    </xf>
    <xf numFmtId="3" fontId="136" fillId="3" borderId="1" xfId="11" applyNumberFormat="1" applyFont="1" applyFill="1" applyBorder="1" applyAlignment="1">
      <alignment horizontal="right" vertical="center" wrapText="1"/>
    </xf>
    <xf numFmtId="3" fontId="97" fillId="0" borderId="1" xfId="0" applyNumberFormat="1" applyFont="1" applyFill="1" applyBorder="1" applyAlignment="1" applyProtection="1">
      <alignment horizontal="center" vertical="center" wrapText="1"/>
    </xf>
    <xf numFmtId="10" fontId="97" fillId="0" borderId="1" xfId="0" applyNumberFormat="1" applyFont="1" applyFill="1" applyBorder="1" applyAlignment="1" applyProtection="1">
      <alignment horizontal="right" vertical="center" wrapText="1"/>
    </xf>
    <xf numFmtId="10" fontId="99" fillId="0" borderId="1" xfId="4" applyNumberFormat="1" applyFont="1" applyFill="1" applyBorder="1" applyAlignment="1" applyProtection="1">
      <alignment horizontal="right" vertical="center" wrapText="1"/>
      <protection locked="0"/>
    </xf>
    <xf numFmtId="166" fontId="99" fillId="0" borderId="1" xfId="1" applyNumberFormat="1" applyFont="1" applyFill="1" applyBorder="1" applyAlignment="1" applyProtection="1">
      <alignment horizontal="right" vertical="center" wrapText="1"/>
    </xf>
    <xf numFmtId="10" fontId="97" fillId="0" borderId="1" xfId="2" applyNumberFormat="1" applyFont="1" applyFill="1" applyBorder="1" applyAlignment="1" applyProtection="1">
      <alignment horizontal="right" vertical="center" wrapText="1"/>
    </xf>
    <xf numFmtId="10" fontId="97" fillId="0" borderId="1" xfId="4" applyNumberFormat="1" applyFont="1" applyFill="1" applyBorder="1" applyAlignment="1" applyProtection="1">
      <alignment horizontal="right" vertical="center" wrapText="1"/>
      <protection locked="0"/>
    </xf>
    <xf numFmtId="0" fontId="90" fillId="0" borderId="0" xfId="0" applyFont="1" applyFill="1" applyBorder="1" applyAlignment="1">
      <alignment vertical="center"/>
    </xf>
    <xf numFmtId="10" fontId="97" fillId="0" borderId="1" xfId="1" applyNumberFormat="1" applyFont="1" applyFill="1" applyBorder="1" applyAlignment="1" applyProtection="1">
      <alignment horizontal="right" vertical="center" wrapText="1"/>
      <protection locked="0"/>
    </xf>
    <xf numFmtId="166" fontId="99" fillId="0" borderId="1" xfId="0" applyNumberFormat="1" applyFont="1" applyFill="1" applyBorder="1" applyAlignment="1" applyProtection="1">
      <alignment horizontal="right" vertical="center" wrapText="1"/>
    </xf>
    <xf numFmtId="10" fontId="99" fillId="0" borderId="1" xfId="1" applyNumberFormat="1" applyFont="1" applyFill="1" applyBorder="1" applyAlignment="1" applyProtection="1">
      <alignment horizontal="right" vertical="center" wrapText="1"/>
      <protection locked="0"/>
    </xf>
    <xf numFmtId="166" fontId="169" fillId="0" borderId="1" xfId="5" applyNumberFormat="1" applyFont="1" applyFill="1" applyBorder="1" applyAlignment="1">
      <alignment horizontal="right" vertical="center" wrapText="1"/>
    </xf>
    <xf numFmtId="10" fontId="90" fillId="0" borderId="1" xfId="1" applyNumberFormat="1" applyFont="1" applyFill="1" applyBorder="1" applyAlignment="1" applyProtection="1">
      <alignment horizontal="right" vertical="center" wrapText="1"/>
    </xf>
    <xf numFmtId="0" fontId="143" fillId="0" borderId="0" xfId="0" applyFont="1" applyFill="1" applyAlignment="1">
      <alignment horizontal="right"/>
    </xf>
    <xf numFmtId="3" fontId="95" fillId="0" borderId="0" xfId="8" applyNumberFormat="1" applyFont="1" applyFill="1" applyAlignment="1">
      <alignment horizontal="left" vertical="center" wrapText="1"/>
    </xf>
    <xf numFmtId="0" fontId="92" fillId="0" borderId="0" xfId="0" applyFont="1" applyFill="1" applyAlignment="1">
      <alignment horizontal="center" vertical="center"/>
    </xf>
    <xf numFmtId="3" fontId="91" fillId="0" borderId="0" xfId="8" applyNumberFormat="1" applyFont="1" applyFill="1" applyAlignment="1">
      <alignment horizontal="left" vertical="center" wrapText="1"/>
    </xf>
    <xf numFmtId="0" fontId="90" fillId="0" borderId="1" xfId="0" applyFont="1" applyFill="1" applyBorder="1" applyAlignment="1">
      <alignment horizontal="center" vertical="center"/>
    </xf>
    <xf numFmtId="3" fontId="136" fillId="0" borderId="0" xfId="11" applyNumberFormat="1" applyFont="1" applyFill="1" applyAlignment="1">
      <alignment horizontal="left" vertical="center" wrapText="1"/>
    </xf>
    <xf numFmtId="0" fontId="96" fillId="0" borderId="0" xfId="0" applyFont="1" applyFill="1" applyAlignment="1">
      <alignment horizontal="center" vertical="center"/>
    </xf>
    <xf numFmtId="0" fontId="88" fillId="3" borderId="0" xfId="0" applyFont="1" applyFill="1" applyAlignment="1">
      <alignment horizontal="left" vertical="center" wrapText="1"/>
    </xf>
    <xf numFmtId="0" fontId="92" fillId="3" borderId="0" xfId="0" applyFont="1" applyFill="1" applyAlignment="1">
      <alignment horizontal="center" vertical="center"/>
    </xf>
    <xf numFmtId="0" fontId="93" fillId="4" borderId="1" xfId="8" applyFont="1" applyFill="1" applyBorder="1" applyAlignment="1">
      <alignment horizontal="center" vertical="center" wrapText="1"/>
    </xf>
    <xf numFmtId="166" fontId="90" fillId="4" borderId="1" xfId="1" applyNumberFormat="1" applyFont="1" applyFill="1" applyBorder="1" applyAlignment="1" applyProtection="1">
      <alignment horizontal="center" vertical="center" wrapText="1"/>
    </xf>
    <xf numFmtId="0" fontId="90" fillId="0" borderId="1" xfId="2" applyNumberFormat="1" applyFont="1" applyFill="1" applyBorder="1" applyAlignment="1" applyProtection="1">
      <alignment horizontal="center" vertical="center" wrapText="1"/>
    </xf>
    <xf numFmtId="0" fontId="93" fillId="0" borderId="0" xfId="0" applyFont="1" applyFill="1" applyAlignment="1">
      <alignment horizontal="center" vertical="center" wrapText="1"/>
    </xf>
    <xf numFmtId="0" fontId="94" fillId="0" borderId="0" xfId="908" applyFont="1" applyFill="1"/>
    <xf numFmtId="166" fontId="93" fillId="0" borderId="0" xfId="907" applyNumberFormat="1" applyFont="1" applyFill="1" applyAlignment="1">
      <alignment horizontal="center" vertical="center" wrapText="1"/>
    </xf>
    <xf numFmtId="0" fontId="93" fillId="0" borderId="0" xfId="908" applyFont="1" applyFill="1" applyAlignment="1">
      <alignment horizontal="center" vertical="center" wrapText="1"/>
    </xf>
    <xf numFmtId="166" fontId="96" fillId="0" borderId="0" xfId="907" applyNumberFormat="1" applyFont="1" applyFill="1" applyAlignment="1">
      <alignment horizontal="center" vertical="center"/>
    </xf>
    <xf numFmtId="0" fontId="96" fillId="0" borderId="0" xfId="908" applyFont="1" applyFill="1" applyAlignment="1">
      <alignment horizontal="right" vertical="center"/>
    </xf>
    <xf numFmtId="3" fontId="91" fillId="0" borderId="0" xfId="893" applyNumberFormat="1" applyFont="1" applyFill="1" applyAlignment="1">
      <alignment horizontal="left" vertical="center" wrapText="1"/>
    </xf>
    <xf numFmtId="3" fontId="95" fillId="0" borderId="0" xfId="893" applyNumberFormat="1" applyFont="1" applyFill="1" applyAlignment="1">
      <alignment horizontal="left" vertical="center" wrapText="1"/>
    </xf>
    <xf numFmtId="166" fontId="94" fillId="0" borderId="0" xfId="907" applyNumberFormat="1" applyFont="1" applyFill="1" applyAlignment="1">
      <alignment horizontal="left" wrapText="1"/>
    </xf>
    <xf numFmtId="0" fontId="94" fillId="0" borderId="0" xfId="908" applyFont="1" applyFill="1" applyAlignment="1"/>
    <xf numFmtId="0" fontId="94" fillId="0" borderId="0" xfId="908" applyFont="1" applyFill="1" applyAlignment="1">
      <alignment horizontal="right" vertical="center"/>
    </xf>
    <xf numFmtId="166" fontId="94" fillId="0" borderId="0" xfId="907" applyNumberFormat="1" applyFont="1" applyFill="1" applyAlignment="1">
      <alignment horizontal="right"/>
    </xf>
    <xf numFmtId="0" fontId="94" fillId="0" borderId="0" xfId="908" applyFont="1" applyFill="1" applyAlignment="1">
      <alignment horizontal="right"/>
    </xf>
    <xf numFmtId="0" fontId="170" fillId="3" borderId="0" xfId="894" applyFont="1" applyFill="1" applyBorder="1" applyAlignment="1">
      <alignment vertical="center"/>
    </xf>
    <xf numFmtId="0" fontId="170" fillId="3" borderId="2" xfId="894" applyFont="1" applyFill="1" applyBorder="1" applyAlignment="1"/>
    <xf numFmtId="0" fontId="94" fillId="35" borderId="0" xfId="894" applyFont="1" applyFill="1"/>
    <xf numFmtId="49" fontId="88" fillId="3" borderId="1" xfId="894" applyNumberFormat="1" applyFont="1" applyFill="1" applyBorder="1" applyAlignment="1" applyProtection="1">
      <alignment horizontal="center" vertical="center" wrapText="1"/>
    </xf>
    <xf numFmtId="0" fontId="94" fillId="3" borderId="1" xfId="894" applyFont="1" applyFill="1" applyBorder="1"/>
    <xf numFmtId="0" fontId="94" fillId="3" borderId="1" xfId="894" applyFont="1" applyFill="1" applyBorder="1" applyAlignment="1">
      <alignment vertical="center" wrapText="1"/>
    </xf>
    <xf numFmtId="0" fontId="99" fillId="3" borderId="1" xfId="894" applyFont="1" applyFill="1" applyBorder="1" applyAlignment="1" applyProtection="1">
      <alignment horizontal="center" vertical="center" wrapText="1"/>
    </xf>
    <xf numFmtId="0" fontId="96" fillId="3" borderId="3" xfId="894" applyFont="1" applyFill="1" applyBorder="1" applyAlignment="1"/>
    <xf numFmtId="0" fontId="94" fillId="3" borderId="0" xfId="894" applyFont="1" applyFill="1" applyAlignment="1">
      <alignment horizontal="center"/>
    </xf>
    <xf numFmtId="0" fontId="94" fillId="3" borderId="0" xfId="894" applyFont="1" applyFill="1"/>
    <xf numFmtId="0" fontId="88" fillId="0" borderId="0" xfId="908" applyFont="1" applyFill="1" applyBorder="1" applyAlignment="1">
      <alignment vertical="center"/>
    </xf>
    <xf numFmtId="0" fontId="92" fillId="0" borderId="0" xfId="908" applyFont="1" applyFill="1" applyAlignment="1">
      <alignment horizontal="right"/>
    </xf>
    <xf numFmtId="43" fontId="88" fillId="0" borderId="0" xfId="907" applyFont="1" applyFill="1"/>
    <xf numFmtId="0" fontId="88" fillId="0" borderId="0" xfId="908" applyFont="1" applyFill="1"/>
    <xf numFmtId="166" fontId="88" fillId="0" borderId="0" xfId="908" applyNumberFormat="1" applyFont="1" applyFill="1"/>
    <xf numFmtId="166" fontId="90" fillId="4" borderId="1" xfId="907" applyNumberFormat="1" applyFont="1" applyFill="1" applyBorder="1" applyAlignment="1" applyProtection="1">
      <alignment horizontal="center" vertical="center" wrapText="1"/>
    </xf>
    <xf numFmtId="0" fontId="88" fillId="0" borderId="1" xfId="908" applyFont="1" applyFill="1" applyBorder="1" applyAlignment="1">
      <alignment horizontal="center" vertical="center"/>
    </xf>
    <xf numFmtId="166" fontId="88" fillId="0" borderId="1" xfId="907" applyNumberFormat="1" applyFont="1" applyFill="1" applyBorder="1" applyAlignment="1" applyProtection="1">
      <alignment horizontal="right" vertical="center" wrapText="1"/>
    </xf>
    <xf numFmtId="10" fontId="88" fillId="0" borderId="1" xfId="909" applyNumberFormat="1" applyFont="1" applyFill="1" applyBorder="1" applyAlignment="1" applyProtection="1">
      <alignment horizontal="right" vertical="center" wrapText="1"/>
    </xf>
    <xf numFmtId="0" fontId="92" fillId="0" borderId="0" xfId="908" applyFont="1" applyFill="1" applyBorder="1" applyAlignment="1">
      <alignment horizontal="left" vertical="center"/>
    </xf>
    <xf numFmtId="0" fontId="90" fillId="0" borderId="0" xfId="908" applyFont="1" applyFill="1" applyAlignment="1">
      <alignment vertical="center"/>
    </xf>
    <xf numFmtId="0" fontId="92" fillId="0" borderId="0" xfId="908" applyFont="1" applyFill="1" applyAlignment="1">
      <alignment horizontal="right" vertical="center"/>
    </xf>
    <xf numFmtId="0" fontId="88" fillId="0" borderId="0" xfId="908" applyFont="1" applyFill="1" applyAlignment="1">
      <alignment vertical="center"/>
    </xf>
    <xf numFmtId="0" fontId="90" fillId="0" borderId="1" xfId="908" applyFont="1" applyFill="1" applyBorder="1" applyAlignment="1">
      <alignment horizontal="center" vertical="center"/>
    </xf>
    <xf numFmtId="166" fontId="90" fillId="0" borderId="1" xfId="907" applyNumberFormat="1" applyFont="1" applyFill="1" applyBorder="1" applyAlignment="1" applyProtection="1">
      <alignment horizontal="left" vertical="center" wrapText="1"/>
    </xf>
    <xf numFmtId="166" fontId="88" fillId="0" borderId="1" xfId="907" applyNumberFormat="1" applyFont="1" applyFill="1" applyBorder="1" applyAlignment="1" applyProtection="1">
      <alignment horizontal="left" vertical="center" wrapText="1"/>
    </xf>
    <xf numFmtId="0" fontId="93" fillId="0" borderId="0" xfId="908" applyFont="1" applyFill="1" applyBorder="1" applyAlignment="1">
      <alignment vertical="center"/>
    </xf>
    <xf numFmtId="0" fontId="96" fillId="0" borderId="0" xfId="908" applyFont="1" applyFill="1" applyBorder="1" applyAlignment="1">
      <alignment horizontal="right" vertical="center"/>
    </xf>
    <xf numFmtId="166" fontId="93" fillId="0" borderId="0" xfId="907" applyNumberFormat="1" applyFont="1" applyFill="1" applyBorder="1" applyAlignment="1">
      <alignment horizontal="left" vertical="center"/>
    </xf>
    <xf numFmtId="0" fontId="93" fillId="0" borderId="0" xfId="908" applyFont="1" applyFill="1" applyBorder="1" applyAlignment="1">
      <alignment horizontal="left" vertical="center"/>
    </xf>
    <xf numFmtId="166" fontId="97" fillId="0" borderId="0" xfId="907" applyNumberFormat="1" applyFont="1" applyFill="1" applyBorder="1" applyAlignment="1" applyProtection="1">
      <alignment horizontal="center" vertical="center" wrapText="1"/>
    </xf>
    <xf numFmtId="0" fontId="90" fillId="0" borderId="4" xfId="2" applyNumberFormat="1" applyFont="1" applyFill="1" applyBorder="1" applyAlignment="1" applyProtection="1">
      <alignment horizontal="center" vertical="center" wrapText="1"/>
    </xf>
    <xf numFmtId="0" fontId="97" fillId="0" borderId="1" xfId="908" applyNumberFormat="1" applyFont="1" applyFill="1" applyBorder="1" applyAlignment="1" applyProtection="1">
      <alignment horizontal="center" vertical="center" wrapText="1"/>
    </xf>
    <xf numFmtId="0" fontId="97" fillId="0" borderId="1" xfId="908" applyNumberFormat="1" applyFont="1" applyFill="1" applyBorder="1" applyAlignment="1" applyProtection="1">
      <alignment horizontal="left" vertical="center" wrapText="1"/>
    </xf>
    <xf numFmtId="0" fontId="97" fillId="0" borderId="4" xfId="908" applyNumberFormat="1" applyFont="1" applyFill="1" applyBorder="1" applyAlignment="1" applyProtection="1">
      <alignment horizontal="left" vertical="center" wrapText="1"/>
    </xf>
    <xf numFmtId="3" fontId="97" fillId="0" borderId="4" xfId="908" applyNumberFormat="1" applyFont="1" applyFill="1" applyBorder="1" applyAlignment="1" applyProtection="1">
      <alignment horizontal="center" vertical="center" wrapText="1"/>
    </xf>
    <xf numFmtId="10" fontId="97" fillId="0" borderId="1" xfId="908" applyNumberFormat="1" applyFont="1" applyFill="1" applyBorder="1" applyAlignment="1" applyProtection="1">
      <alignment horizontal="right" vertical="center" wrapText="1"/>
    </xf>
    <xf numFmtId="0" fontId="97" fillId="0" borderId="0" xfId="908" applyNumberFormat="1" applyFont="1" applyFill="1" applyBorder="1" applyAlignment="1" applyProtection="1">
      <alignment horizontal="left" vertical="center" wrapText="1"/>
    </xf>
    <xf numFmtId="0" fontId="94" fillId="0" borderId="0" xfId="908" applyFont="1" applyFill="1" applyBorder="1"/>
    <xf numFmtId="0" fontId="99" fillId="0" borderId="1" xfId="908" applyNumberFormat="1" applyFont="1" applyFill="1" applyBorder="1" applyAlignment="1" applyProtection="1">
      <alignment horizontal="left" vertical="center" wrapText="1"/>
    </xf>
    <xf numFmtId="0" fontId="97" fillId="0" borderId="1" xfId="908" applyNumberFormat="1" applyFont="1" applyFill="1" applyBorder="1" applyAlignment="1" applyProtection="1">
      <alignment horizontal="right" vertical="center" wrapText="1"/>
    </xf>
    <xf numFmtId="0" fontId="97" fillId="0" borderId="4" xfId="908" applyNumberFormat="1" applyFont="1" applyFill="1" applyBorder="1" applyAlignment="1" applyProtection="1">
      <alignment horizontal="right" vertical="center" wrapText="1"/>
    </xf>
    <xf numFmtId="166" fontId="97" fillId="0" borderId="4" xfId="908" applyNumberFormat="1" applyFont="1" applyFill="1" applyBorder="1" applyAlignment="1" applyProtection="1">
      <alignment horizontal="right" vertical="center" wrapText="1"/>
    </xf>
    <xf numFmtId="3" fontId="97" fillId="0" borderId="4" xfId="908" applyNumberFormat="1" applyFont="1" applyFill="1" applyBorder="1" applyAlignment="1" applyProtection="1">
      <alignment horizontal="right" vertical="center" wrapText="1"/>
    </xf>
    <xf numFmtId="10" fontId="97" fillId="0" borderId="1" xfId="907" applyNumberFormat="1" applyFont="1" applyFill="1" applyBorder="1" applyAlignment="1" applyProtection="1">
      <alignment horizontal="right" vertical="center" wrapText="1"/>
      <protection locked="0"/>
    </xf>
    <xf numFmtId="166" fontId="97" fillId="0" borderId="1" xfId="907" applyNumberFormat="1" applyFont="1" applyFill="1" applyBorder="1" applyAlignment="1" applyProtection="1">
      <alignment horizontal="right" vertical="center" wrapText="1"/>
    </xf>
    <xf numFmtId="166" fontId="97" fillId="0" borderId="4" xfId="907" applyNumberFormat="1" applyFont="1" applyFill="1" applyBorder="1" applyAlignment="1" applyProtection="1">
      <alignment horizontal="right" vertical="center" wrapText="1"/>
    </xf>
    <xf numFmtId="166" fontId="99" fillId="0" borderId="1" xfId="907" applyNumberFormat="1" applyFont="1" applyFill="1" applyBorder="1" applyAlignment="1" applyProtection="1">
      <alignment horizontal="right" vertical="center" wrapText="1"/>
      <protection locked="0"/>
    </xf>
    <xf numFmtId="166" fontId="99" fillId="0" borderId="4" xfId="907" applyNumberFormat="1" applyFont="1" applyFill="1" applyBorder="1" applyAlignment="1" applyProtection="1">
      <alignment horizontal="right" vertical="center" wrapText="1"/>
      <protection locked="0"/>
    </xf>
    <xf numFmtId="166" fontId="99" fillId="0" borderId="4" xfId="908" applyNumberFormat="1" applyFont="1" applyFill="1" applyBorder="1" applyAlignment="1" applyProtection="1">
      <alignment horizontal="right" vertical="center" wrapText="1"/>
    </xf>
    <xf numFmtId="10" fontId="99" fillId="0" borderId="1" xfId="907" applyNumberFormat="1" applyFont="1" applyFill="1" applyBorder="1" applyAlignment="1" applyProtection="1">
      <alignment horizontal="right" vertical="center" wrapText="1"/>
      <protection locked="0"/>
    </xf>
    <xf numFmtId="10" fontId="97" fillId="0" borderId="1" xfId="909" applyNumberFormat="1" applyFont="1" applyFill="1" applyBorder="1" applyAlignment="1" applyProtection="1">
      <alignment horizontal="right" vertical="center" wrapText="1"/>
      <protection locked="0"/>
    </xf>
    <xf numFmtId="0" fontId="99" fillId="0" borderId="1" xfId="908" applyNumberFormat="1" applyFont="1" applyFill="1" applyBorder="1" applyAlignment="1" applyProtection="1">
      <alignment horizontal="right" vertical="center" wrapText="1"/>
    </xf>
    <xf numFmtId="0" fontId="99" fillId="0" borderId="4" xfId="908" applyNumberFormat="1" applyFont="1" applyFill="1" applyBorder="1" applyAlignment="1" applyProtection="1">
      <alignment horizontal="right" vertical="center" wrapText="1"/>
    </xf>
    <xf numFmtId="166" fontId="99" fillId="0" borderId="4" xfId="907" applyNumberFormat="1" applyFont="1" applyFill="1" applyBorder="1" applyAlignment="1" applyProtection="1">
      <alignment horizontal="right" vertical="center" wrapText="1"/>
    </xf>
    <xf numFmtId="10" fontId="99" fillId="0" borderId="1" xfId="909" applyNumberFormat="1" applyFont="1" applyFill="1" applyBorder="1" applyAlignment="1" applyProtection="1">
      <alignment horizontal="right" vertical="center" wrapText="1"/>
      <protection locked="0"/>
    </xf>
    <xf numFmtId="0" fontId="97" fillId="0" borderId="4" xfId="2" applyNumberFormat="1" applyFont="1" applyFill="1" applyBorder="1" applyAlignment="1" applyProtection="1">
      <alignment horizontal="right" vertical="center" wrapText="1"/>
    </xf>
    <xf numFmtId="3" fontId="97" fillId="0" borderId="4" xfId="2" applyNumberFormat="1" applyFont="1" applyFill="1" applyBorder="1" applyAlignment="1" applyProtection="1">
      <alignment horizontal="right" vertical="center" wrapText="1"/>
    </xf>
    <xf numFmtId="166" fontId="97" fillId="0" borderId="0" xfId="907" applyNumberFormat="1" applyFont="1" applyFill="1" applyBorder="1" applyAlignment="1" applyProtection="1">
      <alignment horizontal="left" vertical="center" wrapText="1"/>
    </xf>
    <xf numFmtId="166" fontId="94" fillId="0" borderId="0" xfId="907" applyNumberFormat="1" applyFont="1" applyFill="1"/>
    <xf numFmtId="0" fontId="93" fillId="0" borderId="0" xfId="908" applyFont="1" applyFill="1" applyAlignment="1"/>
    <xf numFmtId="166" fontId="93" fillId="0" borderId="0" xfId="907" applyNumberFormat="1" applyFont="1" applyFill="1" applyAlignment="1">
      <alignment horizontal="right" vertical="center"/>
    </xf>
    <xf numFmtId="0" fontId="93" fillId="0" borderId="0" xfId="908" applyFont="1" applyFill="1" applyAlignment="1">
      <alignment horizontal="left"/>
    </xf>
    <xf numFmtId="0" fontId="93" fillId="0" borderId="0" xfId="908" applyFont="1" applyFill="1" applyAlignment="1">
      <alignment horizontal="right"/>
    </xf>
    <xf numFmtId="0" fontId="93" fillId="0" borderId="2" xfId="908" applyFont="1" applyFill="1" applyBorder="1" applyAlignment="1">
      <alignment horizontal="left"/>
    </xf>
    <xf numFmtId="0" fontId="94" fillId="0" borderId="2" xfId="908" applyFont="1" applyFill="1" applyBorder="1" applyAlignment="1"/>
    <xf numFmtId="166" fontId="90" fillId="0" borderId="0" xfId="907" applyNumberFormat="1" applyFont="1" applyFill="1" applyBorder="1" applyAlignment="1">
      <alignment horizontal="right" vertical="center"/>
    </xf>
    <xf numFmtId="0" fontId="93" fillId="0" borderId="2" xfId="908" applyFont="1" applyFill="1" applyBorder="1" applyAlignment="1">
      <alignment horizontal="right"/>
    </xf>
    <xf numFmtId="0" fontId="94" fillId="0" borderId="2" xfId="908" applyFont="1" applyFill="1" applyBorder="1" applyAlignment="1">
      <alignment horizontal="right" vertical="center"/>
    </xf>
    <xf numFmtId="43" fontId="90" fillId="0" borderId="1" xfId="1" applyNumberFormat="1" applyFont="1" applyFill="1" applyBorder="1" applyAlignment="1" applyProtection="1">
      <alignment horizontal="right" vertical="center" wrapText="1"/>
    </xf>
    <xf numFmtId="41" fontId="90" fillId="0" borderId="39" xfId="0" applyNumberFormat="1" applyFont="1" applyFill="1" applyBorder="1" applyAlignment="1" applyProtection="1">
      <alignment horizontal="right" vertical="center" wrapText="1"/>
    </xf>
    <xf numFmtId="166" fontId="94" fillId="0" borderId="1" xfId="1" applyNumberFormat="1" applyFont="1" applyFill="1" applyBorder="1" applyProtection="1">
      <protection hidden="1"/>
    </xf>
    <xf numFmtId="166" fontId="99" fillId="0" borderId="1" xfId="1" applyNumberFormat="1" applyFont="1" applyFill="1" applyBorder="1" applyAlignment="1" applyProtection="1">
      <alignment horizontal="center" vertical="center" wrapText="1"/>
      <protection locked="0"/>
    </xf>
    <xf numFmtId="220" fontId="94" fillId="0" borderId="1" xfId="1" applyNumberFormat="1" applyFont="1" applyFill="1" applyBorder="1" applyProtection="1">
      <protection hidden="1"/>
    </xf>
    <xf numFmtId="166" fontId="93" fillId="0" borderId="1" xfId="1" applyNumberFormat="1" applyFont="1" applyFill="1" applyBorder="1" applyAlignment="1" applyProtection="1">
      <protection hidden="1"/>
    </xf>
    <xf numFmtId="166" fontId="93" fillId="0" borderId="6" xfId="1" applyNumberFormat="1" applyFont="1" applyFill="1" applyBorder="1" applyAlignment="1" applyProtection="1">
      <protection hidden="1"/>
    </xf>
    <xf numFmtId="0" fontId="88" fillId="0" borderId="1" xfId="0" applyNumberFormat="1" applyFont="1" applyFill="1" applyBorder="1" applyAlignment="1" applyProtection="1">
      <alignment horizontal="right" vertical="center" wrapText="1"/>
    </xf>
    <xf numFmtId="166" fontId="94" fillId="0" borderId="1" xfId="1" applyNumberFormat="1" applyFont="1" applyFill="1" applyBorder="1" applyAlignment="1" applyProtection="1">
      <alignment vertical="center"/>
      <protection hidden="1"/>
    </xf>
    <xf numFmtId="164" fontId="88" fillId="0" borderId="1" xfId="0" applyNumberFormat="1" applyFont="1" applyFill="1" applyBorder="1" applyAlignment="1" applyProtection="1">
      <alignment horizontal="right" vertical="center" wrapText="1"/>
    </xf>
    <xf numFmtId="0" fontId="90" fillId="0" borderId="1" xfId="0" applyFont="1" applyFill="1" applyBorder="1" applyAlignment="1">
      <alignment horizontal="center" vertical="center"/>
    </xf>
    <xf numFmtId="0" fontId="92" fillId="0" borderId="0" xfId="0" applyFont="1" applyFill="1" applyAlignment="1">
      <alignment horizontal="center" vertical="center"/>
    </xf>
    <xf numFmtId="3" fontId="88" fillId="0" borderId="0" xfId="8" applyNumberFormat="1" applyFont="1" applyFill="1" applyAlignment="1">
      <alignment horizontal="left" vertical="center" wrapText="1"/>
    </xf>
    <xf numFmtId="0" fontId="90" fillId="0" borderId="1" xfId="2" applyNumberFormat="1" applyFont="1" applyFill="1" applyBorder="1" applyAlignment="1" applyProtection="1">
      <alignment horizontal="center" vertical="center" wrapText="1"/>
    </xf>
    <xf numFmtId="0" fontId="3" fillId="0" borderId="0" xfId="0" applyFont="1" applyFill="1" applyAlignment="1">
      <alignment horizontal="right"/>
    </xf>
    <xf numFmtId="0" fontId="90" fillId="0" borderId="44" xfId="0" applyFont="1" applyFill="1" applyBorder="1" applyAlignment="1">
      <alignment horizontal="left"/>
    </xf>
    <xf numFmtId="0" fontId="90" fillId="0" borderId="44" xfId="0" applyFont="1" applyFill="1" applyBorder="1" applyAlignment="1">
      <alignment horizontal="right"/>
    </xf>
    <xf numFmtId="166" fontId="90" fillId="0" borderId="44" xfId="1" applyNumberFormat="1" applyFont="1" applyFill="1" applyBorder="1" applyAlignment="1">
      <alignment horizontal="right"/>
    </xf>
    <xf numFmtId="0" fontId="90" fillId="0" borderId="0" xfId="0" applyFont="1" applyFill="1" applyBorder="1" applyAlignment="1">
      <alignment horizontal="center" vertical="center" wrapText="1"/>
    </xf>
    <xf numFmtId="166" fontId="88" fillId="0" borderId="0" xfId="1" applyNumberFormat="1" applyFont="1" applyFill="1" applyBorder="1"/>
    <xf numFmtId="0" fontId="90" fillId="0" borderId="0" xfId="0" applyFont="1" applyFill="1" applyBorder="1" applyAlignment="1">
      <alignment horizontal="left" vertical="center"/>
    </xf>
    <xf numFmtId="0" fontId="90" fillId="0" borderId="0" xfId="0" applyFont="1" applyFill="1" applyBorder="1" applyAlignment="1">
      <alignment horizontal="left" vertical="center" wrapText="1"/>
    </xf>
    <xf numFmtId="0" fontId="92" fillId="0" borderId="0" xfId="0" applyFont="1" applyFill="1" applyBorder="1" applyAlignment="1">
      <alignment horizontal="right" vertical="center" wrapText="1"/>
    </xf>
    <xf numFmtId="49" fontId="90" fillId="0" borderId="1" xfId="0" applyNumberFormat="1" applyFont="1" applyFill="1" applyBorder="1" applyAlignment="1" applyProtection="1">
      <alignment horizontal="left" vertical="center" wrapText="1"/>
    </xf>
    <xf numFmtId="10" fontId="88" fillId="0" borderId="1" xfId="1" applyNumberFormat="1" applyFont="1" applyFill="1" applyBorder="1" applyAlignment="1" applyProtection="1">
      <alignment horizontal="right" vertical="center" wrapText="1"/>
    </xf>
    <xf numFmtId="0" fontId="90" fillId="0" borderId="0" xfId="0" applyFont="1" applyFill="1"/>
    <xf numFmtId="49" fontId="88" fillId="0" borderId="1" xfId="0" applyNumberFormat="1" applyFont="1" applyFill="1" applyBorder="1" applyAlignment="1" applyProtection="1">
      <alignment horizontal="left" vertical="center" wrapText="1"/>
    </xf>
    <xf numFmtId="3" fontId="88" fillId="0" borderId="1" xfId="1" applyNumberFormat="1" applyFont="1" applyFill="1" applyBorder="1" applyAlignment="1" applyProtection="1">
      <alignment horizontal="right" vertical="center" wrapText="1"/>
    </xf>
    <xf numFmtId="0" fontId="88" fillId="0" borderId="8" xfId="0" applyFont="1" applyFill="1" applyBorder="1" applyAlignment="1">
      <alignment horizontal="center" vertical="center"/>
    </xf>
    <xf numFmtId="49" fontId="88" fillId="0" borderId="8" xfId="0" applyNumberFormat="1" applyFont="1" applyFill="1" applyBorder="1" applyAlignment="1" applyProtection="1">
      <alignment horizontal="left" vertical="center" wrapText="1"/>
    </xf>
    <xf numFmtId="43" fontId="88" fillId="0" borderId="8" xfId="1" applyFont="1" applyFill="1" applyBorder="1" applyAlignment="1" applyProtection="1">
      <alignment horizontal="right" vertical="center" wrapText="1"/>
    </xf>
    <xf numFmtId="3" fontId="88" fillId="0" borderId="8" xfId="1" applyNumberFormat="1" applyFont="1" applyFill="1" applyBorder="1" applyAlignment="1" applyProtection="1">
      <alignment horizontal="right" vertical="center" wrapText="1"/>
    </xf>
    <xf numFmtId="43" fontId="88" fillId="0" borderId="1" xfId="1" applyFont="1" applyFill="1" applyBorder="1" applyAlignment="1" applyProtection="1">
      <alignment horizontal="right" vertical="center" wrapText="1"/>
    </xf>
    <xf numFmtId="43" fontId="88" fillId="0" borderId="1" xfId="1" applyNumberFormat="1" applyFont="1" applyFill="1" applyBorder="1" applyAlignment="1" applyProtection="1">
      <alignment horizontal="left" vertical="center" wrapText="1"/>
    </xf>
    <xf numFmtId="0" fontId="90" fillId="0" borderId="0" xfId="893" applyNumberFormat="1" applyFont="1" applyFill="1" applyAlignment="1">
      <alignment horizontal="left" vertical="center" wrapText="1"/>
    </xf>
    <xf numFmtId="0" fontId="90" fillId="0" borderId="0" xfId="893" applyNumberFormat="1" applyFont="1" applyFill="1" applyAlignment="1">
      <alignment vertical="center" wrapText="1"/>
    </xf>
    <xf numFmtId="166" fontId="144" fillId="0" borderId="0" xfId="907" applyNumberFormat="1" applyFont="1" applyFill="1" applyAlignment="1">
      <alignment horizontal="right" wrapText="1"/>
    </xf>
    <xf numFmtId="0" fontId="144" fillId="0" borderId="0" xfId="908" applyFont="1" applyFill="1" applyAlignment="1">
      <alignment horizontal="right" wrapText="1"/>
    </xf>
    <xf numFmtId="0" fontId="143" fillId="0" borderId="0" xfId="908" applyFont="1" applyFill="1" applyAlignment="1">
      <alignment horizontal="right"/>
    </xf>
    <xf numFmtId="166" fontId="143" fillId="0" borderId="0" xfId="907" applyNumberFormat="1" applyFont="1" applyFill="1" applyAlignment="1">
      <alignment horizontal="right" wrapText="1"/>
    </xf>
    <xf numFmtId="0" fontId="143" fillId="0" borderId="0" xfId="908" applyFont="1" applyFill="1" applyAlignment="1">
      <alignment horizontal="right" wrapText="1"/>
    </xf>
    <xf numFmtId="0" fontId="143" fillId="35" borderId="0" xfId="8" applyFont="1" applyFill="1" applyAlignment="1">
      <alignment horizontal="right"/>
    </xf>
    <xf numFmtId="3" fontId="88" fillId="0" borderId="0" xfId="8" applyNumberFormat="1" applyFont="1" applyFill="1" applyAlignment="1">
      <alignment horizontal="center" vertical="center" wrapText="1"/>
    </xf>
    <xf numFmtId="3" fontId="91" fillId="0" borderId="0" xfId="8" applyNumberFormat="1" applyFont="1" applyFill="1" applyAlignment="1">
      <alignment vertical="top" wrapText="1"/>
    </xf>
    <xf numFmtId="3" fontId="91" fillId="0" borderId="0" xfId="8" applyNumberFormat="1" applyFont="1" applyFill="1" applyAlignment="1">
      <alignment vertical="top"/>
    </xf>
    <xf numFmtId="0" fontId="93" fillId="0" borderId="0" xfId="908" applyFont="1" applyFill="1" applyBorder="1" applyAlignment="1">
      <alignment horizontal="right"/>
    </xf>
    <xf numFmtId="166" fontId="88" fillId="0" borderId="0" xfId="1" applyNumberFormat="1" applyFont="1" applyFill="1" applyAlignment="1">
      <alignment vertical="center"/>
    </xf>
    <xf numFmtId="0" fontId="90" fillId="0" borderId="1" xfId="0" applyFont="1" applyFill="1" applyBorder="1" applyAlignment="1">
      <alignment horizontal="center" vertical="center"/>
    </xf>
    <xf numFmtId="3" fontId="88" fillId="0" borderId="0" xfId="8" applyNumberFormat="1" applyFont="1" applyFill="1" applyAlignment="1">
      <alignment horizontal="left" vertical="center" wrapText="1"/>
    </xf>
    <xf numFmtId="0" fontId="92" fillId="0" borderId="0" xfId="0" applyFont="1" applyFill="1" applyAlignment="1">
      <alignment horizontal="center" vertical="center"/>
    </xf>
    <xf numFmtId="0" fontId="90" fillId="0" borderId="0" xfId="893" applyNumberFormat="1" applyFont="1" applyFill="1" applyAlignment="1">
      <alignment horizontal="left" vertical="center" wrapText="1"/>
    </xf>
    <xf numFmtId="0" fontId="93" fillId="0" borderId="3" xfId="0" applyFont="1" applyFill="1" applyBorder="1" applyAlignment="1">
      <alignment horizontal="left"/>
    </xf>
    <xf numFmtId="0" fontId="96" fillId="0" borderId="0" xfId="0" applyFont="1" applyFill="1" applyAlignment="1">
      <alignment horizontal="center" vertical="center"/>
    </xf>
    <xf numFmtId="0" fontId="92" fillId="3" borderId="0" xfId="0" applyFont="1" applyFill="1" applyAlignment="1">
      <alignment horizontal="center" vertical="center"/>
    </xf>
    <xf numFmtId="0" fontId="93" fillId="4" borderId="1" xfId="894" applyFont="1" applyFill="1" applyBorder="1" applyAlignment="1">
      <alignment horizontal="center" vertical="center" wrapText="1"/>
    </xf>
    <xf numFmtId="0" fontId="96" fillId="0" borderId="0" xfId="908" applyFont="1" applyFill="1" applyAlignment="1">
      <alignment horizontal="center" vertical="center"/>
    </xf>
    <xf numFmtId="0" fontId="93" fillId="4" borderId="1" xfId="8" applyFont="1" applyFill="1" applyBorder="1" applyAlignment="1">
      <alignment horizontal="center" vertical="center" wrapText="1"/>
    </xf>
    <xf numFmtId="0" fontId="88" fillId="0" borderId="0" xfId="0" applyFont="1" applyFill="1" applyAlignment="1">
      <alignment vertical="center" wrapText="1"/>
    </xf>
    <xf numFmtId="0" fontId="90" fillId="0" borderId="8" xfId="2" applyNumberFormat="1" applyFont="1" applyFill="1" applyBorder="1" applyAlignment="1" applyProtection="1">
      <alignment horizontal="center" vertical="center" wrapText="1"/>
    </xf>
    <xf numFmtId="0" fontId="90" fillId="0" borderId="1" xfId="2" applyNumberFormat="1" applyFont="1" applyFill="1" applyBorder="1" applyAlignment="1" applyProtection="1">
      <alignment horizontal="center" vertical="center" wrapText="1"/>
    </xf>
    <xf numFmtId="3" fontId="90" fillId="0" borderId="0" xfId="7" quotePrefix="1" applyNumberFormat="1" applyFont="1" applyFill="1" applyBorder="1" applyAlignment="1" applyProtection="1">
      <alignment horizontal="center" vertical="top" wrapText="1"/>
      <protection hidden="1"/>
    </xf>
    <xf numFmtId="0" fontId="90" fillId="0" borderId="0" xfId="893" applyNumberFormat="1" applyFont="1" applyFill="1" applyAlignment="1">
      <alignment horizontal="left" vertical="top" wrapText="1"/>
    </xf>
    <xf numFmtId="0" fontId="88" fillId="0" borderId="1" xfId="0" applyFont="1" applyFill="1" applyBorder="1" applyAlignment="1">
      <alignment horizontal="left" vertical="center" wrapText="1"/>
    </xf>
    <xf numFmtId="166" fontId="88" fillId="0" borderId="0" xfId="1" applyNumberFormat="1" applyFont="1" applyFill="1" applyAlignment="1">
      <alignment horizontal="right" vertical="center"/>
    </xf>
    <xf numFmtId="166" fontId="88" fillId="0" borderId="0" xfId="0" applyNumberFormat="1" applyFont="1" applyFill="1" applyAlignment="1">
      <alignment vertical="center"/>
    </xf>
    <xf numFmtId="0" fontId="90" fillId="0" borderId="44" xfId="0" applyFont="1" applyFill="1" applyBorder="1" applyAlignment="1">
      <alignment horizontal="left" vertical="center"/>
    </xf>
    <xf numFmtId="0" fontId="90" fillId="0" borderId="44" xfId="0" applyFont="1" applyFill="1" applyBorder="1" applyAlignment="1">
      <alignment horizontal="right" vertical="center"/>
    </xf>
    <xf numFmtId="0" fontId="88" fillId="0" borderId="44" xfId="0" applyFont="1" applyFill="1" applyBorder="1" applyAlignment="1">
      <alignment vertical="center"/>
    </xf>
    <xf numFmtId="0" fontId="99" fillId="0" borderId="1" xfId="0" applyNumberFormat="1" applyFont="1" applyFill="1" applyBorder="1" applyAlignment="1" applyProtection="1">
      <alignment horizontal="center" vertical="center" wrapText="1"/>
    </xf>
    <xf numFmtId="49" fontId="99" fillId="0" borderId="1" xfId="0" quotePrefix="1" applyNumberFormat="1" applyFont="1" applyFill="1" applyBorder="1" applyAlignment="1" applyProtection="1">
      <alignment horizontal="left" vertical="center" wrapText="1"/>
    </xf>
    <xf numFmtId="49" fontId="99" fillId="0" borderId="1" xfId="0" applyNumberFormat="1" applyFont="1" applyFill="1" applyBorder="1" applyAlignment="1" applyProtection="1">
      <alignment horizontal="left" vertical="center" wrapText="1"/>
    </xf>
    <xf numFmtId="166" fontId="93" fillId="0" borderId="3" xfId="1" applyNumberFormat="1" applyFont="1" applyFill="1" applyBorder="1" applyAlignment="1">
      <alignment horizontal="right"/>
    </xf>
    <xf numFmtId="0" fontId="94" fillId="0" borderId="3" xfId="0" applyFont="1" applyFill="1" applyBorder="1" applyAlignment="1"/>
    <xf numFmtId="0" fontId="93" fillId="3" borderId="3" xfId="0" applyFont="1" applyFill="1" applyBorder="1"/>
    <xf numFmtId="0" fontId="94" fillId="0" borderId="3" xfId="0" applyFont="1" applyFill="1" applyBorder="1" applyAlignment="1">
      <alignment horizontal="right" vertical="center"/>
    </xf>
    <xf numFmtId="0" fontId="93" fillId="0" borderId="0" xfId="0" applyFont="1" applyFill="1" applyBorder="1" applyAlignment="1">
      <alignment horizontal="left"/>
    </xf>
    <xf numFmtId="166" fontId="93" fillId="0" borderId="0" xfId="1" applyNumberFormat="1" applyFont="1" applyFill="1" applyBorder="1" applyAlignment="1">
      <alignment horizontal="right"/>
    </xf>
    <xf numFmtId="0" fontId="94" fillId="0" borderId="0" xfId="0" applyFont="1" applyFill="1" applyBorder="1" applyAlignment="1"/>
    <xf numFmtId="0" fontId="93" fillId="0" borderId="0" xfId="0" applyFont="1" applyFill="1" applyBorder="1" applyAlignment="1">
      <alignment horizontal="right"/>
    </xf>
    <xf numFmtId="0" fontId="88" fillId="0" borderId="0" xfId="0" applyFont="1" applyFill="1" applyAlignment="1">
      <alignment vertical="top"/>
    </xf>
    <xf numFmtId="0" fontId="188" fillId="35" borderId="0" xfId="894" applyFont="1" applyFill="1"/>
    <xf numFmtId="43" fontId="136" fillId="0" borderId="0" xfId="907" applyFont="1" applyFill="1"/>
    <xf numFmtId="0" fontId="136" fillId="0" borderId="0" xfId="908" applyFont="1" applyFill="1"/>
    <xf numFmtId="166" fontId="90" fillId="0" borderId="0" xfId="519" applyNumberFormat="1" applyFont="1" applyFill="1" applyAlignment="1" applyProtection="1">
      <alignment horizontal="center" vertical="center"/>
      <protection locked="0"/>
    </xf>
    <xf numFmtId="0" fontId="188" fillId="0" borderId="0" xfId="908" applyFont="1" applyFill="1"/>
    <xf numFmtId="0" fontId="188" fillId="0" borderId="0" xfId="908" applyFont="1" applyFill="1" applyAlignment="1">
      <alignment horizontal="right"/>
    </xf>
    <xf numFmtId="0" fontId="170" fillId="0" borderId="0" xfId="908" applyFont="1" applyFill="1"/>
    <xf numFmtId="166" fontId="188" fillId="0" borderId="0" xfId="908" applyNumberFormat="1" applyFont="1" applyFill="1"/>
    <xf numFmtId="3" fontId="136" fillId="3" borderId="0" xfId="8" applyNumberFormat="1" applyFont="1" applyFill="1" applyAlignment="1">
      <alignment horizontal="left" vertical="center" wrapText="1"/>
    </xf>
    <xf numFmtId="0" fontId="134" fillId="3" borderId="0" xfId="11" applyFont="1" applyFill="1" applyAlignment="1">
      <alignment horizontal="center" vertical="center" wrapText="1"/>
    </xf>
    <xf numFmtId="0" fontId="138" fillId="3" borderId="0" xfId="11" applyFont="1" applyFill="1" applyAlignment="1">
      <alignment horizontal="right" vertical="center" wrapText="1"/>
    </xf>
    <xf numFmtId="0" fontId="139" fillId="3" borderId="0" xfId="11" applyFont="1" applyFill="1" applyAlignment="1">
      <alignment horizontal="center" wrapText="1"/>
    </xf>
    <xf numFmtId="3" fontId="138" fillId="0" borderId="0" xfId="11" applyNumberFormat="1" applyFont="1" applyFill="1" applyAlignment="1">
      <alignment horizontal="center" vertical="center"/>
    </xf>
    <xf numFmtId="3" fontId="139" fillId="0" borderId="0" xfId="8" applyNumberFormat="1" applyFont="1" applyFill="1" applyAlignment="1">
      <alignment horizontal="left" vertical="center" wrapText="1"/>
    </xf>
    <xf numFmtId="0" fontId="138" fillId="3" borderId="5" xfId="11" applyFont="1" applyFill="1" applyBorder="1" applyAlignment="1">
      <alignment horizontal="left" vertical="center" wrapText="1"/>
    </xf>
    <xf numFmtId="0" fontId="138" fillId="3" borderId="6" xfId="11" applyFont="1" applyFill="1" applyBorder="1" applyAlignment="1">
      <alignment horizontal="left" vertical="center" wrapText="1"/>
    </xf>
    <xf numFmtId="3" fontId="139" fillId="3" borderId="0" xfId="8" applyNumberFormat="1" applyFont="1" applyFill="1" applyAlignment="1">
      <alignment horizontal="left" vertical="center" wrapText="1"/>
    </xf>
    <xf numFmtId="0" fontId="139" fillId="5" borderId="4" xfId="11" applyFont="1" applyFill="1" applyBorder="1" applyAlignment="1">
      <alignment horizontal="center" vertical="center" wrapText="1"/>
    </xf>
    <xf numFmtId="0" fontId="139" fillId="5" borderId="5" xfId="11" applyFont="1" applyFill="1" applyBorder="1" applyAlignment="1">
      <alignment horizontal="center" vertical="center" wrapText="1"/>
    </xf>
    <xf numFmtId="0" fontId="139" fillId="5" borderId="6" xfId="11" applyFont="1" applyFill="1" applyBorder="1" applyAlignment="1">
      <alignment horizontal="center" vertical="center" wrapText="1"/>
    </xf>
    <xf numFmtId="0" fontId="136" fillId="4" borderId="4" xfId="11" applyFont="1" applyFill="1" applyBorder="1" applyAlignment="1">
      <alignment horizontal="left" vertical="center" wrapText="1"/>
    </xf>
    <xf numFmtId="0" fontId="136" fillId="4" borderId="5" xfId="11" applyFont="1" applyFill="1" applyBorder="1" applyAlignment="1">
      <alignment horizontal="left" vertical="center" wrapText="1"/>
    </xf>
    <xf numFmtId="0" fontId="136" fillId="4" borderId="6" xfId="11" applyFont="1" applyFill="1" applyBorder="1" applyAlignment="1">
      <alignment horizontal="left" vertical="center" wrapText="1"/>
    </xf>
    <xf numFmtId="0" fontId="136" fillId="3" borderId="4" xfId="11" applyFont="1" applyFill="1" applyBorder="1" applyAlignment="1">
      <alignment horizontal="left" vertical="center" wrapText="1"/>
    </xf>
    <xf numFmtId="0" fontId="136" fillId="3" borderId="5" xfId="11" applyFont="1" applyFill="1" applyBorder="1" applyAlignment="1">
      <alignment horizontal="left" vertical="center" wrapText="1"/>
    </xf>
    <xf numFmtId="0" fontId="136" fillId="3" borderId="6" xfId="11" applyFont="1" applyFill="1" applyBorder="1" applyAlignment="1">
      <alignment horizontal="left" vertical="center" wrapText="1"/>
    </xf>
    <xf numFmtId="0" fontId="138" fillId="3" borderId="5" xfId="11" applyFont="1" applyFill="1" applyBorder="1" applyAlignment="1">
      <alignment vertical="center" wrapText="1"/>
    </xf>
    <xf numFmtId="0" fontId="138" fillId="3" borderId="6" xfId="11" applyFont="1" applyFill="1" applyBorder="1" applyAlignment="1">
      <alignment vertical="center" wrapText="1"/>
    </xf>
    <xf numFmtId="0" fontId="135" fillId="3" borderId="4" xfId="11" applyFont="1" applyFill="1" applyBorder="1" applyAlignment="1">
      <alignment horizontal="left" vertical="center" wrapText="1"/>
    </xf>
    <xf numFmtId="0" fontId="135" fillId="3" borderId="5" xfId="11" applyFont="1" applyFill="1" applyBorder="1" applyAlignment="1">
      <alignment horizontal="left" vertical="center" wrapText="1"/>
    </xf>
    <xf numFmtId="0" fontId="168" fillId="3" borderId="5" xfId="11" applyFont="1" applyFill="1" applyBorder="1" applyAlignment="1">
      <alignment horizontal="left" vertical="center" wrapText="1"/>
    </xf>
    <xf numFmtId="0" fontId="168" fillId="3" borderId="6" xfId="11" applyFont="1" applyFill="1" applyBorder="1" applyAlignment="1">
      <alignment horizontal="left" vertical="center" wrapText="1"/>
    </xf>
    <xf numFmtId="0" fontId="138" fillId="3" borderId="5" xfId="8" applyFont="1" applyFill="1" applyBorder="1" applyAlignment="1">
      <alignment vertical="center" wrapText="1"/>
    </xf>
    <xf numFmtId="0" fontId="138" fillId="3" borderId="6" xfId="8" applyFont="1" applyFill="1" applyBorder="1" applyAlignment="1">
      <alignment vertical="center" wrapText="1"/>
    </xf>
    <xf numFmtId="0" fontId="167" fillId="3" borderId="4" xfId="11" applyFont="1" applyFill="1" applyBorder="1" applyAlignment="1">
      <alignment horizontal="left" vertical="center" wrapText="1"/>
    </xf>
    <xf numFmtId="0" fontId="167" fillId="3" borderId="5" xfId="11" applyFont="1" applyFill="1" applyBorder="1" applyAlignment="1">
      <alignment horizontal="left" vertical="center" wrapText="1"/>
    </xf>
    <xf numFmtId="0" fontId="167" fillId="3" borderId="6" xfId="11" applyFont="1" applyFill="1" applyBorder="1" applyAlignment="1">
      <alignment horizontal="left" vertical="center" wrapText="1"/>
    </xf>
    <xf numFmtId="0" fontId="135" fillId="4" borderId="4" xfId="11" applyFont="1" applyFill="1" applyBorder="1" applyAlignment="1">
      <alignment horizontal="left" vertical="center" wrapText="1"/>
    </xf>
    <xf numFmtId="0" fontId="135" fillId="4" borderId="5" xfId="11" applyFont="1" applyFill="1" applyBorder="1" applyAlignment="1">
      <alignment horizontal="left" vertical="center" wrapText="1"/>
    </xf>
    <xf numFmtId="0" fontId="135" fillId="3" borderId="7" xfId="11" applyFont="1" applyFill="1" applyBorder="1" applyAlignment="1">
      <alignment horizontal="center" vertical="justify" wrapText="1"/>
    </xf>
    <xf numFmtId="0" fontId="135" fillId="3" borderId="9" xfId="11" applyFont="1" applyFill="1" applyBorder="1" applyAlignment="1">
      <alignment horizontal="center" vertical="justify" wrapText="1"/>
    </xf>
    <xf numFmtId="0" fontId="135" fillId="3" borderId="8" xfId="11" applyFont="1" applyFill="1" applyBorder="1" applyAlignment="1">
      <alignment horizontal="center" vertical="justify" wrapText="1"/>
    </xf>
    <xf numFmtId="0" fontId="136" fillId="3" borderId="0" xfId="0" applyFont="1" applyFill="1" applyAlignment="1">
      <alignment horizontal="left" wrapText="1"/>
    </xf>
    <xf numFmtId="3" fontId="88" fillId="0" borderId="0" xfId="8" applyNumberFormat="1" applyFont="1" applyFill="1" applyAlignment="1">
      <alignment horizontal="left" vertical="top" wrapText="1"/>
    </xf>
    <xf numFmtId="0" fontId="90" fillId="0" borderId="0" xfId="893" applyNumberFormat="1" applyFont="1" applyFill="1" applyAlignment="1">
      <alignment horizontal="left" vertical="top" wrapText="1"/>
    </xf>
    <xf numFmtId="0" fontId="141" fillId="0" borderId="0" xfId="0" applyFont="1" applyFill="1" applyAlignment="1">
      <alignment horizontal="right" vertical="center" wrapText="1"/>
    </xf>
    <xf numFmtId="3" fontId="91" fillId="0" borderId="0" xfId="8" applyNumberFormat="1" applyFont="1" applyFill="1" applyAlignment="1">
      <alignment horizontal="left" vertical="top" wrapText="1"/>
    </xf>
    <xf numFmtId="0" fontId="142" fillId="0" borderId="0" xfId="0" applyFont="1" applyFill="1" applyAlignment="1">
      <alignment horizontal="right" vertical="center" wrapText="1"/>
    </xf>
    <xf numFmtId="0" fontId="90" fillId="0" borderId="0" xfId="0" applyFont="1" applyFill="1" applyAlignment="1">
      <alignment horizontal="center" vertical="center" wrapText="1"/>
    </xf>
    <xf numFmtId="15" fontId="92" fillId="0" borderId="0" xfId="0" applyNumberFormat="1" applyFont="1" applyFill="1" applyAlignment="1">
      <alignment horizontal="center" vertical="center"/>
    </xf>
    <xf numFmtId="0" fontId="92" fillId="0" borderId="0" xfId="0" applyFont="1" applyFill="1" applyAlignment="1">
      <alignment horizontal="center" vertical="center"/>
    </xf>
    <xf numFmtId="166" fontId="90" fillId="0" borderId="0" xfId="1" applyNumberFormat="1" applyFont="1" applyFill="1" applyAlignment="1">
      <alignment horizontal="left"/>
    </xf>
    <xf numFmtId="166" fontId="88" fillId="0" borderId="0" xfId="1" applyNumberFormat="1" applyFont="1" applyFill="1" applyAlignment="1">
      <alignment horizontal="left"/>
    </xf>
    <xf numFmtId="166" fontId="90" fillId="0" borderId="3" xfId="1" applyNumberFormat="1" applyFont="1" applyFill="1" applyBorder="1" applyAlignment="1">
      <alignment horizontal="left"/>
    </xf>
    <xf numFmtId="0" fontId="90" fillId="0" borderId="0" xfId="893" applyNumberFormat="1" applyFont="1" applyFill="1" applyAlignment="1">
      <alignment horizontal="left" vertical="center" wrapText="1"/>
    </xf>
    <xf numFmtId="3" fontId="88" fillId="0" borderId="0" xfId="8" applyNumberFormat="1" applyFont="1" applyFill="1" applyAlignment="1">
      <alignment horizontal="left" vertical="center" wrapText="1"/>
    </xf>
    <xf numFmtId="0" fontId="101" fillId="0" borderId="0" xfId="976" applyNumberFormat="1" applyFont="1" applyFill="1" applyAlignment="1">
      <alignment vertical="center"/>
    </xf>
    <xf numFmtId="0" fontId="18" fillId="0" borderId="0" xfId="976" applyNumberFormat="1" applyFont="1" applyFill="1" applyAlignment="1">
      <alignment horizontal="left" vertical="center"/>
    </xf>
    <xf numFmtId="0" fontId="90" fillId="0" borderId="3" xfId="9" applyFont="1" applyFill="1" applyBorder="1" applyAlignment="1">
      <alignment horizontal="left" vertical="center"/>
    </xf>
    <xf numFmtId="0" fontId="144" fillId="0" borderId="0" xfId="0" applyFont="1" applyFill="1" applyAlignment="1">
      <alignment horizontal="right" vertical="center" wrapText="1"/>
    </xf>
    <xf numFmtId="0" fontId="166" fillId="0" borderId="0" xfId="0" applyFont="1" applyFill="1" applyAlignment="1">
      <alignment horizontal="right" vertical="center" wrapText="1"/>
    </xf>
    <xf numFmtId="0" fontId="98" fillId="0" borderId="0" xfId="0" applyFont="1" applyFill="1" applyAlignment="1">
      <alignment horizontal="center" vertical="center" wrapText="1"/>
    </xf>
    <xf numFmtId="15" fontId="96" fillId="0" borderId="0" xfId="0" applyNumberFormat="1" applyFont="1" applyFill="1" applyAlignment="1">
      <alignment horizontal="center" vertical="center"/>
    </xf>
    <xf numFmtId="0" fontId="96" fillId="0" borderId="0" xfId="0" applyFont="1" applyFill="1" applyAlignment="1">
      <alignment horizontal="center" vertical="center"/>
    </xf>
    <xf numFmtId="0" fontId="90" fillId="0" borderId="0" xfId="0" applyFont="1" applyFill="1" applyAlignment="1">
      <alignment horizontal="left"/>
    </xf>
    <xf numFmtId="0" fontId="142" fillId="0" borderId="0" xfId="0" applyFont="1" applyFill="1" applyBorder="1" applyAlignment="1">
      <alignment horizontal="right" vertical="center" wrapText="1"/>
    </xf>
    <xf numFmtId="0" fontId="141" fillId="0" borderId="0" xfId="0" applyFont="1" applyFill="1" applyBorder="1" applyAlignment="1">
      <alignment horizontal="right" vertical="center" wrapText="1"/>
    </xf>
    <xf numFmtId="0" fontId="89" fillId="0" borderId="0" xfId="0" applyFont="1" applyFill="1" applyBorder="1" applyAlignment="1">
      <alignment horizontal="center" vertical="center" wrapText="1"/>
    </xf>
    <xf numFmtId="15" fontId="92"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0" fontId="88" fillId="0" borderId="0" xfId="0" applyFont="1" applyFill="1" applyBorder="1" applyAlignment="1">
      <alignment horizontal="center" vertical="center" wrapText="1"/>
    </xf>
    <xf numFmtId="0" fontId="147" fillId="0" borderId="0" xfId="291" applyFont="1" applyFill="1" applyAlignment="1">
      <alignment horizontal="right" vertical="center" wrapText="1"/>
    </xf>
    <xf numFmtId="0" fontId="140" fillId="0" borderId="0" xfId="291" applyFont="1" applyFill="1" applyAlignment="1">
      <alignment horizontal="right" vertical="center" wrapText="1"/>
    </xf>
    <xf numFmtId="0" fontId="89" fillId="3" borderId="0" xfId="0" applyFont="1" applyFill="1" applyAlignment="1">
      <alignment horizontal="center" vertical="center" wrapText="1"/>
    </xf>
    <xf numFmtId="15" fontId="92" fillId="3" borderId="0" xfId="0" applyNumberFormat="1" applyFont="1" applyFill="1" applyAlignment="1">
      <alignment horizontal="center" vertical="center"/>
    </xf>
    <xf numFmtId="0" fontId="93" fillId="4" borderId="7" xfId="8" applyFont="1" applyFill="1" applyBorder="1" applyAlignment="1">
      <alignment horizontal="center" vertical="center" wrapText="1"/>
    </xf>
    <xf numFmtId="0" fontId="93" fillId="4" borderId="8" xfId="8" applyFont="1" applyFill="1" applyBorder="1" applyAlignment="1">
      <alignment horizontal="center" vertical="center" wrapText="1"/>
    </xf>
    <xf numFmtId="0" fontId="93" fillId="4" borderId="4" xfId="8" applyFont="1" applyFill="1" applyBorder="1" applyAlignment="1">
      <alignment horizontal="center" vertical="center" wrapText="1"/>
    </xf>
    <xf numFmtId="0" fontId="93" fillId="4" borderId="6" xfId="8" applyFont="1" applyFill="1" applyBorder="1" applyAlignment="1">
      <alignment horizontal="center" vertical="center" wrapText="1"/>
    </xf>
    <xf numFmtId="0" fontId="97" fillId="4" borderId="7" xfId="8" applyFont="1" applyFill="1" applyBorder="1" applyAlignment="1" applyProtection="1">
      <alignment horizontal="center" vertical="center" wrapText="1"/>
    </xf>
    <xf numFmtId="0" fontId="97" fillId="4" borderId="8" xfId="8" applyFont="1" applyFill="1" applyBorder="1" applyAlignment="1" applyProtection="1">
      <alignment horizontal="center" vertical="center" wrapText="1"/>
    </xf>
    <xf numFmtId="166" fontId="93" fillId="3" borderId="3" xfId="751" applyNumberFormat="1" applyFont="1" applyFill="1" applyBorder="1" applyAlignment="1" applyProtection="1">
      <protection locked="0"/>
    </xf>
    <xf numFmtId="166" fontId="93" fillId="3" borderId="0" xfId="751" applyNumberFormat="1" applyFont="1" applyFill="1" applyAlignment="1" applyProtection="1">
      <alignment horizontal="left"/>
      <protection locked="0"/>
    </xf>
    <xf numFmtId="166" fontId="96" fillId="3" borderId="0" xfId="751" applyNumberFormat="1" applyFont="1" applyFill="1" applyAlignment="1" applyProtection="1">
      <alignment horizontal="left"/>
      <protection locked="0"/>
    </xf>
    <xf numFmtId="0" fontId="98" fillId="0" borderId="0" xfId="908" applyFont="1" applyFill="1" applyAlignment="1">
      <alignment horizontal="center" vertical="center" wrapText="1"/>
    </xf>
    <xf numFmtId="15" fontId="96" fillId="0" borderId="0" xfId="908" applyNumberFormat="1" applyFont="1" applyFill="1" applyAlignment="1">
      <alignment horizontal="center" vertical="center"/>
    </xf>
    <xf numFmtId="0" fontId="96" fillId="0" borderId="0" xfId="908" applyFont="1" applyFill="1" applyAlignment="1">
      <alignment horizontal="center" vertical="center"/>
    </xf>
    <xf numFmtId="49" fontId="88" fillId="3" borderId="4" xfId="894" applyNumberFormat="1" applyFont="1" applyFill="1" applyBorder="1" applyAlignment="1" applyProtection="1">
      <alignment horizontal="left" vertical="center" wrapText="1"/>
    </xf>
    <xf numFmtId="49" fontId="88" fillId="3" borderId="5" xfId="894" applyNumberFormat="1" applyFont="1" applyFill="1" applyBorder="1" applyAlignment="1" applyProtection="1">
      <alignment horizontal="left" vertical="center" wrapText="1"/>
    </xf>
    <xf numFmtId="49" fontId="88" fillId="3" borderId="6" xfId="894" applyNumberFormat="1" applyFont="1" applyFill="1" applyBorder="1" applyAlignment="1" applyProtection="1">
      <alignment horizontal="left" vertical="center" wrapText="1"/>
    </xf>
    <xf numFmtId="0" fontId="93" fillId="4" borderId="7" xfId="894" applyFont="1" applyFill="1" applyBorder="1" applyAlignment="1">
      <alignment horizontal="center" vertical="center" wrapText="1"/>
    </xf>
    <xf numFmtId="0" fontId="93" fillId="4" borderId="8" xfId="894" applyFont="1" applyFill="1" applyBorder="1" applyAlignment="1">
      <alignment horizontal="center" vertical="center" wrapText="1"/>
    </xf>
    <xf numFmtId="0" fontId="93" fillId="4" borderId="40" xfId="894" applyFont="1" applyFill="1" applyBorder="1" applyAlignment="1">
      <alignment horizontal="center" vertical="center" wrapText="1"/>
    </xf>
    <xf numFmtId="0" fontId="93" fillId="4" borderId="3" xfId="894" applyFont="1" applyFill="1" applyBorder="1" applyAlignment="1">
      <alignment horizontal="center" vertical="center" wrapText="1"/>
    </xf>
    <xf numFmtId="0" fontId="93" fillId="4" borderId="41" xfId="894" applyFont="1" applyFill="1" applyBorder="1" applyAlignment="1">
      <alignment horizontal="center" vertical="center" wrapText="1"/>
    </xf>
    <xf numFmtId="0" fontId="93" fillId="4" borderId="42" xfId="894" applyFont="1" applyFill="1" applyBorder="1" applyAlignment="1">
      <alignment horizontal="center" vertical="center" wrapText="1"/>
    </xf>
    <xf numFmtId="0" fontId="93" fillId="4" borderId="2" xfId="894" applyFont="1" applyFill="1" applyBorder="1" applyAlignment="1">
      <alignment horizontal="center" vertical="center" wrapText="1"/>
    </xf>
    <xf numFmtId="0" fontId="93" fillId="4" borderId="43" xfId="894" applyFont="1" applyFill="1" applyBorder="1" applyAlignment="1">
      <alignment horizontal="center" vertical="center" wrapText="1"/>
    </xf>
    <xf numFmtId="0" fontId="93" fillId="4" borderId="1" xfId="894" applyFont="1" applyFill="1" applyBorder="1" applyAlignment="1">
      <alignment horizontal="center" vertical="center" wrapText="1"/>
    </xf>
    <xf numFmtId="49" fontId="88" fillId="0" borderId="4" xfId="2" applyNumberFormat="1" applyFont="1" applyFill="1" applyBorder="1" applyAlignment="1" applyProtection="1">
      <alignment horizontal="left" vertical="center" wrapText="1"/>
    </xf>
    <xf numFmtId="49" fontId="88" fillId="0" borderId="6" xfId="2" applyNumberFormat="1" applyFont="1" applyFill="1" applyBorder="1" applyAlignment="1" applyProtection="1">
      <alignment horizontal="left" vertical="center" wrapText="1"/>
    </xf>
    <xf numFmtId="0" fontId="90" fillId="4" borderId="7" xfId="2" applyNumberFormat="1" applyFont="1" applyFill="1" applyBorder="1" applyAlignment="1" applyProtection="1">
      <alignment horizontal="center" vertical="center" wrapText="1"/>
    </xf>
    <xf numFmtId="0" fontId="90" fillId="4" borderId="8" xfId="2" applyNumberFormat="1" applyFont="1" applyFill="1" applyBorder="1" applyAlignment="1" applyProtection="1">
      <alignment horizontal="center" vertical="center" wrapText="1"/>
    </xf>
    <xf numFmtId="0" fontId="90" fillId="4" borderId="40" xfId="2" applyNumberFormat="1" applyFont="1" applyFill="1" applyBorder="1" applyAlignment="1" applyProtection="1">
      <alignment horizontal="center" vertical="center" wrapText="1"/>
    </xf>
    <xf numFmtId="0" fontId="90" fillId="4" borderId="41" xfId="2" applyNumberFormat="1" applyFont="1" applyFill="1" applyBorder="1" applyAlignment="1" applyProtection="1">
      <alignment horizontal="center" vertical="center" wrapText="1"/>
    </xf>
    <xf numFmtId="0" fontId="90" fillId="4" borderId="42" xfId="2" applyNumberFormat="1" applyFont="1" applyFill="1" applyBorder="1" applyAlignment="1" applyProtection="1">
      <alignment horizontal="center" vertical="center" wrapText="1"/>
    </xf>
    <xf numFmtId="0" fontId="90" fillId="4" borderId="43" xfId="2" applyNumberFormat="1" applyFont="1" applyFill="1" applyBorder="1" applyAlignment="1" applyProtection="1">
      <alignment horizontal="center" vertical="center" wrapText="1"/>
    </xf>
    <xf numFmtId="166" fontId="90" fillId="4" borderId="4" xfId="907" applyNumberFormat="1" applyFont="1" applyFill="1" applyBorder="1" applyAlignment="1" applyProtection="1">
      <alignment horizontal="center" vertical="center" wrapText="1"/>
    </xf>
    <xf numFmtId="166" fontId="90" fillId="4" borderId="6" xfId="907" applyNumberFormat="1" applyFont="1" applyFill="1" applyBorder="1" applyAlignment="1" applyProtection="1">
      <alignment horizontal="center" vertical="center" wrapText="1"/>
    </xf>
    <xf numFmtId="0" fontId="92" fillId="0" borderId="3" xfId="908" applyFont="1" applyFill="1" applyBorder="1" applyAlignment="1">
      <alignment horizontal="left" vertical="center"/>
    </xf>
    <xf numFmtId="0" fontId="88" fillId="0" borderId="4" xfId="2" applyNumberFormat="1" applyFont="1" applyFill="1" applyBorder="1" applyAlignment="1" applyProtection="1">
      <alignment horizontal="left" vertical="center" wrapText="1"/>
    </xf>
    <xf numFmtId="0" fontId="88" fillId="0" borderId="6" xfId="2" applyNumberFormat="1" applyFont="1" applyFill="1" applyBorder="1" applyAlignment="1" applyProtection="1">
      <alignment horizontal="left" vertical="center" wrapText="1"/>
    </xf>
    <xf numFmtId="0" fontId="90" fillId="0" borderId="0" xfId="976" applyNumberFormat="1" applyFont="1" applyFill="1" applyAlignment="1">
      <alignment vertical="center"/>
    </xf>
    <xf numFmtId="0" fontId="88" fillId="0" borderId="0" xfId="976" applyNumberFormat="1" applyFont="1" applyFill="1" applyAlignment="1">
      <alignment horizontal="left" vertical="center"/>
    </xf>
    <xf numFmtId="166" fontId="93" fillId="3" borderId="3" xfId="751" applyNumberFormat="1" applyFont="1" applyFill="1" applyBorder="1" applyAlignment="1" applyProtection="1">
      <alignment horizontal="left"/>
      <protection locked="0"/>
    </xf>
    <xf numFmtId="0" fontId="139" fillId="3" borderId="2" xfId="8" applyFont="1" applyFill="1" applyBorder="1" applyAlignment="1">
      <alignment horizontal="left"/>
    </xf>
    <xf numFmtId="0" fontId="93" fillId="4" borderId="1" xfId="8" applyFont="1" applyFill="1" applyBorder="1" applyAlignment="1">
      <alignment horizontal="center" vertical="center" wrapText="1"/>
    </xf>
    <xf numFmtId="0" fontId="96" fillId="3" borderId="3" xfId="8" applyFont="1" applyFill="1" applyBorder="1" applyAlignment="1">
      <alignment horizontal="left"/>
    </xf>
    <xf numFmtId="0" fontId="88" fillId="3" borderId="0" xfId="0" applyFont="1" applyFill="1" applyAlignment="1">
      <alignment horizontal="left" vertical="center" wrapText="1"/>
    </xf>
    <xf numFmtId="0" fontId="90" fillId="3" borderId="0" xfId="0" applyFont="1" applyFill="1" applyAlignment="1">
      <alignment horizontal="left" vertical="center" wrapText="1"/>
    </xf>
    <xf numFmtId="3" fontId="88" fillId="3" borderId="0" xfId="0" applyNumberFormat="1" applyFont="1" applyFill="1" applyAlignment="1">
      <alignment horizontal="left" vertical="center" wrapText="1"/>
    </xf>
    <xf numFmtId="0" fontId="88" fillId="3" borderId="0" xfId="0" applyNumberFormat="1" applyFont="1" applyFill="1" applyAlignment="1">
      <alignment horizontal="left" vertical="center" wrapText="1"/>
    </xf>
    <xf numFmtId="0" fontId="164" fillId="3" borderId="0" xfId="0" applyFont="1" applyFill="1" applyAlignment="1">
      <alignment horizontal="right" vertical="center" wrapText="1"/>
    </xf>
    <xf numFmtId="0" fontId="140" fillId="3" borderId="0" xfId="0" applyFont="1" applyFill="1" applyAlignment="1">
      <alignment horizontal="right" vertical="center" wrapText="1"/>
    </xf>
    <xf numFmtId="15" fontId="92" fillId="3" borderId="0" xfId="0" quotePrefix="1" applyNumberFormat="1" applyFont="1" applyFill="1" applyAlignment="1">
      <alignment horizontal="center" vertical="center"/>
    </xf>
    <xf numFmtId="0" fontId="92" fillId="3" borderId="0" xfId="0" applyFont="1" applyFill="1" applyAlignment="1">
      <alignment horizontal="center" vertical="center"/>
    </xf>
    <xf numFmtId="0" fontId="92" fillId="0" borderId="3" xfId="0" applyFont="1" applyFill="1" applyBorder="1" applyAlignment="1">
      <alignment horizontal="left" vertical="center"/>
    </xf>
    <xf numFmtId="0" fontId="90" fillId="4" borderId="1" xfId="2" applyNumberFormat="1" applyFont="1" applyFill="1" applyBorder="1" applyAlignment="1" applyProtection="1">
      <alignment horizontal="center" vertical="center" wrapText="1"/>
    </xf>
    <xf numFmtId="166" fontId="90" fillId="4" borderId="1" xfId="1" applyNumberFormat="1" applyFont="1" applyFill="1" applyBorder="1" applyAlignment="1" applyProtection="1">
      <alignment horizontal="center" vertical="center" wrapText="1"/>
    </xf>
    <xf numFmtId="0" fontId="88" fillId="0" borderId="0" xfId="0" applyFont="1" applyFill="1" applyAlignment="1">
      <alignment vertical="center" wrapText="1"/>
    </xf>
    <xf numFmtId="3" fontId="90" fillId="0" borderId="0" xfId="8" applyNumberFormat="1" applyFont="1" applyFill="1" applyAlignment="1">
      <alignment horizontal="left" vertical="center" wrapText="1"/>
    </xf>
    <xf numFmtId="3" fontId="136" fillId="0" borderId="0" xfId="11" applyNumberFormat="1" applyFont="1" applyFill="1" applyAlignment="1">
      <alignment horizontal="left" vertical="center" wrapText="1"/>
    </xf>
    <xf numFmtId="0" fontId="92" fillId="0" borderId="0" xfId="0" applyFont="1" applyFill="1" applyAlignment="1">
      <alignment horizontal="center" vertical="center" wrapText="1"/>
    </xf>
    <xf numFmtId="0" fontId="89" fillId="0" borderId="0" xfId="0" applyFont="1" applyFill="1" applyAlignment="1">
      <alignment horizontal="center" vertical="center" wrapText="1"/>
    </xf>
    <xf numFmtId="0" fontId="90" fillId="0" borderId="7" xfId="2" applyNumberFormat="1" applyFont="1" applyFill="1" applyBorder="1" applyAlignment="1" applyProtection="1">
      <alignment horizontal="center" vertical="center" wrapText="1"/>
    </xf>
    <xf numFmtId="0" fontId="90" fillId="0" borderId="8" xfId="2" applyNumberFormat="1" applyFont="1" applyFill="1" applyBorder="1" applyAlignment="1" applyProtection="1">
      <alignment horizontal="center" vertical="center" wrapText="1"/>
    </xf>
    <xf numFmtId="166" fontId="90" fillId="0" borderId="4" xfId="1" applyNumberFormat="1" applyFont="1" applyFill="1" applyBorder="1" applyAlignment="1" applyProtection="1">
      <alignment horizontal="center" vertical="center" wrapText="1"/>
    </xf>
    <xf numFmtId="166" fontId="90" fillId="0" borderId="6" xfId="1" applyNumberFormat="1" applyFont="1" applyFill="1" applyBorder="1" applyAlignment="1" applyProtection="1">
      <alignment horizontal="center" vertical="center" wrapText="1"/>
    </xf>
    <xf numFmtId="166" fontId="90" fillId="0" borderId="7" xfId="1" applyNumberFormat="1" applyFont="1" applyFill="1" applyBorder="1" applyAlignment="1" applyProtection="1">
      <alignment horizontal="center" vertical="center" wrapText="1"/>
    </xf>
    <xf numFmtId="166" fontId="90" fillId="0" borderId="8" xfId="1" applyNumberFormat="1" applyFont="1" applyFill="1" applyBorder="1" applyAlignment="1" applyProtection="1">
      <alignment horizontal="center" vertical="center" wrapText="1"/>
    </xf>
    <xf numFmtId="0" fontId="90" fillId="0" borderId="0" xfId="0" applyFont="1" applyFill="1" applyAlignment="1">
      <alignment horizontal="center" wrapText="1"/>
    </xf>
    <xf numFmtId="0" fontId="90" fillId="0" borderId="1" xfId="2" applyNumberFormat="1" applyFont="1" applyFill="1" applyBorder="1" applyAlignment="1" applyProtection="1">
      <alignment horizontal="center" vertical="center" wrapText="1"/>
    </xf>
    <xf numFmtId="0" fontId="94" fillId="0" borderId="0" xfId="0" applyFont="1" applyFill="1" applyAlignment="1">
      <alignment vertical="center" wrapText="1"/>
    </xf>
    <xf numFmtId="3" fontId="95" fillId="0" borderId="0" xfId="8" applyNumberFormat="1" applyFont="1" applyFill="1" applyAlignment="1">
      <alignment horizontal="left" vertical="center" wrapText="1"/>
    </xf>
    <xf numFmtId="3" fontId="91" fillId="0" borderId="0" xfId="8" applyNumberFormat="1" applyFont="1" applyFill="1" applyAlignment="1">
      <alignment horizontal="left" vertical="center" wrapText="1"/>
    </xf>
    <xf numFmtId="3" fontId="95" fillId="0" borderId="0" xfId="11" applyNumberFormat="1" applyFont="1" applyFill="1" applyAlignment="1">
      <alignment horizontal="left" vertical="center" wrapText="1"/>
    </xf>
    <xf numFmtId="0" fontId="93" fillId="0" borderId="0" xfId="0" applyFont="1" applyFill="1" applyAlignment="1">
      <alignment horizontal="center" vertical="center" wrapText="1"/>
    </xf>
    <xf numFmtId="0" fontId="96" fillId="0" borderId="0" xfId="0" applyFont="1" applyFill="1" applyAlignment="1">
      <alignment horizontal="center" vertical="center" wrapText="1"/>
    </xf>
  </cellXfs>
  <cellStyles count="1023">
    <cellStyle name="_x0001_" xfId="13"/>
    <cellStyle name=" 1" xfId="444"/>
    <cellStyle name=" 1 2" xfId="445"/>
    <cellStyle name=" 1 3" xfId="446"/>
    <cellStyle name="." xfId="447"/>
    <cellStyle name="??" xfId="14"/>
    <cellStyle name="?? [0.00]_ Att. 1- Cover" xfId="15"/>
    <cellStyle name="?? [0]" xfId="16"/>
    <cellStyle name="?? [0] 2" xfId="17"/>
    <cellStyle name="?? 2" xfId="18"/>
    <cellStyle name="?? 3" xfId="19"/>
    <cellStyle name="?? 4" xfId="20"/>
    <cellStyle name="?? 5" xfId="21"/>
    <cellStyle name="?? 6" xfId="22"/>
    <cellStyle name="?? 7" xfId="23"/>
    <cellStyle name="?_x001d_??%U©÷u&amp;H©÷9_x0008_? s_x000a__x0007__x0001__x0001_" xfId="24"/>
    <cellStyle name="?_x001d_??%U©÷u&amp;H©÷9_x0008_?_x0009_s_x000a__x0007__x0001__x0001_" xfId="813"/>
    <cellStyle name="???? [0.00]_PRODUCT DETAIL Q1" xfId="25"/>
    <cellStyle name="????[0]_Sheet1" xfId="26"/>
    <cellStyle name="????_PRODUCT DETAIL Q1" xfId="27"/>
    <cellStyle name="???[0]_00Q3902REV.1" xfId="28"/>
    <cellStyle name="???_???" xfId="29"/>
    <cellStyle name="??[0]_BRE" xfId="30"/>
    <cellStyle name="??_ ??? ???? " xfId="31"/>
    <cellStyle name="??A? [0]_ÿÿÿÿÿÿ_1_¢¬???¢â? " xfId="32"/>
    <cellStyle name="??A?_ÿÿÿÿÿÿ_1_¢¬???¢â? " xfId="33"/>
    <cellStyle name="?¡±¢¥?_?¨ù??¢´¢¥_¢¬???¢â? " xfId="34"/>
    <cellStyle name="?ðÇ%U?&amp;H?_x0008_?s_x000a__x0007__x0001__x0001_" xfId="35"/>
    <cellStyle name="_13_Tra loi KH ben ngoai" xfId="36"/>
    <cellStyle name="_13_Tra loi KH ben ngoai 2" xfId="37"/>
    <cellStyle name="_bang CDKT (Cuong)" xfId="38"/>
    <cellStyle name="_BAO CAO THUE T09- 2007(h)" xfId="39"/>
    <cellStyle name="_Book1" xfId="40"/>
    <cellStyle name="_KT (2)" xfId="41"/>
    <cellStyle name="_KT (2)_1" xfId="42"/>
    <cellStyle name="_KT (2)_2" xfId="43"/>
    <cellStyle name="_KT (2)_2_TG-TH" xfId="44"/>
    <cellStyle name="_KT (2)_3" xfId="45"/>
    <cellStyle name="_KT (2)_3_TG-TH" xfId="46"/>
    <cellStyle name="_KT (2)_4" xfId="47"/>
    <cellStyle name="_KT (2)_4_TG-TH" xfId="48"/>
    <cellStyle name="_KT (2)_5" xfId="49"/>
    <cellStyle name="_KT (2)_TG-TH" xfId="50"/>
    <cellStyle name="_KT_TG" xfId="51"/>
    <cellStyle name="_KT_TG_1" xfId="52"/>
    <cellStyle name="_KT_TG_2" xfId="53"/>
    <cellStyle name="_KT_TG_3" xfId="54"/>
    <cellStyle name="_KT_TG_4" xfId="55"/>
    <cellStyle name="_SO T11" xfId="56"/>
    <cellStyle name="_TG-TH" xfId="57"/>
    <cellStyle name="_TG-TH_1" xfId="58"/>
    <cellStyle name="_TG-TH_2" xfId="59"/>
    <cellStyle name="_TG-TH_3" xfId="60"/>
    <cellStyle name="_TG-TH_4" xfId="61"/>
    <cellStyle name="_ÿÿÿÿÿ" xfId="62"/>
    <cellStyle name="»õ±Ò[0]_Sheet1" xfId="63"/>
    <cellStyle name="»õ±Ò_Sheet1" xfId="64"/>
    <cellStyle name="•W€_STDFOR" xfId="65"/>
    <cellStyle name="W_MARINE" xfId="66"/>
    <cellStyle name="1" xfId="67"/>
    <cellStyle name="¹éºÐÀ²_      " xfId="68"/>
    <cellStyle name="2" xfId="69"/>
    <cellStyle name="20" xfId="70"/>
    <cellStyle name="20% - Accent1" xfId="774" builtinId="30" customBuiltin="1"/>
    <cellStyle name="20% - Accent1 2" xfId="448"/>
    <cellStyle name="20% - Accent1 3" xfId="814"/>
    <cellStyle name="20% - Accent1 4" xfId="815"/>
    <cellStyle name="20% - Accent1 5" xfId="910"/>
    <cellStyle name="20% - Accent1 6" xfId="911"/>
    <cellStyle name="20% - Accent2" xfId="778" builtinId="34" customBuiltin="1"/>
    <cellStyle name="20% - Accent2 2" xfId="449"/>
    <cellStyle name="20% - Accent2 3" xfId="816"/>
    <cellStyle name="20% - Accent2 4" xfId="817"/>
    <cellStyle name="20% - Accent2 5" xfId="912"/>
    <cellStyle name="20% - Accent2 6" xfId="913"/>
    <cellStyle name="20% - Accent3" xfId="782" builtinId="38" customBuiltin="1"/>
    <cellStyle name="20% - Accent3 2" xfId="450"/>
    <cellStyle name="20% - Accent3 3" xfId="818"/>
    <cellStyle name="20% - Accent3 4" xfId="819"/>
    <cellStyle name="20% - Accent3 5" xfId="914"/>
    <cellStyle name="20% - Accent3 6" xfId="915"/>
    <cellStyle name="20% - Accent4" xfId="786" builtinId="42" customBuiltin="1"/>
    <cellStyle name="20% - Accent4 2" xfId="451"/>
    <cellStyle name="20% - Accent4 3" xfId="820"/>
    <cellStyle name="20% - Accent4 4" xfId="821"/>
    <cellStyle name="20% - Accent4 5" xfId="916"/>
    <cellStyle name="20% - Accent4 6" xfId="917"/>
    <cellStyle name="20% - Accent5" xfId="790" builtinId="46" customBuiltin="1"/>
    <cellStyle name="20% - Accent5 2" xfId="452"/>
    <cellStyle name="20% - Accent5 3" xfId="822"/>
    <cellStyle name="20% - Accent5 4" xfId="823"/>
    <cellStyle name="20% - Accent5 5" xfId="918"/>
    <cellStyle name="20% - Accent5 6" xfId="919"/>
    <cellStyle name="20% - Accent6" xfId="794" builtinId="50" customBuiltin="1"/>
    <cellStyle name="20% - Accent6 2" xfId="453"/>
    <cellStyle name="20% - Accent6 3" xfId="824"/>
    <cellStyle name="20% - Accent6 4" xfId="825"/>
    <cellStyle name="20% - Accent6 5" xfId="920"/>
    <cellStyle name="20% - Accent6 6" xfId="921"/>
    <cellStyle name="3" xfId="71"/>
    <cellStyle name="³£¹æ_GZ TV" xfId="72"/>
    <cellStyle name="4" xfId="73"/>
    <cellStyle name="40% - Accent1" xfId="775" builtinId="31" customBuiltin="1"/>
    <cellStyle name="40% - Accent1 2" xfId="454"/>
    <cellStyle name="40% - Accent1 3" xfId="826"/>
    <cellStyle name="40% - Accent1 4" xfId="827"/>
    <cellStyle name="40% - Accent1 5" xfId="922"/>
    <cellStyle name="40% - Accent1 6" xfId="923"/>
    <cellStyle name="40% - Accent2" xfId="779" builtinId="35" customBuiltin="1"/>
    <cellStyle name="40% - Accent2 2" xfId="455"/>
    <cellStyle name="40% - Accent2 3" xfId="828"/>
    <cellStyle name="40% - Accent2 4" xfId="829"/>
    <cellStyle name="40% - Accent2 5" xfId="924"/>
    <cellStyle name="40% - Accent2 6" xfId="925"/>
    <cellStyle name="40% - Accent3" xfId="783" builtinId="39" customBuiltin="1"/>
    <cellStyle name="40% - Accent3 2" xfId="456"/>
    <cellStyle name="40% - Accent3 3" xfId="830"/>
    <cellStyle name="40% - Accent3 4" xfId="831"/>
    <cellStyle name="40% - Accent3 5" xfId="926"/>
    <cellStyle name="40% - Accent3 6" xfId="927"/>
    <cellStyle name="40% - Accent4" xfId="787" builtinId="43" customBuiltin="1"/>
    <cellStyle name="40% - Accent4 2" xfId="457"/>
    <cellStyle name="40% - Accent4 3" xfId="832"/>
    <cellStyle name="40% - Accent4 4" xfId="833"/>
    <cellStyle name="40% - Accent4 5" xfId="928"/>
    <cellStyle name="40% - Accent4 6" xfId="929"/>
    <cellStyle name="40% - Accent5" xfId="791" builtinId="47" customBuiltin="1"/>
    <cellStyle name="40% - Accent5 2" xfId="458"/>
    <cellStyle name="40% - Accent5 3" xfId="834"/>
    <cellStyle name="40% - Accent5 4" xfId="835"/>
    <cellStyle name="40% - Accent5 5" xfId="930"/>
    <cellStyle name="40% - Accent5 6" xfId="931"/>
    <cellStyle name="40% - Accent6" xfId="795" builtinId="51" customBuiltin="1"/>
    <cellStyle name="40% - Accent6 2" xfId="459"/>
    <cellStyle name="40% - Accent6 3" xfId="836"/>
    <cellStyle name="40% - Accent6 4" xfId="837"/>
    <cellStyle name="40% - Accent6 5" xfId="932"/>
    <cellStyle name="40% - Accent6 6" xfId="933"/>
    <cellStyle name="60% - Accent1" xfId="776" builtinId="32" customBuiltin="1"/>
    <cellStyle name="60% - Accent1 2" xfId="460"/>
    <cellStyle name="60% - Accent1 3" xfId="934"/>
    <cellStyle name="60% - Accent2" xfId="780" builtinId="36" customBuiltin="1"/>
    <cellStyle name="60% - Accent2 2" xfId="461"/>
    <cellStyle name="60% - Accent2 3" xfId="935"/>
    <cellStyle name="60% - Accent3" xfId="784" builtinId="40" customBuiltin="1"/>
    <cellStyle name="60% - Accent3 2" xfId="462"/>
    <cellStyle name="60% - Accent3 3" xfId="936"/>
    <cellStyle name="60% - Accent4" xfId="788" builtinId="44" customBuiltin="1"/>
    <cellStyle name="60% - Accent4 2" xfId="463"/>
    <cellStyle name="60% - Accent4 3" xfId="937"/>
    <cellStyle name="60% - Accent5" xfId="792" builtinId="48" customBuiltin="1"/>
    <cellStyle name="60% - Accent5 2" xfId="464"/>
    <cellStyle name="60% - Accent5 3" xfId="938"/>
    <cellStyle name="60% - Accent6" xfId="796" builtinId="52" customBuiltin="1"/>
    <cellStyle name="60% - Accent6 2" xfId="465"/>
    <cellStyle name="60% - Accent6 3" xfId="939"/>
    <cellStyle name="Accent1" xfId="773" builtinId="29" customBuiltin="1"/>
    <cellStyle name="Accent1 2" xfId="466"/>
    <cellStyle name="Accent1 3" xfId="940"/>
    <cellStyle name="Accent2" xfId="777" builtinId="33" customBuiltin="1"/>
    <cellStyle name="Accent2 2" xfId="467"/>
    <cellStyle name="Accent2 3" xfId="941"/>
    <cellStyle name="Accent3" xfId="781" builtinId="37" customBuiltin="1"/>
    <cellStyle name="Accent3 2" xfId="468"/>
    <cellStyle name="Accent3 3" xfId="942"/>
    <cellStyle name="Accent4" xfId="785" builtinId="41" customBuiltin="1"/>
    <cellStyle name="Accent4 2" xfId="469"/>
    <cellStyle name="Accent4 3" xfId="943"/>
    <cellStyle name="Accent5" xfId="789" builtinId="45" customBuiltin="1"/>
    <cellStyle name="Accent5 2" xfId="470"/>
    <cellStyle name="Accent5 3" xfId="944"/>
    <cellStyle name="Accent6" xfId="793" builtinId="49" customBuiltin="1"/>
    <cellStyle name="Accent6 2" xfId="471"/>
    <cellStyle name="Accent6 3" xfId="945"/>
    <cellStyle name="active" xfId="74"/>
    <cellStyle name="ÅëÈ­ [0]_      " xfId="75"/>
    <cellStyle name="AeE­ [0]_INQUIRY ¿?¾÷AßAø " xfId="76"/>
    <cellStyle name="ÅëÈ­ [0]_S" xfId="77"/>
    <cellStyle name="ÅëÈ­_      " xfId="78"/>
    <cellStyle name="AeE­_INQUIRY ¿?¾÷AßAø " xfId="79"/>
    <cellStyle name="ÅëÈ­_L601CPT" xfId="80"/>
    <cellStyle name="args.style" xfId="81"/>
    <cellStyle name="ÄÞ¸¶ [0]_      " xfId="82"/>
    <cellStyle name="AÞ¸¶ [0]_INQUIRY ¿?¾÷AßAø " xfId="83"/>
    <cellStyle name="ÄÞ¸¶ [0]_L601CPT" xfId="84"/>
    <cellStyle name="ÄÞ¸¶_      " xfId="85"/>
    <cellStyle name="AÞ¸¶_INQUIRY ¿?¾÷AßAø " xfId="86"/>
    <cellStyle name="ÄÞ¸¶_L601CPT" xfId="87"/>
    <cellStyle name="AutoFormat Options" xfId="88"/>
    <cellStyle name="Bad" xfId="762" builtinId="27" customBuiltin="1"/>
    <cellStyle name="Bad 2" xfId="472"/>
    <cellStyle name="Bad 3" xfId="946"/>
    <cellStyle name="C?AØ_¿?¾÷CoE² " xfId="89"/>
    <cellStyle name="Ç¥ÁØ_      " xfId="90"/>
    <cellStyle name="C￥AØ_¿μ¾÷CoE² " xfId="91"/>
    <cellStyle name="Ç¥ÁØ_S" xfId="92"/>
    <cellStyle name="Ç§Î»·Ö¸ô[0]_Sheet1" xfId="93"/>
    <cellStyle name="Ç§Î»·Ö¸ô_Sheet1" xfId="94"/>
    <cellStyle name="C00A" xfId="473"/>
    <cellStyle name="C00B" xfId="474"/>
    <cellStyle name="C00L" xfId="475"/>
    <cellStyle name="C01A" xfId="476"/>
    <cellStyle name="C01B" xfId="477"/>
    <cellStyle name="C01H" xfId="478"/>
    <cellStyle name="C01L" xfId="479"/>
    <cellStyle name="C02A" xfId="480"/>
    <cellStyle name="C02B" xfId="481"/>
    <cellStyle name="C02H" xfId="482"/>
    <cellStyle name="C02L" xfId="483"/>
    <cellStyle name="C03A" xfId="484"/>
    <cellStyle name="C03B" xfId="485"/>
    <cellStyle name="C03H" xfId="486"/>
    <cellStyle name="C03L" xfId="487"/>
    <cellStyle name="C04A" xfId="488"/>
    <cellStyle name="C04B" xfId="489"/>
    <cellStyle name="C04H" xfId="490"/>
    <cellStyle name="C04L" xfId="491"/>
    <cellStyle name="C05A" xfId="492"/>
    <cellStyle name="C05B" xfId="493"/>
    <cellStyle name="C05H" xfId="494"/>
    <cellStyle name="C05L" xfId="495"/>
    <cellStyle name="C06A" xfId="496"/>
    <cellStyle name="C06B" xfId="497"/>
    <cellStyle name="C06H" xfId="498"/>
    <cellStyle name="C06L" xfId="499"/>
    <cellStyle name="C07A" xfId="500"/>
    <cellStyle name="C07B" xfId="501"/>
    <cellStyle name="C07H" xfId="502"/>
    <cellStyle name="C07L" xfId="503"/>
    <cellStyle name="Calc Currency (0)" xfId="95"/>
    <cellStyle name="Calculation" xfId="766" builtinId="22" customBuiltin="1"/>
    <cellStyle name="Calculation 2" xfId="504"/>
    <cellStyle name="Calculation 3" xfId="947"/>
    <cellStyle name="category" xfId="96"/>
    <cellStyle name="Cerrency_Sheet2_XANGDAU" xfId="97"/>
    <cellStyle name="Check Cell" xfId="768" builtinId="23" customBuiltin="1"/>
    <cellStyle name="Check Cell 2" xfId="505"/>
    <cellStyle name="Check Cell 3" xfId="961"/>
    <cellStyle name="CHUONG" xfId="98"/>
    <cellStyle name="Comma" xfId="1" builtinId="3"/>
    <cellStyle name="Comma [0] 2" xfId="99"/>
    <cellStyle name="Comma 10" xfId="100"/>
    <cellStyle name="Comma 10 2" xfId="948"/>
    <cellStyle name="Comma 100" xfId="949"/>
    <cellStyle name="Comma 11" xfId="101"/>
    <cellStyle name="Comma 11 2" xfId="506"/>
    <cellStyle name="Comma 12" xfId="5"/>
    <cellStyle name="Comma 13" xfId="102"/>
    <cellStyle name="Comma 14" xfId="103"/>
    <cellStyle name="Comma 15" xfId="104"/>
    <cellStyle name="Comma 16" xfId="105"/>
    <cellStyle name="Comma 17" xfId="106"/>
    <cellStyle name="Comma 18" xfId="107"/>
    <cellStyle name="Comma 19" xfId="108"/>
    <cellStyle name="Comma 2" xfId="109"/>
    <cellStyle name="Comma 2 2" xfId="508"/>
    <cellStyle name="Comma 2 2 2" xfId="509"/>
    <cellStyle name="Comma 2 2 2 2" xfId="510"/>
    <cellStyle name="Comma 2 2 3" xfId="511"/>
    <cellStyle name="Comma 2 2 3 2" xfId="512"/>
    <cellStyle name="Comma 2 2 4" xfId="513"/>
    <cellStyle name="Comma 2 3" xfId="514"/>
    <cellStyle name="Comma 2 3 2" xfId="515"/>
    <cellStyle name="Comma 2 3 3" xfId="516"/>
    <cellStyle name="Comma 2 4" xfId="517"/>
    <cellStyle name="Comma 2 5" xfId="518"/>
    <cellStyle name="Comma 2 6" xfId="507"/>
    <cellStyle name="Comma 2 7" xfId="838"/>
    <cellStyle name="Comma 20" xfId="751"/>
    <cellStyle name="Comma 21" xfId="839"/>
    <cellStyle name="Comma 22" xfId="840"/>
    <cellStyle name="Comma 23" xfId="841"/>
    <cellStyle name="Comma 23 2" xfId="907"/>
    <cellStyle name="Comma 24" xfId="842"/>
    <cellStyle name="Comma 25" xfId="843"/>
    <cellStyle name="Comma 26" xfId="844"/>
    <cellStyle name="Comma 27" xfId="845"/>
    <cellStyle name="Comma 28" xfId="846"/>
    <cellStyle name="Comma 29" xfId="847"/>
    <cellStyle name="Comma 3" xfId="110"/>
    <cellStyle name="Comma 3 2" xfId="111"/>
    <cellStyle name="Comma 3 2 2" xfId="519"/>
    <cellStyle name="Comma 30" xfId="848"/>
    <cellStyle name="Comma 31" xfId="849"/>
    <cellStyle name="Comma 32" xfId="850"/>
    <cellStyle name="Comma 33" xfId="851"/>
    <cellStyle name="Comma 34" xfId="852"/>
    <cellStyle name="Comma 35" xfId="853"/>
    <cellStyle name="Comma 36" xfId="854"/>
    <cellStyle name="Comma 37" xfId="855"/>
    <cellStyle name="Comma 38" xfId="856"/>
    <cellStyle name="Comma 39" xfId="857"/>
    <cellStyle name="Comma 4" xfId="12"/>
    <cellStyle name="Comma 4 2" xfId="520"/>
    <cellStyle name="Comma 40" xfId="858"/>
    <cellStyle name="Comma 41" xfId="859"/>
    <cellStyle name="Comma 42" xfId="860"/>
    <cellStyle name="Comma 43" xfId="861"/>
    <cellStyle name="Comma 44" xfId="862"/>
    <cellStyle name="Comma 45" xfId="863"/>
    <cellStyle name="Comma 46" xfId="864"/>
    <cellStyle name="Comma 47" xfId="865"/>
    <cellStyle name="Comma 48" xfId="866"/>
    <cellStyle name="Comma 49" xfId="867"/>
    <cellStyle name="Comma 5" xfId="112"/>
    <cellStyle name="Comma 5 2" xfId="522"/>
    <cellStyle name="Comma 5 2 2" xfId="523"/>
    <cellStyle name="Comma 5 3" xfId="524"/>
    <cellStyle name="Comma 5 4" xfId="525"/>
    <cellStyle name="Comma 5 5" xfId="521"/>
    <cellStyle name="Comma 50" xfId="868"/>
    <cellStyle name="Comma 51" xfId="869"/>
    <cellStyle name="Comma 52" xfId="1017"/>
    <cellStyle name="Comma 53" xfId="950"/>
    <cellStyle name="Comma 54" xfId="951"/>
    <cellStyle name="Comma 55" xfId="952"/>
    <cellStyle name="Comma 56" xfId="953"/>
    <cellStyle name="Comma 57" xfId="954"/>
    <cellStyle name="Comma 58" xfId="955"/>
    <cellStyle name="Comma 59" xfId="1016"/>
    <cellStyle name="Comma 6" xfId="113"/>
    <cellStyle name="Comma 6 2" xfId="527"/>
    <cellStyle name="Comma 6 3" xfId="526"/>
    <cellStyle name="Comma 60" xfId="956"/>
    <cellStyle name="Comma 61" xfId="957"/>
    <cellStyle name="Comma 62" xfId="1018"/>
    <cellStyle name="Comma 63" xfId="958"/>
    <cellStyle name="Comma 64" xfId="959"/>
    <cellStyle name="Comma 65" xfId="960"/>
    <cellStyle name="Comma 66" xfId="1019"/>
    <cellStyle name="Comma 67" xfId="1020"/>
    <cellStyle name="Comma 68" xfId="1021"/>
    <cellStyle name="Comma 69" xfId="1022"/>
    <cellStyle name="Comma 7" xfId="114"/>
    <cellStyle name="Comma 7 2" xfId="528"/>
    <cellStyle name="Comma 8" xfId="115"/>
    <cellStyle name="Comma 8 2" xfId="529"/>
    <cellStyle name="Comma 9" xfId="116"/>
    <cellStyle name="Comma 9 2" xfId="530"/>
    <cellStyle name="comma zerodec" xfId="117"/>
    <cellStyle name="comma zerodec 2" xfId="118"/>
    <cellStyle name="Comma[0]" xfId="119"/>
    <cellStyle name="Comma0" xfId="120"/>
    <cellStyle name="Comma0 2" xfId="121"/>
    <cellStyle name="Copied" xfId="122"/>
    <cellStyle name="COST1" xfId="123"/>
    <cellStyle name="Cࡵrrency_Sheet1_PRODUCTĠ" xfId="124"/>
    <cellStyle name="Currency [0] 2" xfId="752"/>
    <cellStyle name="Currency0" xfId="125"/>
    <cellStyle name="Currency0 2" xfId="126"/>
    <cellStyle name="Currency1" xfId="127"/>
    <cellStyle name="Date" xfId="128"/>
    <cellStyle name="Date 2" xfId="129"/>
    <cellStyle name="Dezimal [0]_UXO VII" xfId="130"/>
    <cellStyle name="Dezimal_UXO VII" xfId="131"/>
    <cellStyle name="Dollar (zero dec)" xfId="132"/>
    <cellStyle name="ea" xfId="133"/>
    <cellStyle name="Entered" xfId="134"/>
    <cellStyle name="Euro" xfId="135"/>
    <cellStyle name="Euro 2" xfId="531"/>
    <cellStyle name="Explanatory Text" xfId="771" builtinId="53" customBuiltin="1"/>
    <cellStyle name="Explanatory Text 2" xfId="532"/>
    <cellStyle name="Explanatory Text 3" xfId="962"/>
    <cellStyle name="Fixed" xfId="136"/>
    <cellStyle name="Fixed 2" xfId="137"/>
    <cellStyle name="form_so" xfId="138"/>
    <cellStyle name="Good" xfId="761" builtinId="26" customBuiltin="1"/>
    <cellStyle name="Good 2" xfId="533"/>
    <cellStyle name="Good 3" xfId="963"/>
    <cellStyle name="Grey" xfId="139"/>
    <cellStyle name="HEADER" xfId="140"/>
    <cellStyle name="Header1" xfId="141"/>
    <cellStyle name="Header2" xfId="142"/>
    <cellStyle name="Heading" xfId="143"/>
    <cellStyle name="Heading 1" xfId="757" builtinId="16" customBuiltin="1"/>
    <cellStyle name="Heading 1 2" xfId="144"/>
    <cellStyle name="Heading 1 2 2" xfId="534"/>
    <cellStyle name="Heading 1 3" xfId="145"/>
    <cellStyle name="Heading 1 4" xfId="146"/>
    <cellStyle name="Heading 1 5" xfId="964"/>
    <cellStyle name="Heading 2" xfId="758" builtinId="17" customBuiltin="1"/>
    <cellStyle name="Heading 2 2" xfId="147"/>
    <cellStyle name="Heading 2 2 2" xfId="535"/>
    <cellStyle name="Heading 2 3" xfId="148"/>
    <cellStyle name="Heading 2 4" xfId="149"/>
    <cellStyle name="Heading 2 5" xfId="965"/>
    <cellStyle name="Heading 3" xfId="759" builtinId="18" customBuiltin="1"/>
    <cellStyle name="Heading 3 2" xfId="536"/>
    <cellStyle name="Heading 3 3" xfId="966"/>
    <cellStyle name="Heading 4" xfId="760" builtinId="19" customBuiltin="1"/>
    <cellStyle name="Heading 4 2" xfId="537"/>
    <cellStyle name="Heading 4 3" xfId="967"/>
    <cellStyle name="Heading 5" xfId="150"/>
    <cellStyle name="Heading1" xfId="151"/>
    <cellStyle name="Heading2" xfId="152"/>
    <cellStyle name="Hyperlink" xfId="3" builtinId="8"/>
    <cellStyle name="Hyperlink 2" xfId="153"/>
    <cellStyle name="Hyperlink 2 2" xfId="539"/>
    <cellStyle name="Hyperlink 2 3" xfId="538"/>
    <cellStyle name="Input" xfId="764" builtinId="20" customBuiltin="1"/>
    <cellStyle name="Input [yellow]" xfId="154"/>
    <cellStyle name="Input 10" xfId="155"/>
    <cellStyle name="Input 11" xfId="156"/>
    <cellStyle name="Input 12" xfId="157"/>
    <cellStyle name="Input 13" xfId="158"/>
    <cellStyle name="Input 14" xfId="968"/>
    <cellStyle name="Input 15" xfId="969"/>
    <cellStyle name="Input 16" xfId="970"/>
    <cellStyle name="Input 17" xfId="971"/>
    <cellStyle name="Input 18" xfId="972"/>
    <cellStyle name="Input 19" xfId="973"/>
    <cellStyle name="Input 2" xfId="159"/>
    <cellStyle name="Input 2 2" xfId="540"/>
    <cellStyle name="Input 3" xfId="160"/>
    <cellStyle name="Input 4" xfId="161"/>
    <cellStyle name="Input 5" xfId="162"/>
    <cellStyle name="Input 6" xfId="163"/>
    <cellStyle name="Input 7" xfId="164"/>
    <cellStyle name="Input 8" xfId="165"/>
    <cellStyle name="Input 9" xfId="166"/>
    <cellStyle name="Input Cells" xfId="167"/>
    <cellStyle name="j" xfId="541"/>
    <cellStyle name="Linked Cell" xfId="767" builtinId="24" customBuiltin="1"/>
    <cellStyle name="Linked Cell 2" xfId="542"/>
    <cellStyle name="Linked Cell 3" xfId="974"/>
    <cellStyle name="Linked Cells" xfId="168"/>
    <cellStyle name="Millares [0]_Well Timing" xfId="169"/>
    <cellStyle name="Millares_Well Timing" xfId="170"/>
    <cellStyle name="Milliers [0]_      " xfId="171"/>
    <cellStyle name="Milliers_      " xfId="172"/>
    <cellStyle name="Model" xfId="173"/>
    <cellStyle name="moi" xfId="174"/>
    <cellStyle name="Mon?aire [0]_      " xfId="175"/>
    <cellStyle name="Mon?aire_      " xfId="176"/>
    <cellStyle name="Moneda [0]_Well Timing" xfId="177"/>
    <cellStyle name="Moneda_Well Timing" xfId="178"/>
    <cellStyle name="Monétaire [0]_!!!GO" xfId="179"/>
    <cellStyle name="Monétaire_!!!GO" xfId="180"/>
    <cellStyle name="n" xfId="181"/>
    <cellStyle name="Neutral" xfId="763" builtinId="28" customBuiltin="1"/>
    <cellStyle name="Neutral 2" xfId="543"/>
    <cellStyle name="Neutral 3" xfId="975"/>
    <cellStyle name="New" xfId="182"/>
    <cellStyle name="New 2" xfId="183"/>
    <cellStyle name="New Times Roman" xfId="184"/>
    <cellStyle name="New Times Roman 2" xfId="185"/>
    <cellStyle name="New_BCQUY2 2011" xfId="186"/>
    <cellStyle name="no dec" xfId="187"/>
    <cellStyle name="ÑONVÒ" xfId="188"/>
    <cellStyle name="Normal" xfId="0" builtinId="0"/>
    <cellStyle name="Normal - Style1" xfId="189"/>
    <cellStyle name="Normal 10" xfId="190"/>
    <cellStyle name="Normal 10 2" xfId="544"/>
    <cellStyle name="Normal 100" xfId="191"/>
    <cellStyle name="Normal 101" xfId="192"/>
    <cellStyle name="Normal 102" xfId="193"/>
    <cellStyle name="Normal 103" xfId="194"/>
    <cellStyle name="Normal 104" xfId="195"/>
    <cellStyle name="Normal 105" xfId="196"/>
    <cellStyle name="Normal 106" xfId="197"/>
    <cellStyle name="Normal 107" xfId="198"/>
    <cellStyle name="Normal 108" xfId="199"/>
    <cellStyle name="Normal 109" xfId="200"/>
    <cellStyle name="Normal 11" xfId="201"/>
    <cellStyle name="Normal 11 2" xfId="976"/>
    <cellStyle name="Normal 110" xfId="202"/>
    <cellStyle name="Normal 111" xfId="203"/>
    <cellStyle name="Normal 112" xfId="204"/>
    <cellStyle name="Normal 113" xfId="205"/>
    <cellStyle name="Normal 114" xfId="206"/>
    <cellStyle name="Normal 115" xfId="207"/>
    <cellStyle name="Normal 116" xfId="208"/>
    <cellStyle name="Normal 117" xfId="209"/>
    <cellStyle name="Normal 118" xfId="210"/>
    <cellStyle name="Normal 119" xfId="211"/>
    <cellStyle name="Normal 12" xfId="212"/>
    <cellStyle name="Normal 12 2" xfId="977"/>
    <cellStyle name="Normal 120" xfId="213"/>
    <cellStyle name="Normal 121" xfId="214"/>
    <cellStyle name="Normal 122" xfId="215"/>
    <cellStyle name="Normal 123" xfId="216"/>
    <cellStyle name="Normal 124" xfId="217"/>
    <cellStyle name="Normal 125" xfId="218"/>
    <cellStyle name="Normal 126" xfId="219"/>
    <cellStyle name="Normal 127" xfId="220"/>
    <cellStyle name="Normal 128" xfId="221"/>
    <cellStyle name="Normal 129" xfId="222"/>
    <cellStyle name="Normal 13" xfId="223"/>
    <cellStyle name="Normal 13 2" xfId="978"/>
    <cellStyle name="Normal 130" xfId="224"/>
    <cellStyle name="Normal 131" xfId="225"/>
    <cellStyle name="Normal 132" xfId="226"/>
    <cellStyle name="Normal 133" xfId="227"/>
    <cellStyle name="Normal 134" xfId="228"/>
    <cellStyle name="Normal 135" xfId="229"/>
    <cellStyle name="Normal 136" xfId="230"/>
    <cellStyle name="Normal 137" xfId="231"/>
    <cellStyle name="Normal 138" xfId="232"/>
    <cellStyle name="Normal 139" xfId="233"/>
    <cellStyle name="Normal 14" xfId="234"/>
    <cellStyle name="Normal 14 2" xfId="979"/>
    <cellStyle name="Normal 140" xfId="235"/>
    <cellStyle name="Normal 141" xfId="236"/>
    <cellStyle name="Normal 142" xfId="237"/>
    <cellStyle name="Normal 143" xfId="238"/>
    <cellStyle name="Normal 144" xfId="239"/>
    <cellStyle name="Normal 145" xfId="240"/>
    <cellStyle name="Normal 146" xfId="241"/>
    <cellStyle name="Normal 147" xfId="242"/>
    <cellStyle name="Normal 148" xfId="243"/>
    <cellStyle name="Normal 149" xfId="244"/>
    <cellStyle name="Normal 15" xfId="245"/>
    <cellStyle name="Normal 15 2" xfId="980"/>
    <cellStyle name="Normal 150" xfId="246"/>
    <cellStyle name="Normal 151" xfId="247"/>
    <cellStyle name="Normal 152" xfId="248"/>
    <cellStyle name="Normal 153" xfId="249"/>
    <cellStyle name="Normal 154" xfId="250"/>
    <cellStyle name="Normal 155" xfId="251"/>
    <cellStyle name="Normal 156" xfId="252"/>
    <cellStyle name="Normal 157" xfId="253"/>
    <cellStyle name="Normal 158" xfId="254"/>
    <cellStyle name="Normal 159" xfId="255"/>
    <cellStyle name="Normal 16" xfId="256"/>
    <cellStyle name="Normal 16 2" xfId="981"/>
    <cellStyle name="Normal 160" xfId="257"/>
    <cellStyle name="Normal 161" xfId="258"/>
    <cellStyle name="Normal 162" xfId="259"/>
    <cellStyle name="Normal 163" xfId="260"/>
    <cellStyle name="Normal 164" xfId="261"/>
    <cellStyle name="Normal 165" xfId="262"/>
    <cellStyle name="Normal 166" xfId="263"/>
    <cellStyle name="Normal 167" xfId="264"/>
    <cellStyle name="Normal 168" xfId="265"/>
    <cellStyle name="Normal 169" xfId="266"/>
    <cellStyle name="Normal 17" xfId="267"/>
    <cellStyle name="Normal 17 2" xfId="982"/>
    <cellStyle name="Normal 170" xfId="268"/>
    <cellStyle name="Normal 171" xfId="755"/>
    <cellStyle name="Normal 171 2" xfId="870"/>
    <cellStyle name="Normal 172" xfId="797"/>
    <cellStyle name="Normal 172 2" xfId="906"/>
    <cellStyle name="Normal 173" xfId="800"/>
    <cellStyle name="Normal 173 2" xfId="908"/>
    <cellStyle name="Normal 174" xfId="801"/>
    <cellStyle name="Normal 175" xfId="802"/>
    <cellStyle name="Normal 176" xfId="803"/>
    <cellStyle name="Normal 177" xfId="804"/>
    <cellStyle name="Normal 178" xfId="805"/>
    <cellStyle name="Normal 179" xfId="806"/>
    <cellStyle name="Normal 18" xfId="269"/>
    <cellStyle name="Normal 18 2" xfId="983"/>
    <cellStyle name="Normal 180" xfId="807"/>
    <cellStyle name="Normal 181" xfId="808"/>
    <cellStyle name="Normal 182" xfId="809"/>
    <cellStyle name="Normal 183" xfId="810"/>
    <cellStyle name="Normal 184" xfId="811"/>
    <cellStyle name="Normal 185" xfId="812"/>
    <cellStyle name="Normal 186" xfId="871"/>
    <cellStyle name="Normal 187" xfId="872"/>
    <cellStyle name="Normal 188" xfId="873"/>
    <cellStyle name="Normal 189" xfId="874"/>
    <cellStyle name="Normal 19" xfId="270"/>
    <cellStyle name="Normal 19 2" xfId="984"/>
    <cellStyle name="Normal 190" xfId="875"/>
    <cellStyle name="Normal 191" xfId="876"/>
    <cellStyle name="Normal 192" xfId="877"/>
    <cellStyle name="Normal 193" xfId="878"/>
    <cellStyle name="Normal 194" xfId="879"/>
    <cellStyle name="Normal 195" xfId="880"/>
    <cellStyle name="Normal 196" xfId="881"/>
    <cellStyle name="Normal 197" xfId="882"/>
    <cellStyle name="Normal 198" xfId="798"/>
    <cellStyle name="Normal 199" xfId="799"/>
    <cellStyle name="Normal 2" xfId="2"/>
    <cellStyle name="Normal 2 10" xfId="546"/>
    <cellStyle name="Normal 2 2" xfId="547"/>
    <cellStyle name="Normal 2 2 2" xfId="548"/>
    <cellStyle name="Normal 2 2 2 2" xfId="549"/>
    <cellStyle name="Normal 2 2 3" xfId="550"/>
    <cellStyle name="Normal 2 2 4" xfId="551"/>
    <cellStyle name="Normal 2 3" xfId="552"/>
    <cellStyle name="Normal 2 3 2" xfId="553"/>
    <cellStyle name="Normal 2 4" xfId="554"/>
    <cellStyle name="Normal 2 4 2" xfId="555"/>
    <cellStyle name="Normal 2 5" xfId="556"/>
    <cellStyle name="Normal 2 6" xfId="557"/>
    <cellStyle name="Normal 2 7" xfId="545"/>
    <cellStyle name="Normal 20" xfId="271"/>
    <cellStyle name="Normal 20 2" xfId="985"/>
    <cellStyle name="Normal 200" xfId="883"/>
    <cellStyle name="Normal 201" xfId="884"/>
    <cellStyle name="Normal 202" xfId="885"/>
    <cellStyle name="Normal 203" xfId="886"/>
    <cellStyle name="Normal 204" xfId="887"/>
    <cellStyle name="Normal 205" xfId="888"/>
    <cellStyle name="Normal 206" xfId="889"/>
    <cellStyle name="Normal 207" xfId="890"/>
    <cellStyle name="Normal 208" xfId="891"/>
    <cellStyle name="Normal 209" xfId="986"/>
    <cellStyle name="Normal 21" xfId="272"/>
    <cellStyle name="Normal 21 2" xfId="987"/>
    <cellStyle name="Normal 210" xfId="988"/>
    <cellStyle name="Normal 211" xfId="989"/>
    <cellStyle name="Normal 212" xfId="990"/>
    <cellStyle name="Normal 213" xfId="991"/>
    <cellStyle name="Normal 214" xfId="992"/>
    <cellStyle name="Normal 215" xfId="892"/>
    <cellStyle name="Normal 216" xfId="993"/>
    <cellStyle name="Normal 217" xfId="994"/>
    <cellStyle name="Normal 218" xfId="995"/>
    <cellStyle name="Normal 22" xfId="273"/>
    <cellStyle name="Normal 22 2" xfId="996"/>
    <cellStyle name="Normal 23" xfId="274"/>
    <cellStyle name="Normal 23 2" xfId="997"/>
    <cellStyle name="Normal 24" xfId="275"/>
    <cellStyle name="Normal 24 2" xfId="998"/>
    <cellStyle name="Normal 25" xfId="276"/>
    <cellStyle name="Normal 25 2" xfId="999"/>
    <cellStyle name="Normal 26" xfId="277"/>
    <cellStyle name="Normal 26 2" xfId="1000"/>
    <cellStyle name="Normal 27" xfId="278"/>
    <cellStyle name="Normal 27 2" xfId="1001"/>
    <cellStyle name="Normal 28" xfId="279"/>
    <cellStyle name="Normal 28 2" xfId="1002"/>
    <cellStyle name="Normal 29" xfId="280"/>
    <cellStyle name="Normal 29 2" xfId="1003"/>
    <cellStyle name="Normal 3" xfId="8"/>
    <cellStyle name="Normal 3 10" xfId="558"/>
    <cellStyle name="Normal 3 11" xfId="559"/>
    <cellStyle name="Normal 3 12" xfId="560"/>
    <cellStyle name="Normal 3 13" xfId="561"/>
    <cellStyle name="Normal 3 14" xfId="562"/>
    <cellStyle name="Normal 3 15" xfId="563"/>
    <cellStyle name="Normal 3 16" xfId="564"/>
    <cellStyle name="Normal 3 17" xfId="565"/>
    <cellStyle name="Normal 3 18" xfId="566"/>
    <cellStyle name="Normal 3 19" xfId="567"/>
    <cellStyle name="Normal 3 2" xfId="11"/>
    <cellStyle name="Normal 3 2 10" xfId="568"/>
    <cellStyle name="Normal 3 2 11" xfId="569"/>
    <cellStyle name="Normal 3 2 12" xfId="570"/>
    <cellStyle name="Normal 3 2 13" xfId="571"/>
    <cellStyle name="Normal 3 2 14" xfId="572"/>
    <cellStyle name="Normal 3 2 15" xfId="573"/>
    <cellStyle name="Normal 3 2 16" xfId="574"/>
    <cellStyle name="Normal 3 2 17" xfId="575"/>
    <cellStyle name="Normal 3 2 18" xfId="576"/>
    <cellStyle name="Normal 3 2 19" xfId="577"/>
    <cellStyle name="Normal 3 2 2" xfId="578"/>
    <cellStyle name="Normal 3 2 2 2" xfId="579"/>
    <cellStyle name="Normal 3 2 20" xfId="893"/>
    <cellStyle name="Normal 3 2 3" xfId="580"/>
    <cellStyle name="Normal 3 2 4" xfId="581"/>
    <cellStyle name="Normal 3 2 5" xfId="582"/>
    <cellStyle name="Normal 3 2 6" xfId="583"/>
    <cellStyle name="Normal 3 2 7" xfId="584"/>
    <cellStyle name="Normal 3 2 8" xfId="585"/>
    <cellStyle name="Normal 3 2 9" xfId="586"/>
    <cellStyle name="Normal 3 20" xfId="587"/>
    <cellStyle name="Normal 3 21" xfId="894"/>
    <cellStyle name="Normal 3 3" xfId="588"/>
    <cellStyle name="Normal 3 3 2" xfId="589"/>
    <cellStyle name="Normal 3 4" xfId="590"/>
    <cellStyle name="Normal 3 4 2" xfId="591"/>
    <cellStyle name="Normal 3 5" xfId="592"/>
    <cellStyle name="Normal 3 6" xfId="593"/>
    <cellStyle name="Normal 3 7" xfId="594"/>
    <cellStyle name="Normal 3 8" xfId="595"/>
    <cellStyle name="Normal 3 9" xfId="596"/>
    <cellStyle name="Normal 30" xfId="281"/>
    <cellStyle name="Normal 30 2" xfId="1004"/>
    <cellStyle name="Normal 31" xfId="282"/>
    <cellStyle name="Normal 31 2" xfId="1005"/>
    <cellStyle name="Normal 32" xfId="283"/>
    <cellStyle name="Normal 32 2" xfId="1006"/>
    <cellStyle name="Normal 33" xfId="284"/>
    <cellStyle name="Normal 33 2" xfId="1007"/>
    <cellStyle name="Normal 34" xfId="285"/>
    <cellStyle name="Normal 34 2" xfId="1008"/>
    <cellStyle name="Normal 35" xfId="286"/>
    <cellStyle name="Normal 35 2" xfId="1009"/>
    <cellStyle name="Normal 36" xfId="287"/>
    <cellStyle name="Normal 37" xfId="288"/>
    <cellStyle name="Normal 38" xfId="289"/>
    <cellStyle name="Normal 39" xfId="290"/>
    <cellStyle name="Normal 4" xfId="291"/>
    <cellStyle name="Normal 4 10" xfId="597"/>
    <cellStyle name="Normal 4 11" xfId="598"/>
    <cellStyle name="Normal 4 12" xfId="599"/>
    <cellStyle name="Normal 4 13" xfId="600"/>
    <cellStyle name="Normal 4 14" xfId="601"/>
    <cellStyle name="Normal 4 15" xfId="602"/>
    <cellStyle name="Normal 4 16" xfId="603"/>
    <cellStyle name="Normal 4 17" xfId="604"/>
    <cellStyle name="Normal 4 18" xfId="605"/>
    <cellStyle name="Normal 4 19" xfId="606"/>
    <cellStyle name="Normal 4 2" xfId="607"/>
    <cellStyle name="Normal 4 2 10" xfId="608"/>
    <cellStyle name="Normal 4 2 11" xfId="609"/>
    <cellStyle name="Normal 4 2 12" xfId="610"/>
    <cellStyle name="Normal 4 2 13" xfId="611"/>
    <cellStyle name="Normal 4 2 14" xfId="612"/>
    <cellStyle name="Normal 4 2 15" xfId="613"/>
    <cellStyle name="Normal 4 2 16" xfId="614"/>
    <cellStyle name="Normal 4 2 17" xfId="615"/>
    <cellStyle name="Normal 4 2 2" xfId="616"/>
    <cellStyle name="Normal 4 2 2 2" xfId="617"/>
    <cellStyle name="Normal 4 2 3" xfId="618"/>
    <cellStyle name="Normal 4 2 4" xfId="619"/>
    <cellStyle name="Normal 4 2 5" xfId="620"/>
    <cellStyle name="Normal 4 2 6" xfId="621"/>
    <cellStyle name="Normal 4 2 7" xfId="622"/>
    <cellStyle name="Normal 4 2 8" xfId="623"/>
    <cellStyle name="Normal 4 2 9" xfId="624"/>
    <cellStyle name="Normal 4 20" xfId="625"/>
    <cellStyle name="Normal 4 3" xfId="626"/>
    <cellStyle name="Normal 4 3 2" xfId="627"/>
    <cellStyle name="Normal 4 4" xfId="628"/>
    <cellStyle name="Normal 4 5" xfId="629"/>
    <cellStyle name="Normal 4 6" xfId="630"/>
    <cellStyle name="Normal 4 7" xfId="631"/>
    <cellStyle name="Normal 4 8" xfId="632"/>
    <cellStyle name="Normal 4 9" xfId="633"/>
    <cellStyle name="Normal 40" xfId="292"/>
    <cellStyle name="Normal 41" xfId="293"/>
    <cellStyle name="Normal 42" xfId="294"/>
    <cellStyle name="Normal 43" xfId="295"/>
    <cellStyle name="Normal 44" xfId="296"/>
    <cellStyle name="Normal 45" xfId="297"/>
    <cellStyle name="Normal 46" xfId="298"/>
    <cellStyle name="Normal 47" xfId="299"/>
    <cellStyle name="Normal 48" xfId="300"/>
    <cellStyle name="Normal 49" xfId="301"/>
    <cellStyle name="Normal 5" xfId="302"/>
    <cellStyle name="Normal 5 10" xfId="635"/>
    <cellStyle name="Normal 5 11" xfId="636"/>
    <cellStyle name="Normal 5 12" xfId="637"/>
    <cellStyle name="Normal 5 13" xfId="638"/>
    <cellStyle name="Normal 5 14" xfId="639"/>
    <cellStyle name="Normal 5 15" xfId="640"/>
    <cellStyle name="Normal 5 16" xfId="641"/>
    <cellStyle name="Normal 5 17" xfId="642"/>
    <cellStyle name="Normal 5 18" xfId="643"/>
    <cellStyle name="Normal 5 19" xfId="644"/>
    <cellStyle name="Normal 5 2" xfId="645"/>
    <cellStyle name="Normal 5 2 10" xfId="646"/>
    <cellStyle name="Normal 5 2 11" xfId="647"/>
    <cellStyle name="Normal 5 2 12" xfId="648"/>
    <cellStyle name="Normal 5 2 13" xfId="649"/>
    <cellStyle name="Normal 5 2 14" xfId="650"/>
    <cellStyle name="Normal 5 2 15" xfId="651"/>
    <cellStyle name="Normal 5 2 16" xfId="652"/>
    <cellStyle name="Normal 5 2 17" xfId="653"/>
    <cellStyle name="Normal 5 2 2" xfId="654"/>
    <cellStyle name="Normal 5 2 2 2" xfId="655"/>
    <cellStyle name="Normal 5 2 3" xfId="656"/>
    <cellStyle name="Normal 5 2 4" xfId="657"/>
    <cellStyle name="Normal 5 2 5" xfId="658"/>
    <cellStyle name="Normal 5 2 6" xfId="659"/>
    <cellStyle name="Normal 5 2 7" xfId="660"/>
    <cellStyle name="Normal 5 2 8" xfId="661"/>
    <cellStyle name="Normal 5 2 9" xfId="662"/>
    <cellStyle name="Normal 5 20" xfId="663"/>
    <cellStyle name="Normal 5 21" xfId="634"/>
    <cellStyle name="Normal 5 3" xfId="664"/>
    <cellStyle name="Normal 5 3 2" xfId="665"/>
    <cellStyle name="Normal 5 4" xfId="666"/>
    <cellStyle name="Normal 5 4 2" xfId="667"/>
    <cellStyle name="Normal 5 5" xfId="668"/>
    <cellStyle name="Normal 5 6" xfId="669"/>
    <cellStyle name="Normal 5 7" xfId="670"/>
    <cellStyle name="Normal 5 8" xfId="671"/>
    <cellStyle name="Normal 5 9" xfId="672"/>
    <cellStyle name="Normal 50" xfId="303"/>
    <cellStyle name="Normal 51" xfId="304"/>
    <cellStyle name="Normal 52" xfId="305"/>
    <cellStyle name="Normal 53" xfId="306"/>
    <cellStyle name="Normal 54" xfId="307"/>
    <cellStyle name="Normal 55" xfId="308"/>
    <cellStyle name="Normal 56" xfId="309"/>
    <cellStyle name="Normal 57" xfId="310"/>
    <cellStyle name="Normal 58" xfId="311"/>
    <cellStyle name="Normal 59" xfId="312"/>
    <cellStyle name="Normal 6" xfId="313"/>
    <cellStyle name="Normal 6 10" xfId="674"/>
    <cellStyle name="Normal 6 11" xfId="675"/>
    <cellStyle name="Normal 6 12" xfId="676"/>
    <cellStyle name="Normal 6 13" xfId="677"/>
    <cellStyle name="Normal 6 14" xfId="678"/>
    <cellStyle name="Normal 6 15" xfId="679"/>
    <cellStyle name="Normal 6 16" xfId="680"/>
    <cellStyle name="Normal 6 17" xfId="681"/>
    <cellStyle name="Normal 6 18" xfId="682"/>
    <cellStyle name="Normal 6 19" xfId="683"/>
    <cellStyle name="Normal 6 2" xfId="684"/>
    <cellStyle name="Normal 6 20" xfId="685"/>
    <cellStyle name="Normal 6 21" xfId="673"/>
    <cellStyle name="Normal 6 3" xfId="686"/>
    <cellStyle name="Normal 6 4" xfId="687"/>
    <cellStyle name="Normal 6 5" xfId="688"/>
    <cellStyle name="Normal 6 6" xfId="689"/>
    <cellStyle name="Normal 6 7" xfId="690"/>
    <cellStyle name="Normal 6 8" xfId="691"/>
    <cellStyle name="Normal 6 9" xfId="692"/>
    <cellStyle name="Normal 60" xfId="314"/>
    <cellStyle name="Normal 61" xfId="315"/>
    <cellStyle name="Normal 62" xfId="316"/>
    <cellStyle name="Normal 63" xfId="317"/>
    <cellStyle name="Normal 64" xfId="318"/>
    <cellStyle name="Normal 65" xfId="319"/>
    <cellStyle name="Normal 66" xfId="320"/>
    <cellStyle name="Normal 67" xfId="321"/>
    <cellStyle name="Normal 68" xfId="322"/>
    <cellStyle name="Normal 69" xfId="323"/>
    <cellStyle name="Normal 7" xfId="324"/>
    <cellStyle name="Normal 7 2" xfId="693"/>
    <cellStyle name="Normal 7 3" xfId="694"/>
    <cellStyle name="Normal 70" xfId="325"/>
    <cellStyle name="Normal 71" xfId="326"/>
    <cellStyle name="Normal 72" xfId="327"/>
    <cellStyle name="Normal 73" xfId="328"/>
    <cellStyle name="Normal 74" xfId="329"/>
    <cellStyle name="Normal 75" xfId="330"/>
    <cellStyle name="Normal 76" xfId="331"/>
    <cellStyle name="Normal 77" xfId="332"/>
    <cellStyle name="Normal 78" xfId="333"/>
    <cellStyle name="Normal 79" xfId="334"/>
    <cellStyle name="Normal 8" xfId="6"/>
    <cellStyle name="Normal 8 2" xfId="754"/>
    <cellStyle name="Normal 80" xfId="335"/>
    <cellStyle name="Normal 81" xfId="336"/>
    <cellStyle name="Normal 82" xfId="337"/>
    <cellStyle name="Normal 83" xfId="338"/>
    <cellStyle name="Normal 84" xfId="339"/>
    <cellStyle name="Normal 85" xfId="340"/>
    <cellStyle name="Normal 86" xfId="341"/>
    <cellStyle name="Normal 87" xfId="342"/>
    <cellStyle name="Normal 88" xfId="343"/>
    <cellStyle name="Normal 89" xfId="344"/>
    <cellStyle name="Normal 9" xfId="345"/>
    <cellStyle name="Normal 9 2" xfId="695"/>
    <cellStyle name="Normal 90" xfId="346"/>
    <cellStyle name="Normal 91" xfId="347"/>
    <cellStyle name="Normal 92" xfId="348"/>
    <cellStyle name="Normal 93" xfId="349"/>
    <cellStyle name="Normal 94" xfId="350"/>
    <cellStyle name="Normal 95" xfId="351"/>
    <cellStyle name="Normal 96" xfId="352"/>
    <cellStyle name="Normal 97" xfId="353"/>
    <cellStyle name="Normal 98" xfId="354"/>
    <cellStyle name="Normal 99" xfId="355"/>
    <cellStyle name="Normal_Bao cao tai chinh 280405" xfId="9"/>
    <cellStyle name="Normal_Tong hop bao cao (blank) (version 1)" xfId="7"/>
    <cellStyle name="Normal1" xfId="356"/>
    <cellStyle name="Normal1 2" xfId="357"/>
    <cellStyle name="Normal2" xfId="696"/>
    <cellStyle name="Normal3" xfId="697"/>
    <cellStyle name="Note" xfId="770" builtinId="10" customBuiltin="1"/>
    <cellStyle name="Note 2" xfId="698"/>
    <cellStyle name="Note 3" xfId="895"/>
    <cellStyle name="Note 4" xfId="896"/>
    <cellStyle name="Note 5" xfId="897"/>
    <cellStyle name="Note 6" xfId="1010"/>
    <cellStyle name="Note 7" xfId="1011"/>
    <cellStyle name="nPlode" xfId="699"/>
    <cellStyle name="NPLOSION" xfId="700"/>
    <cellStyle name="Œ…‹æØ‚è [0.00]_Region Orders (2)" xfId="358"/>
    <cellStyle name="Œ…‹æØ‚è_Region Orders (2)" xfId="359"/>
    <cellStyle name="omma [0]_Mktg Prog" xfId="360"/>
    <cellStyle name="ormal_Sheet1_1" xfId="361"/>
    <cellStyle name="Output" xfId="765" builtinId="21" customBuiltin="1"/>
    <cellStyle name="Output 2" xfId="701"/>
    <cellStyle name="Output 3" xfId="1012"/>
    <cellStyle name="per.style" xfId="362"/>
    <cellStyle name="Percent" xfId="4" builtinId="5"/>
    <cellStyle name="Percent (0)" xfId="363"/>
    <cellStyle name="Percent [2]" xfId="364"/>
    <cellStyle name="Percent [2] 2" xfId="365"/>
    <cellStyle name="Percent 10" xfId="10"/>
    <cellStyle name="Percent 11" xfId="366"/>
    <cellStyle name="Percent 12" xfId="367"/>
    <cellStyle name="Percent 13" xfId="368"/>
    <cellStyle name="Percent 14" xfId="369"/>
    <cellStyle name="Percent 15" xfId="370"/>
    <cellStyle name="Percent 16" xfId="753"/>
    <cellStyle name="Percent 17" xfId="898"/>
    <cellStyle name="Percent 17 2" xfId="909"/>
    <cellStyle name="Percent 18" xfId="899"/>
    <cellStyle name="Percent 19" xfId="900"/>
    <cellStyle name="Percent 2" xfId="371"/>
    <cellStyle name="Percent 2 2" xfId="703"/>
    <cellStyle name="Percent 2 2 2" xfId="704"/>
    <cellStyle name="Percent 2 3" xfId="705"/>
    <cellStyle name="Percent 2 3 2" xfId="706"/>
    <cellStyle name="Percent 2 4" xfId="707"/>
    <cellStyle name="Percent 2 5" xfId="708"/>
    <cellStyle name="Percent 2 6" xfId="702"/>
    <cellStyle name="Percent 20" xfId="901"/>
    <cellStyle name="Percent 21" xfId="902"/>
    <cellStyle name="Percent 22" xfId="903"/>
    <cellStyle name="Percent 23" xfId="904"/>
    <cellStyle name="Percent 24" xfId="905"/>
    <cellStyle name="Percent 3" xfId="372"/>
    <cellStyle name="Percent 3 2" xfId="710"/>
    <cellStyle name="Percent 3 2 2" xfId="711"/>
    <cellStyle name="Percent 3 3" xfId="712"/>
    <cellStyle name="Percent 3 4" xfId="713"/>
    <cellStyle name="Percent 3 5" xfId="709"/>
    <cellStyle name="Percent 4" xfId="373"/>
    <cellStyle name="Percent 5" xfId="374"/>
    <cellStyle name="Percent 5 2" xfId="714"/>
    <cellStyle name="Percent 6" xfId="375"/>
    <cellStyle name="Percent 7" xfId="376"/>
    <cellStyle name="Percent 8" xfId="377"/>
    <cellStyle name="Percent 9" xfId="378"/>
    <cellStyle name="PERCENTAGE" xfId="379"/>
    <cellStyle name="pricing" xfId="380"/>
    <cellStyle name="PSChar" xfId="381"/>
    <cellStyle name="R00A" xfId="715"/>
    <cellStyle name="R00B" xfId="716"/>
    <cellStyle name="R00L" xfId="717"/>
    <cellStyle name="R01A" xfId="718"/>
    <cellStyle name="R01B" xfId="719"/>
    <cellStyle name="R01H" xfId="720"/>
    <cellStyle name="R01L" xfId="721"/>
    <cellStyle name="R02A" xfId="722"/>
    <cellStyle name="R02B" xfId="723"/>
    <cellStyle name="R02H" xfId="724"/>
    <cellStyle name="R02L" xfId="725"/>
    <cellStyle name="R03A" xfId="726"/>
    <cellStyle name="R03B" xfId="727"/>
    <cellStyle name="R03H" xfId="728"/>
    <cellStyle name="R03L" xfId="729"/>
    <cellStyle name="R04A" xfId="730"/>
    <cellStyle name="R04B" xfId="731"/>
    <cellStyle name="R04H" xfId="732"/>
    <cellStyle name="R04L" xfId="733"/>
    <cellStyle name="R05A" xfId="734"/>
    <cellStyle name="R05B" xfId="735"/>
    <cellStyle name="R05H" xfId="736"/>
    <cellStyle name="R05L" xfId="737"/>
    <cellStyle name="R06A" xfId="738"/>
    <cellStyle name="R06B" xfId="739"/>
    <cellStyle name="R06H" xfId="740"/>
    <cellStyle name="R06L" xfId="741"/>
    <cellStyle name="R07A" xfId="742"/>
    <cellStyle name="R07B" xfId="743"/>
    <cellStyle name="R07H" xfId="744"/>
    <cellStyle name="R07L" xfId="745"/>
    <cellStyle name="RevList" xfId="382"/>
    <cellStyle name="serJet 1200 Series PCL 6" xfId="383"/>
    <cellStyle name="Style 1" xfId="384"/>
    <cellStyle name="Style 1 2" xfId="746"/>
    <cellStyle name="Style 2" xfId="385"/>
    <cellStyle name="Style 3" xfId="386"/>
    <cellStyle name="Style 4" xfId="387"/>
    <cellStyle name="subhead" xfId="388"/>
    <cellStyle name="Subtotal" xfId="389"/>
    <cellStyle name="Summary" xfId="747"/>
    <cellStyle name="T" xfId="390"/>
    <cellStyle name="T_ACBC_BC_Thang_04.2013_ACBGF.224" xfId="391"/>
    <cellStyle name="T_ACBC_BC_Thang_04.2013_ACBGF.224 2" xfId="392"/>
    <cellStyle name="th" xfId="393"/>
    <cellStyle name="Thanh" xfId="394"/>
    <cellStyle name="thuy" xfId="395"/>
    <cellStyle name="Thuyet minh" xfId="396"/>
    <cellStyle name="thvt" xfId="397"/>
    <cellStyle name="Tickmark" xfId="398"/>
    <cellStyle name="Title" xfId="756" builtinId="15" customBuiltin="1"/>
    <cellStyle name="Title 2" xfId="748"/>
    <cellStyle name="Title 3" xfId="1013"/>
    <cellStyle name="Total" xfId="772" builtinId="25" customBuiltin="1"/>
    <cellStyle name="Total 2" xfId="399"/>
    <cellStyle name="Total 2 2" xfId="749"/>
    <cellStyle name="Total 3" xfId="400"/>
    <cellStyle name="Total 4" xfId="401"/>
    <cellStyle name="Total 5" xfId="1014"/>
    <cellStyle name="viet" xfId="402"/>
    <cellStyle name="viet2" xfId="403"/>
    <cellStyle name="vnhead1" xfId="404"/>
    <cellStyle name="vnhead3" xfId="405"/>
    <cellStyle name="vntxt1" xfId="406"/>
    <cellStyle name="vntxt1 2" xfId="407"/>
    <cellStyle name="vntxt2" xfId="408"/>
    <cellStyle name="Währung [0]_UXO VII" xfId="409"/>
    <cellStyle name="Währung_UXO VII" xfId="410"/>
    <cellStyle name="Warning Text" xfId="769" builtinId="11" customBuiltin="1"/>
    <cellStyle name="Warning Text 2" xfId="750"/>
    <cellStyle name="Warning Text 3" xfId="1015"/>
    <cellStyle name="センター" xfId="411"/>
    <cellStyle name="เครื่องหมายสกุลเงิน [0]_FTC_OFFER" xfId="412"/>
    <cellStyle name="เครื่องหมายสกุลเงิน_FTC_OFFER" xfId="413"/>
    <cellStyle name="ปกติ_FTC_OFFER" xfId="414"/>
    <cellStyle name=" [0.00]_ Att. 1- Cover" xfId="415"/>
    <cellStyle name="_ Att. 1- Cover" xfId="416"/>
    <cellStyle name="?_ Att. 1- Cover" xfId="417"/>
    <cellStyle name="똿뗦먛귟 [0.00]_PRODUCT DETAIL Q1" xfId="418"/>
    <cellStyle name="똿뗦먛귟_PRODUCT DETAIL Q1" xfId="419"/>
    <cellStyle name="믅됞 [0.00]_PRODUCT DETAIL Q1" xfId="420"/>
    <cellStyle name="믅됞_PRODUCT DETAIL Q1" xfId="421"/>
    <cellStyle name="백분율_††††† " xfId="422"/>
    <cellStyle name="뷭?_BOOKSHIP" xfId="423"/>
    <cellStyle name="쉼표 [0]_FABTEC AIR USA PANT 230302" xfId="424"/>
    <cellStyle name="쉼표_Sample plan" xfId="425"/>
    <cellStyle name="콤마 [0]_ 비목별 월별기술 " xfId="426"/>
    <cellStyle name="콤마_ 비목별 월별기술 " xfId="427"/>
    <cellStyle name="통화 [0]_††††† " xfId="428"/>
    <cellStyle name="통화_††††† " xfId="429"/>
    <cellStyle name="표준_(정보부문)월별인원계획" xfId="430"/>
    <cellStyle name="一般_00Q3902REV.1" xfId="431"/>
    <cellStyle name="千位分隔_CCTV" xfId="432"/>
    <cellStyle name="千分位[0]_00Q3902REV.1" xfId="433"/>
    <cellStyle name="千分位_00Q3902REV.1" xfId="434"/>
    <cellStyle name="常规_BA" xfId="435"/>
    <cellStyle name="桁区切り [0.00]_††††† " xfId="436"/>
    <cellStyle name="桁区切り_††††† " xfId="437"/>
    <cellStyle name="標準_††††† " xfId="438"/>
    <cellStyle name="貨幣 [0]_00Q3902REV.1" xfId="439"/>
    <cellStyle name="貨幣[0]_BRE" xfId="440"/>
    <cellStyle name="貨幣_00Q3902REV.1" xfId="441"/>
    <cellStyle name="通貨 [0.00]_††††† " xfId="442"/>
    <cellStyle name="通貨_††††† " xfId="44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3</xdr:col>
      <xdr:colOff>170033</xdr:colOff>
      <xdr:row>1</xdr:row>
      <xdr:rowOff>309564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779633" cy="704850"/>
        </a:xfrm>
        <a:prstGeom prst="rect">
          <a:avLst/>
        </a:prstGeom>
      </xdr:spPr>
    </xdr:pic>
    <xdr:clientData/>
  </xdr:twoCellAnchor>
  <xdr:twoCellAnchor editAs="oneCell">
    <xdr:from>
      <xdr:col>1</xdr:col>
      <xdr:colOff>0</xdr:colOff>
      <xdr:row>0</xdr:row>
      <xdr:rowOff>0</xdr:rowOff>
    </xdr:from>
    <xdr:to>
      <xdr:col>4</xdr:col>
      <xdr:colOff>214312</xdr:colOff>
      <xdr:row>1</xdr:row>
      <xdr:rowOff>354410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47750" cy="7473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xdr:col>
      <xdr:colOff>1581150</xdr:colOff>
      <xdr:row>1</xdr:row>
      <xdr:rowOff>161925</xdr:rowOff>
    </xdr:to>
    <xdr:pic>
      <xdr:nvPicPr>
        <xdr:cNvPr id="2"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47625"/>
          <a:ext cx="1933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1</xdr:col>
      <xdr:colOff>1542490</xdr:colOff>
      <xdr:row>1</xdr:row>
      <xdr:rowOff>133350</xdr:rowOff>
    </xdr:to>
    <xdr:pic>
      <xdr:nvPicPr>
        <xdr:cNvPr id="2"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9050"/>
          <a:ext cx="193301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67235</xdr:colOff>
      <xdr:row>0</xdr:row>
      <xdr:rowOff>67236</xdr:rowOff>
    </xdr:from>
    <xdr:to>
      <xdr:col>1</xdr:col>
      <xdr:colOff>1395692</xdr:colOff>
      <xdr:row>1</xdr:row>
      <xdr:rowOff>192742</xdr:rowOff>
    </xdr:to>
    <xdr:pic>
      <xdr:nvPicPr>
        <xdr:cNvPr id="2"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35" y="67236"/>
          <a:ext cx="1933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33618</xdr:rowOff>
    </xdr:from>
    <xdr:to>
      <xdr:col>1</xdr:col>
      <xdr:colOff>1317251</xdr:colOff>
      <xdr:row>1</xdr:row>
      <xdr:rowOff>136712</xdr:rowOff>
    </xdr:to>
    <xdr:pic>
      <xdr:nvPicPr>
        <xdr:cNvPr id="2"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18"/>
          <a:ext cx="1933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47626</xdr:rowOff>
    </xdr:from>
    <xdr:to>
      <xdr:col>1</xdr:col>
      <xdr:colOff>1659731</xdr:colOff>
      <xdr:row>1</xdr:row>
      <xdr:rowOff>185738</xdr:rowOff>
    </xdr:to>
    <xdr:pic>
      <xdr:nvPicPr>
        <xdr:cNvPr id="2"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6"/>
          <a:ext cx="1933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2"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14575"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3"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0250" cy="0"/>
        </a:xfrm>
        <a:prstGeom prst="rect">
          <a:avLst/>
        </a:prstGeom>
        <a:noFill/>
        <a:ln w="1">
          <a:noFill/>
          <a:miter lim="800000"/>
          <a:headEnd/>
          <a:tailEnd/>
        </a:ln>
      </xdr:spPr>
    </xdr:pic>
    <xdr:clientData/>
  </xdr:twoCellAnchor>
  <xdr:twoCellAnchor>
    <xdr:from>
      <xdr:col>0</xdr:col>
      <xdr:colOff>69453</xdr:colOff>
      <xdr:row>0</xdr:row>
      <xdr:rowOff>59532</xdr:rowOff>
    </xdr:from>
    <xdr:to>
      <xdr:col>1</xdr:col>
      <xdr:colOff>1397794</xdr:colOff>
      <xdr:row>1</xdr:row>
      <xdr:rowOff>187723</xdr:rowOff>
    </xdr:to>
    <xdr:pic>
      <xdr:nvPicPr>
        <xdr:cNvPr id="4" name="Picture 17" descr="image0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53" y="59532"/>
          <a:ext cx="1933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38101</xdr:colOff>
      <xdr:row>0</xdr:row>
      <xdr:rowOff>38101</xdr:rowOff>
    </xdr:from>
    <xdr:to>
      <xdr:col>1</xdr:col>
      <xdr:colOff>649775</xdr:colOff>
      <xdr:row>2</xdr:row>
      <xdr:rowOff>85726</xdr:rowOff>
    </xdr:to>
    <xdr:pic>
      <xdr:nvPicPr>
        <xdr:cNvPr id="2" name="Picture 3">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8101" y="38101"/>
          <a:ext cx="935524" cy="7620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21772</xdr:colOff>
      <xdr:row>0</xdr:row>
      <xdr:rowOff>21772</xdr:rowOff>
    </xdr:from>
    <xdr:to>
      <xdr:col>1</xdr:col>
      <xdr:colOff>183697</xdr:colOff>
      <xdr:row>2</xdr:row>
      <xdr:rowOff>350233</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2" y="21772"/>
          <a:ext cx="619125" cy="4332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180472</xdr:colOff>
      <xdr:row>2</xdr:row>
      <xdr:rowOff>308162</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628146" cy="42246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15240</xdr:colOff>
      <xdr:row>0</xdr:row>
      <xdr:rowOff>15241</xdr:rowOff>
    </xdr:from>
    <xdr:to>
      <xdr:col>1</xdr:col>
      <xdr:colOff>109492</xdr:colOff>
      <xdr:row>1</xdr:row>
      <xdr:rowOff>253365</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1"/>
          <a:ext cx="703852" cy="4286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895350</xdr:colOff>
      <xdr:row>1</xdr:row>
      <xdr:rowOff>314325</xdr:rowOff>
    </xdr:to>
    <xdr:pic>
      <xdr:nvPicPr>
        <xdr:cNvPr id="2" name="Picture 3">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8100" y="38100"/>
          <a:ext cx="1181100" cy="6286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21772</xdr:colOff>
      <xdr:row>0</xdr:row>
      <xdr:rowOff>21772</xdr:rowOff>
    </xdr:from>
    <xdr:to>
      <xdr:col>1</xdr:col>
      <xdr:colOff>183697</xdr:colOff>
      <xdr:row>1</xdr:row>
      <xdr:rowOff>26383</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2" y="21772"/>
          <a:ext cx="619125" cy="4332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180472</xdr:colOff>
      <xdr:row>1</xdr:row>
      <xdr:rowOff>22412</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628146" cy="42246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15240</xdr:colOff>
      <xdr:row>0</xdr:row>
      <xdr:rowOff>15241</xdr:rowOff>
    </xdr:from>
    <xdr:to>
      <xdr:col>1</xdr:col>
      <xdr:colOff>109492</xdr:colOff>
      <xdr:row>1</xdr:row>
      <xdr:rowOff>72390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1"/>
          <a:ext cx="703852" cy="428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workbookViewId="0">
      <selection activeCell="N9" sqref="N9"/>
    </sheetView>
  </sheetViews>
  <sheetFormatPr defaultColWidth="9.140625" defaultRowHeight="15"/>
  <cols>
    <col min="1" max="1" width="12.5703125" style="2" customWidth="1"/>
    <col min="2" max="2" width="9.140625" style="2"/>
    <col min="3" max="3" width="31.42578125" style="2" bestFit="1" customWidth="1"/>
    <col min="4" max="4" width="38.7109375" style="2" customWidth="1"/>
    <col min="5" max="16384" width="9.140625" style="2"/>
  </cols>
  <sheetData>
    <row r="1" spans="1:11">
      <c r="A1" s="114"/>
      <c r="B1" s="114"/>
      <c r="C1" s="114"/>
      <c r="D1" s="114"/>
      <c r="E1" s="114"/>
      <c r="F1" s="114"/>
    </row>
    <row r="2" spans="1:11" ht="18.75">
      <c r="A2" s="114"/>
      <c r="B2" s="115" t="s">
        <v>519</v>
      </c>
      <c r="C2" s="114"/>
      <c r="D2" s="114"/>
      <c r="E2" s="114"/>
      <c r="F2" s="114"/>
    </row>
    <row r="3" spans="1:11" ht="13.5" customHeight="1">
      <c r="A3" s="114"/>
      <c r="B3" s="115"/>
      <c r="C3" s="114"/>
      <c r="D3" s="114"/>
      <c r="E3" s="114"/>
      <c r="F3" s="114"/>
    </row>
    <row r="4" spans="1:11">
      <c r="A4" s="114"/>
      <c r="B4" s="114"/>
      <c r="C4" s="116" t="s">
        <v>103</v>
      </c>
      <c r="D4" s="5" t="s">
        <v>105</v>
      </c>
      <c r="E4" s="114"/>
      <c r="F4" s="114"/>
    </row>
    <row r="5" spans="1:11">
      <c r="A5" s="114"/>
      <c r="B5" s="114"/>
      <c r="C5" s="116" t="s">
        <v>104</v>
      </c>
      <c r="D5" s="289">
        <v>1</v>
      </c>
      <c r="E5" s="114"/>
      <c r="F5" s="114"/>
    </row>
    <row r="6" spans="1:11">
      <c r="A6" s="114"/>
      <c r="B6" s="114"/>
      <c r="C6" s="116" t="s">
        <v>97</v>
      </c>
      <c r="D6" s="290">
        <v>2025</v>
      </c>
      <c r="E6" s="114"/>
      <c r="F6" s="114"/>
      <c r="J6" s="3" t="s">
        <v>105</v>
      </c>
      <c r="K6" s="3"/>
    </row>
    <row r="7" spans="1:11">
      <c r="A7" s="114"/>
      <c r="B7" s="114"/>
      <c r="C7" s="116"/>
      <c r="D7" s="114"/>
      <c r="E7" s="114"/>
      <c r="F7" s="114"/>
      <c r="J7" s="3" t="s">
        <v>106</v>
      </c>
      <c r="K7" s="3"/>
    </row>
    <row r="8" spans="1:11">
      <c r="A8" s="117" t="s">
        <v>427</v>
      </c>
      <c r="B8" s="114"/>
      <c r="C8" s="116"/>
      <c r="D8" s="114"/>
      <c r="E8" s="114"/>
      <c r="F8" s="114"/>
      <c r="J8" s="3" t="s">
        <v>107</v>
      </c>
      <c r="K8" s="3"/>
    </row>
    <row r="9" spans="1:11">
      <c r="A9" s="114" t="s">
        <v>428</v>
      </c>
      <c r="B9" s="114"/>
      <c r="C9" s="116"/>
      <c r="D9" s="114"/>
      <c r="E9" s="114"/>
      <c r="F9" s="114"/>
      <c r="J9" s="3"/>
      <c r="K9" s="3"/>
    </row>
    <row r="10" spans="1:11">
      <c r="A10" s="114" t="s">
        <v>429</v>
      </c>
      <c r="B10" s="114"/>
      <c r="C10" s="114"/>
      <c r="D10" s="114"/>
      <c r="E10" s="114"/>
      <c r="F10" s="114"/>
      <c r="J10" s="3">
        <v>1</v>
      </c>
      <c r="K10" s="3" t="s">
        <v>59</v>
      </c>
    </row>
    <row r="11" spans="1:11">
      <c r="A11" s="291" t="s">
        <v>734</v>
      </c>
      <c r="B11" s="114"/>
      <c r="C11" s="114"/>
      <c r="D11" s="114"/>
      <c r="E11" s="114"/>
      <c r="F11" s="114"/>
      <c r="J11" s="3">
        <v>2</v>
      </c>
      <c r="K11" s="3" t="s">
        <v>87</v>
      </c>
    </row>
    <row r="12" spans="1:11">
      <c r="A12" s="114"/>
      <c r="B12" s="114"/>
      <c r="C12" s="114"/>
      <c r="D12" s="114"/>
      <c r="E12" s="114"/>
      <c r="F12" s="114"/>
      <c r="J12" s="3">
        <v>3</v>
      </c>
      <c r="K12" s="3" t="s">
        <v>61</v>
      </c>
    </row>
    <row r="13" spans="1:11">
      <c r="A13" s="114"/>
      <c r="B13" s="114"/>
      <c r="C13" s="114"/>
      <c r="D13" s="114"/>
      <c r="E13" s="114"/>
      <c r="F13" s="114"/>
      <c r="J13" s="3">
        <v>4</v>
      </c>
      <c r="K13" s="3" t="s">
        <v>91</v>
      </c>
    </row>
    <row r="14" spans="1:11">
      <c r="A14" s="114"/>
      <c r="B14" s="114"/>
      <c r="C14" s="114"/>
      <c r="D14" s="292" t="s">
        <v>70</v>
      </c>
      <c r="E14" s="114"/>
      <c r="F14" s="114"/>
      <c r="J14" s="3">
        <v>5</v>
      </c>
      <c r="K14" s="4"/>
    </row>
    <row r="15" spans="1:11">
      <c r="A15" s="114"/>
      <c r="B15" s="114"/>
      <c r="C15" s="114"/>
      <c r="D15" s="114"/>
      <c r="E15" s="114"/>
      <c r="F15" s="114"/>
      <c r="J15" s="3">
        <v>6</v>
      </c>
      <c r="K15" s="4"/>
    </row>
    <row r="16" spans="1:11">
      <c r="A16" s="114"/>
      <c r="B16" s="114"/>
      <c r="C16" s="114"/>
      <c r="D16" s="114"/>
      <c r="E16" s="114"/>
      <c r="F16" s="114"/>
      <c r="J16" s="3">
        <v>7</v>
      </c>
      <c r="K16" s="4"/>
    </row>
    <row r="17" spans="1:14">
      <c r="A17" s="114"/>
      <c r="B17" s="118" t="s">
        <v>43</v>
      </c>
      <c r="C17" s="119" t="s">
        <v>63</v>
      </c>
      <c r="D17" s="119" t="s">
        <v>64</v>
      </c>
      <c r="E17" s="114"/>
      <c r="F17" s="114"/>
      <c r="J17" s="3">
        <v>8</v>
      </c>
      <c r="K17" s="4"/>
    </row>
    <row r="18" spans="1:14">
      <c r="A18" s="114"/>
      <c r="B18" s="120">
        <v>1</v>
      </c>
      <c r="C18" s="121" t="s">
        <v>71</v>
      </c>
      <c r="D18" s="122" t="s">
        <v>73</v>
      </c>
      <c r="E18" s="114"/>
      <c r="F18" s="114"/>
      <c r="J18" s="3">
        <v>9</v>
      </c>
      <c r="K18" s="4"/>
    </row>
    <row r="19" spans="1:14">
      <c r="A19" s="114"/>
      <c r="B19" s="120">
        <v>2</v>
      </c>
      <c r="C19" s="121" t="s">
        <v>65</v>
      </c>
      <c r="D19" s="122" t="s">
        <v>74</v>
      </c>
      <c r="E19" s="114"/>
      <c r="F19" s="114"/>
      <c r="J19" s="3">
        <v>10</v>
      </c>
      <c r="K19" s="4"/>
    </row>
    <row r="20" spans="1:14">
      <c r="A20" s="114"/>
      <c r="B20" s="120">
        <v>3</v>
      </c>
      <c r="C20" s="121" t="s">
        <v>72</v>
      </c>
      <c r="D20" s="122" t="s">
        <v>75</v>
      </c>
      <c r="E20" s="114"/>
      <c r="F20" s="114"/>
      <c r="J20" s="3">
        <v>11</v>
      </c>
      <c r="K20" s="4"/>
    </row>
    <row r="21" spans="1:14">
      <c r="A21" s="114"/>
      <c r="B21" s="120">
        <v>4</v>
      </c>
      <c r="C21" s="121" t="s">
        <v>66</v>
      </c>
      <c r="D21" s="122" t="s">
        <v>76</v>
      </c>
      <c r="E21" s="114"/>
      <c r="F21" s="114"/>
      <c r="J21" s="3">
        <v>12</v>
      </c>
      <c r="K21" s="4"/>
    </row>
    <row r="22" spans="1:14">
      <c r="A22" s="114"/>
      <c r="B22" s="119"/>
      <c r="C22" s="119"/>
      <c r="D22" s="119"/>
      <c r="E22" s="114"/>
      <c r="F22" s="114"/>
      <c r="N22" s="2" t="s">
        <v>718</v>
      </c>
    </row>
    <row r="23" spans="1:14">
      <c r="A23" s="114"/>
      <c r="B23" s="114"/>
      <c r="C23" s="114"/>
      <c r="D23" s="114"/>
      <c r="E23" s="114"/>
      <c r="F23" s="114"/>
    </row>
    <row r="24" spans="1:14">
      <c r="A24" s="114"/>
      <c r="B24" s="123" t="s">
        <v>67</v>
      </c>
      <c r="C24" s="124" t="s">
        <v>68</v>
      </c>
      <c r="D24" s="114"/>
      <c r="E24" s="114"/>
      <c r="F24" s="114"/>
    </row>
    <row r="25" spans="1:14">
      <c r="A25" s="114"/>
      <c r="B25" s="114"/>
      <c r="C25" s="124" t="s">
        <v>69</v>
      </c>
      <c r="D25" s="114"/>
      <c r="E25" s="114"/>
      <c r="F25" s="114"/>
    </row>
    <row r="26" spans="1:14">
      <c r="A26" s="114"/>
      <c r="B26" s="114"/>
      <c r="C26" s="114"/>
      <c r="D26" s="114"/>
      <c r="E26" s="114"/>
      <c r="F26" s="114"/>
    </row>
    <row r="27" spans="1:14">
      <c r="A27" s="114"/>
      <c r="B27" s="114"/>
      <c r="C27" s="114"/>
      <c r="D27" s="114"/>
      <c r="E27" s="114"/>
      <c r="F27" s="114"/>
    </row>
    <row r="28" spans="1:14">
      <c r="A28" s="114"/>
      <c r="B28" s="114"/>
      <c r="C28" s="114"/>
      <c r="D28" s="114"/>
      <c r="E28" s="114"/>
      <c r="F28" s="114"/>
    </row>
    <row r="29" spans="1:14">
      <c r="A29" s="114"/>
      <c r="B29" s="114"/>
      <c r="C29" s="114"/>
      <c r="D29" s="114"/>
      <c r="E29" s="114"/>
      <c r="F29" s="114"/>
    </row>
    <row r="30" spans="1:14">
      <c r="A30" s="114"/>
      <c r="B30" s="114"/>
      <c r="C30" s="114"/>
      <c r="D30" s="114"/>
      <c r="E30" s="114"/>
      <c r="F30" s="114"/>
    </row>
    <row r="31" spans="1:14">
      <c r="A31" s="114"/>
      <c r="B31" s="125" t="s">
        <v>98</v>
      </c>
      <c r="C31" s="114"/>
      <c r="D31" s="125" t="s">
        <v>101</v>
      </c>
      <c r="E31" s="114"/>
      <c r="F31" s="114"/>
    </row>
    <row r="32" spans="1:14">
      <c r="A32" s="114"/>
      <c r="B32" s="125" t="s">
        <v>99</v>
      </c>
      <c r="C32" s="114"/>
      <c r="D32" s="125" t="s">
        <v>102</v>
      </c>
      <c r="E32" s="114"/>
      <c r="F32" s="114"/>
    </row>
    <row r="33" spans="1:6">
      <c r="A33" s="114"/>
      <c r="B33" s="126" t="s">
        <v>100</v>
      </c>
      <c r="C33" s="114"/>
      <c r="D33" s="126" t="s">
        <v>100</v>
      </c>
      <c r="E33" s="114"/>
      <c r="F33" s="114"/>
    </row>
    <row r="34" spans="1:6">
      <c r="A34" s="114"/>
      <c r="B34" s="114"/>
      <c r="C34" s="114"/>
      <c r="D34" s="114"/>
      <c r="E34" s="114"/>
      <c r="F34" s="114"/>
    </row>
    <row r="35" spans="1:6">
      <c r="A35" s="114"/>
      <c r="B35" s="114"/>
      <c r="C35" s="114"/>
      <c r="D35" s="114"/>
      <c r="E35" s="114"/>
      <c r="F35" s="114"/>
    </row>
    <row r="36" spans="1:6">
      <c r="A36" s="114"/>
      <c r="B36" s="114"/>
      <c r="C36" s="114"/>
      <c r="D36" s="114"/>
      <c r="E36" s="114"/>
      <c r="F36" s="114"/>
    </row>
    <row r="37" spans="1:6">
      <c r="A37" s="114"/>
      <c r="B37" s="114"/>
      <c r="C37" s="114"/>
      <c r="D37" s="114"/>
      <c r="E37" s="114"/>
      <c r="F37" s="114"/>
    </row>
    <row r="38" spans="1:6">
      <c r="A38" s="114"/>
      <c r="B38" s="114"/>
      <c r="C38" s="114"/>
      <c r="D38" s="114"/>
      <c r="E38" s="114"/>
      <c r="F38" s="114"/>
    </row>
    <row r="39" spans="1:6">
      <c r="A39" s="114"/>
      <c r="B39" s="125"/>
      <c r="C39" s="127"/>
      <c r="D39" s="125"/>
      <c r="E39" s="114"/>
      <c r="F39" s="114"/>
    </row>
    <row r="40" spans="1:6" ht="14.45" customHeight="1">
      <c r="A40" s="117"/>
      <c r="B40" s="125"/>
      <c r="C40" s="117"/>
      <c r="D40" s="125"/>
      <c r="E40" s="114"/>
      <c r="F40" s="114"/>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8" location="BCTaiSan_06134!A1" display="BCTaiSan_06134"/>
    <hyperlink ref="D19" location="BCKetQuaHoatDong_06135!A1" display="BCKetQuaHoatDong_06135"/>
    <hyperlink ref="D20" location="BCDanhMucDauTu_06136!A1" display="BCDanhMucDauTu_06136"/>
    <hyperlink ref="D21" location="Khac_06137!A1" display="Khac_06137"/>
  </hyperlinks>
  <pageMargins left="0.56999999999999995" right="0.56999999999999995" top="0.75" bottom="0.75" header="0.3" footer="0.3"/>
  <pageSetup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0"/>
  <sheetViews>
    <sheetView view="pageBreakPreview" topLeftCell="E28" zoomScaleSheetLayoutView="100" workbookViewId="0">
      <selection activeCell="H37" sqref="H37"/>
    </sheetView>
  </sheetViews>
  <sheetFormatPr defaultColWidth="9.140625" defaultRowHeight="14.25"/>
  <cols>
    <col min="1" max="2" width="5" style="300" hidden="1" customWidth="1"/>
    <col min="3" max="3" width="9.140625" style="300"/>
    <col min="4" max="4" width="3.42578125" style="300" customWidth="1"/>
    <col min="5" max="5" width="46.140625" style="300" customWidth="1"/>
    <col min="6" max="6" width="52.28515625" style="300" customWidth="1"/>
    <col min="7" max="8" width="32.5703125" style="300" customWidth="1"/>
    <col min="9" max="9" width="12.7109375" style="300" bestFit="1" customWidth="1"/>
    <col min="10" max="10" width="9.140625" style="300"/>
    <col min="11" max="11" width="19" style="300" bestFit="1" customWidth="1"/>
    <col min="12" max="12" width="18.5703125" style="300" bestFit="1" customWidth="1"/>
    <col min="13" max="16384" width="9.140625" style="300"/>
  </cols>
  <sheetData>
    <row r="1" spans="3:12" ht="30.75" customHeight="1">
      <c r="C1" s="530" t="s">
        <v>687</v>
      </c>
      <c r="D1" s="530"/>
      <c r="E1" s="530"/>
      <c r="F1" s="530"/>
      <c r="G1" s="530"/>
      <c r="H1" s="530"/>
      <c r="I1" s="299"/>
      <c r="J1" s="299"/>
      <c r="K1" s="299"/>
    </row>
    <row r="2" spans="3:12" ht="40.5" customHeight="1">
      <c r="C2" s="531" t="s">
        <v>293</v>
      </c>
      <c r="D2" s="531"/>
      <c r="E2" s="531"/>
      <c r="F2" s="531"/>
      <c r="G2" s="531"/>
      <c r="H2" s="531"/>
      <c r="I2" s="299"/>
      <c r="J2" s="299"/>
      <c r="K2" s="299"/>
    </row>
    <row r="3" spans="3:12">
      <c r="H3" s="301"/>
    </row>
    <row r="4" spans="3:12" ht="29.25" customHeight="1">
      <c r="C4" s="532" t="s">
        <v>294</v>
      </c>
      <c r="D4" s="532"/>
      <c r="E4" s="532"/>
      <c r="F4" s="532"/>
      <c r="G4" s="532"/>
      <c r="H4" s="532"/>
      <c r="I4" s="302"/>
      <c r="J4" s="302"/>
      <c r="K4" s="302"/>
    </row>
    <row r="5" spans="3:12" s="304" customFormat="1" ht="18" customHeight="1">
      <c r="C5" s="533" t="e">
        <f>#REF!</f>
        <v>#REF!</v>
      </c>
      <c r="D5" s="533"/>
      <c r="E5" s="533"/>
      <c r="F5" s="533"/>
      <c r="G5" s="533"/>
      <c r="H5" s="533"/>
      <c r="I5" s="303"/>
      <c r="J5" s="303"/>
      <c r="K5" s="303"/>
    </row>
    <row r="6" spans="3:12">
      <c r="C6" s="305"/>
      <c r="D6" s="305"/>
      <c r="E6" s="306"/>
      <c r="F6" s="306"/>
      <c r="G6" s="307"/>
      <c r="H6" s="307"/>
      <c r="I6" s="306"/>
      <c r="J6" s="306"/>
      <c r="K6" s="306"/>
    </row>
    <row r="7" spans="3:12" s="310" customFormat="1" ht="32.25" customHeight="1">
      <c r="C7" s="96" t="s">
        <v>278</v>
      </c>
      <c r="D7" s="308"/>
      <c r="E7" s="309" t="s">
        <v>688</v>
      </c>
      <c r="F7" s="534" t="s">
        <v>689</v>
      </c>
      <c r="G7" s="534"/>
      <c r="H7" s="534"/>
      <c r="I7" s="70"/>
      <c r="J7" s="70"/>
      <c r="K7" s="70"/>
    </row>
    <row r="8" spans="3:12" s="310" customFormat="1" ht="32.25" customHeight="1">
      <c r="C8" s="96" t="s">
        <v>279</v>
      </c>
      <c r="D8" s="308"/>
      <c r="E8" s="309" t="s">
        <v>690</v>
      </c>
      <c r="F8" s="529" t="s">
        <v>691</v>
      </c>
      <c r="G8" s="529"/>
      <c r="H8" s="529"/>
      <c r="I8" s="70"/>
      <c r="J8" s="70"/>
      <c r="K8" s="70"/>
    </row>
    <row r="9" spans="3:12" s="310" customFormat="1" ht="32.25" customHeight="1">
      <c r="C9" s="96" t="s">
        <v>280</v>
      </c>
      <c r="D9" s="308"/>
      <c r="E9" s="309" t="s">
        <v>692</v>
      </c>
      <c r="F9" s="537" t="s">
        <v>693</v>
      </c>
      <c r="G9" s="537"/>
      <c r="H9" s="537"/>
      <c r="I9" s="70"/>
      <c r="J9" s="70"/>
      <c r="K9" s="70"/>
    </row>
    <row r="10" spans="3:12" s="310" customFormat="1" ht="32.25" customHeight="1">
      <c r="C10" s="97">
        <v>4</v>
      </c>
      <c r="D10" s="308"/>
      <c r="E10" s="311" t="s">
        <v>694</v>
      </c>
      <c r="F10" s="312" t="e">
        <f>#REF!</f>
        <v>#REF!</v>
      </c>
      <c r="G10" s="312"/>
      <c r="H10" s="312"/>
      <c r="I10" s="70"/>
      <c r="J10" s="70"/>
      <c r="K10" s="70"/>
    </row>
    <row r="11" spans="3:12">
      <c r="C11" s="308"/>
      <c r="D11" s="308"/>
      <c r="E11" s="71"/>
      <c r="F11" s="71"/>
      <c r="G11" s="71"/>
      <c r="H11" s="313" t="s">
        <v>316</v>
      </c>
      <c r="I11" s="71"/>
      <c r="J11" s="71"/>
      <c r="K11" s="71"/>
    </row>
    <row r="12" spans="3:12" ht="33.75" customHeight="1">
      <c r="C12" s="314" t="s">
        <v>295</v>
      </c>
      <c r="D12" s="538" t="s">
        <v>296</v>
      </c>
      <c r="E12" s="539"/>
      <c r="F12" s="540"/>
      <c r="G12" s="315" t="s">
        <v>297</v>
      </c>
      <c r="H12" s="315" t="s">
        <v>298</v>
      </c>
      <c r="I12" s="316"/>
      <c r="J12" s="316"/>
      <c r="K12" s="316"/>
    </row>
    <row r="13" spans="3:12" ht="33" customHeight="1">
      <c r="C13" s="331" t="s">
        <v>59</v>
      </c>
      <c r="D13" s="541" t="s">
        <v>695</v>
      </c>
      <c r="E13" s="542"/>
      <c r="F13" s="542"/>
      <c r="G13" s="542"/>
      <c r="H13" s="543"/>
      <c r="I13" s="71"/>
      <c r="J13" s="71"/>
      <c r="K13" s="71"/>
    </row>
    <row r="14" spans="3:12" ht="33" customHeight="1">
      <c r="C14" s="330">
        <v>1</v>
      </c>
      <c r="D14" s="544" t="s">
        <v>696</v>
      </c>
      <c r="E14" s="545"/>
      <c r="F14" s="546"/>
      <c r="G14" s="317"/>
      <c r="H14" s="317"/>
      <c r="I14" s="71"/>
      <c r="J14" s="71"/>
      <c r="K14" s="71"/>
    </row>
    <row r="15" spans="3:12" ht="20.25" customHeight="1">
      <c r="C15" s="330">
        <v>1.1000000000000001</v>
      </c>
      <c r="D15" s="318"/>
      <c r="E15" s="535" t="s">
        <v>300</v>
      </c>
      <c r="F15" s="536"/>
      <c r="G15" s="72">
        <f>H19</f>
        <v>255443666060</v>
      </c>
      <c r="H15" s="72">
        <v>275746452655</v>
      </c>
      <c r="I15" s="71"/>
      <c r="J15" s="71"/>
      <c r="K15" s="73"/>
      <c r="L15" s="319"/>
    </row>
    <row r="16" spans="3:12" ht="20.25" customHeight="1">
      <c r="C16" s="330">
        <v>1.2</v>
      </c>
      <c r="D16" s="318"/>
      <c r="E16" s="535" t="s">
        <v>301</v>
      </c>
      <c r="F16" s="536"/>
      <c r="G16" s="72">
        <f>H20</f>
        <v>1627029720</v>
      </c>
      <c r="H16" s="72">
        <v>1756346832</v>
      </c>
      <c r="I16" s="329"/>
      <c r="J16" s="71"/>
      <c r="K16" s="73"/>
      <c r="L16" s="319"/>
    </row>
    <row r="17" spans="3:12" ht="20.25" customHeight="1">
      <c r="C17" s="330">
        <v>1.3</v>
      </c>
      <c r="D17" s="318"/>
      <c r="E17" s="535" t="s">
        <v>302</v>
      </c>
      <c r="F17" s="536"/>
      <c r="G17" s="74">
        <f>H21</f>
        <v>16270.29</v>
      </c>
      <c r="H17" s="74">
        <v>17563.46</v>
      </c>
      <c r="I17" s="71"/>
      <c r="J17" s="71"/>
      <c r="K17" s="73"/>
      <c r="L17" s="319"/>
    </row>
    <row r="18" spans="3:12" ht="33" customHeight="1">
      <c r="C18" s="330">
        <v>2</v>
      </c>
      <c r="D18" s="544" t="s">
        <v>697</v>
      </c>
      <c r="E18" s="545"/>
      <c r="F18" s="546"/>
      <c r="G18" s="320"/>
      <c r="H18" s="320"/>
      <c r="K18" s="73"/>
      <c r="L18" s="319"/>
    </row>
    <row r="19" spans="3:12" ht="20.25" customHeight="1">
      <c r="C19" s="330">
        <v>2.1</v>
      </c>
      <c r="D19" s="318"/>
      <c r="E19" s="535" t="s">
        <v>300</v>
      </c>
      <c r="F19" s="536"/>
      <c r="G19" s="111">
        <f>BCTaiSan_06134!D65</f>
        <v>63957281730</v>
      </c>
      <c r="H19" s="111">
        <v>255443666060</v>
      </c>
      <c r="I19" s="71"/>
      <c r="J19" s="71"/>
      <c r="K19" s="73"/>
      <c r="L19" s="319"/>
    </row>
    <row r="20" spans="3:12" ht="20.25" customHeight="1">
      <c r="C20" s="330">
        <v>2.2000000000000002</v>
      </c>
      <c r="D20" s="318"/>
      <c r="E20" s="535" t="s">
        <v>301</v>
      </c>
      <c r="F20" s="536"/>
      <c r="G20" s="72" t="e">
        <f>ROUNDDOWN(G19/#REF!*100000,0)</f>
        <v>#REF!</v>
      </c>
      <c r="H20" s="72">
        <v>1627029720</v>
      </c>
      <c r="I20" s="71"/>
      <c r="J20" s="71"/>
      <c r="K20" s="73"/>
      <c r="L20" s="319"/>
    </row>
    <row r="21" spans="3:12" ht="20.25" customHeight="1">
      <c r="C21" s="330">
        <v>2.2999999999999998</v>
      </c>
      <c r="D21" s="318"/>
      <c r="E21" s="535" t="s">
        <v>302</v>
      </c>
      <c r="F21" s="536"/>
      <c r="G21" s="112" t="e">
        <f>ROUNDDOWN(G19/#REF!,2)</f>
        <v>#REF!</v>
      </c>
      <c r="H21" s="112">
        <v>16270.29</v>
      </c>
      <c r="I21" s="71"/>
      <c r="J21" s="71"/>
      <c r="K21" s="73"/>
      <c r="L21" s="319"/>
    </row>
    <row r="22" spans="3:12" ht="32.25" customHeight="1">
      <c r="C22" s="330">
        <v>3</v>
      </c>
      <c r="D22" s="544" t="s">
        <v>707</v>
      </c>
      <c r="E22" s="545"/>
      <c r="F22" s="546"/>
      <c r="G22" s="333">
        <f>G19-G15</f>
        <v>-191486384330</v>
      </c>
      <c r="H22" s="257">
        <v>-20302786595</v>
      </c>
      <c r="K22" s="73"/>
      <c r="L22" s="319"/>
    </row>
    <row r="23" spans="3:12" ht="45" customHeight="1">
      <c r="C23" s="330">
        <v>3.1</v>
      </c>
      <c r="D23" s="321"/>
      <c r="E23" s="547" t="s">
        <v>706</v>
      </c>
      <c r="F23" s="548"/>
      <c r="G23" s="334" t="e">
        <f>#REF!</f>
        <v>#REF!</v>
      </c>
      <c r="H23" s="257">
        <v>-20302786595</v>
      </c>
      <c r="K23" s="73"/>
      <c r="L23" s="319"/>
    </row>
    <row r="24" spans="3:12" ht="35.25" customHeight="1">
      <c r="C24" s="330">
        <v>3.2</v>
      </c>
      <c r="D24" s="318"/>
      <c r="E24" s="553" t="s">
        <v>488</v>
      </c>
      <c r="F24" s="554"/>
      <c r="G24" s="334" t="e">
        <f>G22-G23</f>
        <v>#REF!</v>
      </c>
      <c r="H24" s="113">
        <v>0</v>
      </c>
      <c r="K24" s="73"/>
      <c r="L24" s="319"/>
    </row>
    <row r="25" spans="3:12" ht="35.25" customHeight="1">
      <c r="C25" s="330">
        <v>3.3</v>
      </c>
      <c r="D25" s="318"/>
      <c r="E25" s="553" t="s">
        <v>303</v>
      </c>
      <c r="F25" s="554"/>
      <c r="G25" s="334">
        <v>0</v>
      </c>
      <c r="H25" s="113">
        <v>0</v>
      </c>
      <c r="K25" s="73"/>
      <c r="L25" s="319"/>
    </row>
    <row r="26" spans="3:12" ht="32.25" customHeight="1">
      <c r="C26" s="330">
        <v>4</v>
      </c>
      <c r="D26" s="544" t="s">
        <v>708</v>
      </c>
      <c r="E26" s="545"/>
      <c r="F26" s="545"/>
      <c r="G26" s="113" t="e">
        <f>G21-G17</f>
        <v>#REF!</v>
      </c>
      <c r="H26" s="113">
        <v>-1293.1699999999983</v>
      </c>
      <c r="K26" s="73"/>
      <c r="L26" s="319"/>
    </row>
    <row r="27" spans="3:12" ht="32.25" customHeight="1">
      <c r="C27" s="330">
        <v>5</v>
      </c>
      <c r="D27" s="549" t="s">
        <v>709</v>
      </c>
      <c r="E27" s="550"/>
      <c r="F27" s="550"/>
      <c r="G27" s="322"/>
      <c r="H27" s="322"/>
      <c r="K27" s="73"/>
      <c r="L27" s="319"/>
    </row>
    <row r="28" spans="3:12" ht="18.75" customHeight="1">
      <c r="C28" s="330">
        <v>5.0999999999999996</v>
      </c>
      <c r="D28" s="318"/>
      <c r="E28" s="551" t="s">
        <v>304</v>
      </c>
      <c r="F28" s="552"/>
      <c r="G28" s="345">
        <v>347973766203</v>
      </c>
      <c r="H28" s="72">
        <v>347973766203</v>
      </c>
      <c r="K28" s="73"/>
      <c r="L28" s="319"/>
    </row>
    <row r="29" spans="3:12" ht="18.75" customHeight="1">
      <c r="C29" s="330">
        <v>5.2</v>
      </c>
      <c r="D29" s="318"/>
      <c r="E29" s="551" t="s">
        <v>305</v>
      </c>
      <c r="F29" s="552"/>
      <c r="G29" s="345">
        <v>137053702659</v>
      </c>
      <c r="H29" s="72">
        <v>254350640555</v>
      </c>
      <c r="K29" s="73"/>
      <c r="L29" s="319"/>
    </row>
    <row r="30" spans="3:12" ht="27" customHeight="1">
      <c r="C30" s="330">
        <v>6</v>
      </c>
      <c r="D30" s="555" t="s">
        <v>710</v>
      </c>
      <c r="E30" s="556"/>
      <c r="F30" s="557"/>
      <c r="G30" s="332"/>
      <c r="H30" s="332"/>
      <c r="K30" s="73"/>
      <c r="L30" s="319"/>
    </row>
    <row r="31" spans="3:12" ht="18.75" customHeight="1">
      <c r="C31" s="330">
        <v>6.1</v>
      </c>
      <c r="D31" s="318"/>
      <c r="E31" s="551" t="s">
        <v>711</v>
      </c>
      <c r="F31" s="552"/>
      <c r="G31" s="72"/>
      <c r="H31" s="72"/>
      <c r="K31" s="73"/>
      <c r="L31" s="319"/>
    </row>
    <row r="32" spans="3:12" ht="18.75" customHeight="1">
      <c r="C32" s="330">
        <v>6.2</v>
      </c>
      <c r="D32" s="318"/>
      <c r="E32" s="551" t="s">
        <v>712</v>
      </c>
      <c r="F32" s="552"/>
      <c r="G32" s="72"/>
      <c r="H32" s="72"/>
      <c r="K32" s="73"/>
      <c r="L32" s="319"/>
    </row>
    <row r="33" spans="3:12" ht="18.75" customHeight="1">
      <c r="C33" s="330">
        <v>6.3</v>
      </c>
      <c r="D33" s="318"/>
      <c r="E33" s="551" t="s">
        <v>713</v>
      </c>
      <c r="F33" s="552"/>
      <c r="G33" s="72"/>
      <c r="H33" s="72"/>
      <c r="K33" s="73"/>
      <c r="L33" s="319"/>
    </row>
    <row r="34" spans="3:12" ht="50.25" customHeight="1">
      <c r="C34" s="331" t="s">
        <v>87</v>
      </c>
      <c r="D34" s="558" t="s">
        <v>714</v>
      </c>
      <c r="E34" s="559"/>
      <c r="F34" s="559"/>
      <c r="G34" s="323"/>
      <c r="H34" s="323"/>
      <c r="K34" s="73"/>
      <c r="L34" s="319"/>
    </row>
    <row r="35" spans="3:12" ht="31.5" customHeight="1">
      <c r="C35" s="330">
        <v>1</v>
      </c>
      <c r="D35" s="544" t="s">
        <v>698</v>
      </c>
      <c r="E35" s="545"/>
      <c r="F35" s="546"/>
      <c r="G35" s="75">
        <f>H36</f>
        <v>19000</v>
      </c>
      <c r="H35" s="75">
        <v>17500</v>
      </c>
      <c r="K35" s="73"/>
      <c r="L35" s="319"/>
    </row>
    <row r="36" spans="3:12" ht="31.5" customHeight="1">
      <c r="C36" s="330">
        <v>2</v>
      </c>
      <c r="D36" s="544" t="s">
        <v>699</v>
      </c>
      <c r="E36" s="545"/>
      <c r="F36" s="546"/>
      <c r="G36" s="75">
        <v>14050</v>
      </c>
      <c r="H36" s="75">
        <v>19000</v>
      </c>
      <c r="K36" s="73"/>
      <c r="L36" s="319"/>
    </row>
    <row r="37" spans="3:12" ht="30.75" customHeight="1">
      <c r="C37" s="330">
        <v>3</v>
      </c>
      <c r="D37" s="544" t="s">
        <v>700</v>
      </c>
      <c r="E37" s="545"/>
      <c r="F37" s="546"/>
      <c r="G37" s="75">
        <f>G36-G35</f>
        <v>-4950</v>
      </c>
      <c r="H37" s="75">
        <v>1500</v>
      </c>
      <c r="K37" s="73"/>
      <c r="L37" s="319"/>
    </row>
    <row r="38" spans="3:12" ht="43.5" customHeight="1">
      <c r="C38" s="560">
        <v>4</v>
      </c>
      <c r="D38" s="544" t="s">
        <v>701</v>
      </c>
      <c r="E38" s="545"/>
      <c r="F38" s="545"/>
      <c r="G38" s="324"/>
      <c r="H38" s="324"/>
      <c r="K38" s="73"/>
      <c r="L38" s="319"/>
    </row>
    <row r="39" spans="3:12" ht="27.75" customHeight="1">
      <c r="C39" s="561"/>
      <c r="D39" s="318"/>
      <c r="E39" s="535" t="s">
        <v>307</v>
      </c>
      <c r="F39" s="536"/>
      <c r="G39" s="76" t="e">
        <f>G36-G21</f>
        <v>#REF!</v>
      </c>
      <c r="H39" s="76">
        <v>2729.7099999999991</v>
      </c>
      <c r="K39" s="73"/>
      <c r="L39" s="319"/>
    </row>
    <row r="40" spans="3:12" ht="32.25" customHeight="1">
      <c r="C40" s="562"/>
      <c r="D40" s="318"/>
      <c r="E40" s="535" t="s">
        <v>308</v>
      </c>
      <c r="F40" s="536"/>
      <c r="G40" s="77" t="e">
        <f>G39/G21</f>
        <v>#REF!</v>
      </c>
      <c r="H40" s="77">
        <v>0.16777267030888809</v>
      </c>
      <c r="I40" s="71"/>
      <c r="J40" s="71"/>
      <c r="K40" s="73"/>
      <c r="L40" s="319"/>
    </row>
    <row r="41" spans="3:12" ht="31.5" customHeight="1">
      <c r="C41" s="560">
        <v>5</v>
      </c>
      <c r="D41" s="544" t="s">
        <v>702</v>
      </c>
      <c r="E41" s="545"/>
      <c r="F41" s="545"/>
      <c r="G41" s="324"/>
      <c r="H41" s="324"/>
      <c r="I41" s="71"/>
      <c r="J41" s="71"/>
      <c r="K41" s="73"/>
      <c r="L41" s="319"/>
    </row>
    <row r="42" spans="3:12" ht="18.75" customHeight="1">
      <c r="C42" s="561"/>
      <c r="D42" s="318"/>
      <c r="E42" s="535" t="s">
        <v>304</v>
      </c>
      <c r="F42" s="536"/>
      <c r="G42" s="298">
        <v>23690</v>
      </c>
      <c r="H42" s="298">
        <v>23690</v>
      </c>
      <c r="I42" s="71"/>
      <c r="J42" s="71"/>
      <c r="K42" s="73"/>
      <c r="L42" s="319"/>
    </row>
    <row r="43" spans="3:12" ht="18.75" customHeight="1">
      <c r="C43" s="562"/>
      <c r="D43" s="318"/>
      <c r="E43" s="535" t="s">
        <v>305</v>
      </c>
      <c r="F43" s="536"/>
      <c r="G43" s="298">
        <v>11010</v>
      </c>
      <c r="H43" s="298">
        <v>16470</v>
      </c>
      <c r="I43" s="71"/>
      <c r="J43" s="71"/>
      <c r="K43" s="73"/>
      <c r="L43" s="319"/>
    </row>
    <row r="44" spans="3:12">
      <c r="C44" s="71"/>
      <c r="D44" s="71"/>
      <c r="E44" s="325"/>
      <c r="F44" s="325"/>
      <c r="G44" s="71"/>
      <c r="H44" s="71"/>
      <c r="I44" s="71"/>
      <c r="J44" s="71"/>
      <c r="K44" s="71"/>
    </row>
    <row r="45" spans="3:12" ht="0.75" customHeight="1">
      <c r="C45" s="78"/>
      <c r="D45" s="71"/>
      <c r="E45" s="325"/>
      <c r="F45" s="325"/>
      <c r="G45" s="71"/>
      <c r="H45" s="71"/>
      <c r="I45" s="71"/>
      <c r="J45" s="71"/>
      <c r="K45" s="71"/>
    </row>
    <row r="46" spans="3:12" s="310" customFormat="1" hidden="1">
      <c r="C46" s="326"/>
      <c r="D46" s="563"/>
      <c r="E46" s="563"/>
      <c r="F46" s="563"/>
      <c r="G46" s="563"/>
      <c r="H46" s="79"/>
      <c r="I46" s="70"/>
      <c r="J46" s="70"/>
      <c r="K46" s="70"/>
    </row>
    <row r="47" spans="3:12">
      <c r="C47" s="80"/>
      <c r="D47" s="80"/>
      <c r="E47" s="80"/>
      <c r="F47" s="81"/>
      <c r="G47" s="81"/>
      <c r="H47" s="81"/>
      <c r="I47" s="83"/>
      <c r="J47" s="83"/>
      <c r="K47" s="83"/>
    </row>
    <row r="48" spans="3:12" ht="15" customHeight="1">
      <c r="C48" s="84" t="s">
        <v>285</v>
      </c>
      <c r="D48" s="84"/>
      <c r="E48" s="84"/>
      <c r="F48" s="85"/>
      <c r="G48" s="81" t="s">
        <v>286</v>
      </c>
      <c r="H48" s="81"/>
      <c r="I48" s="83"/>
      <c r="J48" s="83"/>
      <c r="K48" s="83"/>
    </row>
    <row r="49" spans="3:11" ht="15" customHeight="1">
      <c r="C49" s="82" t="s">
        <v>287</v>
      </c>
      <c r="D49" s="82"/>
      <c r="E49" s="82"/>
      <c r="F49" s="86"/>
      <c r="G49" s="87" t="s">
        <v>288</v>
      </c>
      <c r="H49" s="88"/>
      <c r="I49" s="83"/>
      <c r="J49" s="90"/>
      <c r="K49" s="90"/>
    </row>
    <row r="50" spans="3:11">
      <c r="C50" s="80"/>
      <c r="D50" s="80"/>
      <c r="E50" s="80"/>
      <c r="F50" s="91"/>
      <c r="G50" s="92"/>
      <c r="H50" s="93"/>
      <c r="I50" s="83"/>
      <c r="J50" s="90"/>
      <c r="K50" s="90"/>
    </row>
    <row r="51" spans="3:11">
      <c r="C51" s="80"/>
      <c r="D51" s="80"/>
      <c r="E51" s="80"/>
      <c r="F51" s="91"/>
      <c r="G51" s="92"/>
      <c r="H51" s="93"/>
      <c r="I51" s="83"/>
      <c r="J51" s="90"/>
      <c r="K51" s="90"/>
    </row>
    <row r="52" spans="3:11">
      <c r="C52" s="80"/>
      <c r="D52" s="80"/>
      <c r="E52" s="80"/>
      <c r="F52" s="91"/>
      <c r="G52" s="92"/>
      <c r="H52" s="93"/>
      <c r="I52" s="83"/>
      <c r="J52" s="90"/>
      <c r="K52" s="90"/>
    </row>
    <row r="53" spans="3:11">
      <c r="C53" s="80"/>
      <c r="D53" s="80"/>
      <c r="E53" s="80"/>
      <c r="F53" s="91"/>
      <c r="G53" s="92"/>
      <c r="H53" s="93"/>
      <c r="I53" s="83"/>
      <c r="J53" s="90"/>
      <c r="K53" s="90"/>
    </row>
    <row r="54" spans="3:11">
      <c r="C54" s="80"/>
      <c r="D54" s="80"/>
      <c r="E54" s="80"/>
      <c r="F54" s="91"/>
      <c r="G54" s="92"/>
      <c r="H54" s="93"/>
      <c r="I54" s="83"/>
      <c r="J54" s="90"/>
      <c r="K54" s="90"/>
    </row>
    <row r="55" spans="3:11">
      <c r="C55" s="80"/>
      <c r="D55" s="80"/>
      <c r="E55" s="80"/>
      <c r="F55" s="91"/>
      <c r="G55" s="92"/>
      <c r="H55" s="93"/>
      <c r="I55" s="83"/>
      <c r="J55" s="90"/>
      <c r="K55" s="90"/>
    </row>
    <row r="56" spans="3:11">
      <c r="C56" s="80"/>
      <c r="D56" s="80"/>
      <c r="E56" s="80"/>
      <c r="F56" s="91"/>
      <c r="G56" s="92"/>
      <c r="H56" s="93"/>
      <c r="I56" s="83"/>
      <c r="J56" s="90"/>
      <c r="K56" s="90"/>
    </row>
    <row r="57" spans="3:11">
      <c r="C57" s="80"/>
      <c r="D57" s="80"/>
      <c r="E57" s="80"/>
      <c r="F57" s="91"/>
      <c r="G57" s="92"/>
      <c r="H57" s="93"/>
      <c r="I57" s="83"/>
      <c r="J57" s="90"/>
      <c r="K57" s="90"/>
    </row>
    <row r="58" spans="3:11">
      <c r="C58" s="108" t="s">
        <v>433</v>
      </c>
      <c r="D58" s="94"/>
      <c r="E58" s="94"/>
      <c r="F58" s="91"/>
      <c r="G58" s="108" t="s">
        <v>289</v>
      </c>
      <c r="H58" s="94"/>
      <c r="I58" s="83"/>
      <c r="J58" s="90"/>
      <c r="K58" s="90"/>
    </row>
    <row r="59" spans="3:11" ht="15.75" customHeight="1">
      <c r="C59" s="109" t="s">
        <v>703</v>
      </c>
      <c r="D59" s="89"/>
      <c r="E59" s="89"/>
      <c r="F59" s="91"/>
      <c r="G59" s="110"/>
      <c r="H59" s="95"/>
      <c r="I59" s="83"/>
      <c r="J59" s="90"/>
      <c r="K59" s="90"/>
    </row>
    <row r="60" spans="3:11">
      <c r="C60" s="327" t="s">
        <v>430</v>
      </c>
      <c r="D60" s="328"/>
      <c r="E60" s="328"/>
      <c r="F60" s="301"/>
      <c r="G60" s="327"/>
      <c r="H60" s="328"/>
    </row>
  </sheetData>
  <mergeCells count="42">
    <mergeCell ref="C41:C43"/>
    <mergeCell ref="D41:F41"/>
    <mergeCell ref="E42:F42"/>
    <mergeCell ref="E43:F43"/>
    <mergeCell ref="D46:G46"/>
    <mergeCell ref="D34:F34"/>
    <mergeCell ref="D35:F35"/>
    <mergeCell ref="D36:F36"/>
    <mergeCell ref="D37:F37"/>
    <mergeCell ref="C38:C40"/>
    <mergeCell ref="D38:F38"/>
    <mergeCell ref="E39:F39"/>
    <mergeCell ref="E40:F40"/>
    <mergeCell ref="D22:F22"/>
    <mergeCell ref="E23:F23"/>
    <mergeCell ref="D27:F27"/>
    <mergeCell ref="E32:F32"/>
    <mergeCell ref="E33:F33"/>
    <mergeCell ref="E24:F24"/>
    <mergeCell ref="E25:F25"/>
    <mergeCell ref="D26:F26"/>
    <mergeCell ref="E28:F28"/>
    <mergeCell ref="E29:F29"/>
    <mergeCell ref="E31:F31"/>
    <mergeCell ref="D30:F30"/>
    <mergeCell ref="E21:F21"/>
    <mergeCell ref="F9:H9"/>
    <mergeCell ref="D12:F12"/>
    <mergeCell ref="D13:H13"/>
    <mergeCell ref="D14:F14"/>
    <mergeCell ref="E15:F15"/>
    <mergeCell ref="E16:F16"/>
    <mergeCell ref="E17:F17"/>
    <mergeCell ref="D18:F18"/>
    <mergeCell ref="E19:F19"/>
    <mergeCell ref="E20:F20"/>
    <mergeCell ref="F8:H8"/>
    <mergeCell ref="C1:H1"/>
    <mergeCell ref="C2:H2"/>
    <mergeCell ref="C4:H4"/>
    <mergeCell ref="C5:H5"/>
    <mergeCell ref="F7:H7"/>
  </mergeCells>
  <pageMargins left="0.35" right="0.24" top="0.35" bottom="0.15" header="0.3" footer="0.3"/>
  <pageSetup scale="54"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abSelected="1" view="pageBreakPreview" topLeftCell="A43" zoomScaleSheetLayoutView="100" workbookViewId="0">
      <selection activeCell="B56" sqref="B56"/>
    </sheetView>
  </sheetViews>
  <sheetFormatPr defaultColWidth="9.140625" defaultRowHeight="12.75"/>
  <cols>
    <col min="1" max="1" width="6.85546875" style="158" customWidth="1"/>
    <col min="2" max="2" width="48.28515625" style="132" customWidth="1"/>
    <col min="3" max="3" width="12.140625" style="132" customWidth="1"/>
    <col min="4" max="4" width="25.7109375" style="159" customWidth="1"/>
    <col min="5" max="5" width="26.85546875" style="159" customWidth="1"/>
    <col min="6" max="6" width="26.5703125" style="132" customWidth="1"/>
    <col min="7" max="16384" width="9.140625" style="132"/>
  </cols>
  <sheetData>
    <row r="1" spans="1:6" s="455" customFormat="1" ht="30" customHeight="1">
      <c r="A1" s="568" t="s">
        <v>602</v>
      </c>
      <c r="B1" s="568"/>
      <c r="C1" s="568"/>
      <c r="D1" s="568"/>
      <c r="E1" s="568"/>
      <c r="F1" s="568"/>
    </row>
    <row r="2" spans="1:6" s="455" customFormat="1" ht="30" customHeight="1">
      <c r="A2" s="566" t="s">
        <v>603</v>
      </c>
      <c r="B2" s="566"/>
      <c r="C2" s="566"/>
      <c r="D2" s="566"/>
      <c r="E2" s="566"/>
      <c r="F2" s="566"/>
    </row>
    <row r="3" spans="1:6" ht="39.75" customHeight="1">
      <c r="A3" s="569" t="s">
        <v>520</v>
      </c>
      <c r="B3" s="569"/>
      <c r="C3" s="569"/>
      <c r="D3" s="569"/>
      <c r="E3" s="569"/>
      <c r="F3" s="569"/>
    </row>
    <row r="4" spans="1:6">
      <c r="A4" s="570" t="s">
        <v>744</v>
      </c>
      <c r="B4" s="571"/>
      <c r="C4" s="571"/>
      <c r="D4" s="571"/>
      <c r="E4" s="571"/>
      <c r="F4" s="571"/>
    </row>
    <row r="5" spans="1:6">
      <c r="A5" s="490"/>
      <c r="B5" s="490"/>
      <c r="C5" s="490"/>
      <c r="D5" s="490"/>
      <c r="E5" s="490"/>
      <c r="F5" s="490"/>
    </row>
    <row r="6" spans="1:6" s="133" customFormat="1" ht="28.5" customHeight="1">
      <c r="A6" s="501" t="s">
        <v>278</v>
      </c>
      <c r="B6" s="147" t="s">
        <v>350</v>
      </c>
      <c r="C6" s="567" t="s">
        <v>735</v>
      </c>
      <c r="D6" s="567"/>
      <c r="E6" s="567"/>
      <c r="F6" s="567"/>
    </row>
    <row r="7" spans="1:6" s="133" customFormat="1" ht="28.5" customHeight="1">
      <c r="A7" s="501" t="s">
        <v>279</v>
      </c>
      <c r="B7" s="147" t="s">
        <v>352</v>
      </c>
      <c r="C7" s="567" t="s">
        <v>739</v>
      </c>
      <c r="D7" s="567"/>
      <c r="E7" s="567"/>
      <c r="F7" s="567"/>
    </row>
    <row r="8" spans="1:6" s="133" customFormat="1" ht="28.5" customHeight="1">
      <c r="A8" s="501" t="s">
        <v>280</v>
      </c>
      <c r="B8" s="147" t="s">
        <v>353</v>
      </c>
      <c r="C8" s="567" t="s">
        <v>747</v>
      </c>
      <c r="D8" s="567"/>
      <c r="E8" s="567"/>
      <c r="F8" s="567"/>
    </row>
    <row r="9" spans="1:6" s="133" customFormat="1" ht="28.5" customHeight="1">
      <c r="A9" s="501" t="s">
        <v>291</v>
      </c>
      <c r="B9" s="502" t="s">
        <v>737</v>
      </c>
      <c r="C9" s="565" t="s">
        <v>738</v>
      </c>
      <c r="D9" s="565"/>
      <c r="E9" s="565"/>
      <c r="F9" s="565"/>
    </row>
    <row r="10" spans="1:6" ht="25.5">
      <c r="A10" s="501" t="s">
        <v>292</v>
      </c>
      <c r="B10" s="147" t="s">
        <v>354</v>
      </c>
      <c r="C10" s="564" t="s">
        <v>746</v>
      </c>
      <c r="D10" s="564"/>
      <c r="E10" s="564"/>
      <c r="F10" s="564"/>
    </row>
    <row r="11" spans="1:6" ht="18" customHeight="1">
      <c r="A11" s="151" t="s">
        <v>526</v>
      </c>
      <c r="B11" s="151"/>
      <c r="C11" s="151"/>
      <c r="D11" s="151"/>
      <c r="E11" s="151"/>
      <c r="F11" s="152" t="s">
        <v>316</v>
      </c>
    </row>
    <row r="12" spans="1:6" ht="38.25">
      <c r="A12" s="500" t="s">
        <v>216</v>
      </c>
      <c r="B12" s="500" t="s">
        <v>217</v>
      </c>
      <c r="C12" s="500" t="s">
        <v>197</v>
      </c>
      <c r="D12" s="154" t="s">
        <v>218</v>
      </c>
      <c r="E12" s="154" t="s">
        <v>219</v>
      </c>
      <c r="F12" s="500" t="s">
        <v>418</v>
      </c>
    </row>
    <row r="13" spans="1:6" ht="25.5">
      <c r="A13" s="488" t="s">
        <v>59</v>
      </c>
      <c r="B13" s="98" t="s">
        <v>208</v>
      </c>
      <c r="C13" s="98" t="s">
        <v>0</v>
      </c>
      <c r="D13" s="156"/>
      <c r="E13" s="156"/>
      <c r="F13" s="218"/>
    </row>
    <row r="14" spans="1:6" s="466" customFormat="1" ht="38.25">
      <c r="A14" s="488" t="s">
        <v>79</v>
      </c>
      <c r="B14" s="98" t="s">
        <v>189</v>
      </c>
      <c r="C14" s="98" t="s">
        <v>1</v>
      </c>
      <c r="D14" s="156">
        <v>1277425061</v>
      </c>
      <c r="E14" s="156">
        <v>1359422692</v>
      </c>
      <c r="F14" s="264"/>
    </row>
    <row r="15" spans="1:6">
      <c r="A15" s="129"/>
      <c r="B15" s="100" t="s">
        <v>644</v>
      </c>
      <c r="C15" s="100" t="s">
        <v>645</v>
      </c>
      <c r="D15" s="107"/>
      <c r="E15" s="107"/>
      <c r="F15" s="106"/>
    </row>
    <row r="16" spans="1:6" ht="25.5">
      <c r="A16" s="129"/>
      <c r="B16" s="100" t="s">
        <v>191</v>
      </c>
      <c r="C16" s="100" t="s">
        <v>2</v>
      </c>
      <c r="D16" s="107">
        <v>1277425061</v>
      </c>
      <c r="E16" s="107">
        <v>1359420199</v>
      </c>
      <c r="F16" s="106"/>
    </row>
    <row r="17" spans="1:6" ht="25.5">
      <c r="A17" s="129"/>
      <c r="B17" s="100" t="s">
        <v>716</v>
      </c>
      <c r="C17" s="100" t="s">
        <v>3</v>
      </c>
      <c r="D17" s="107"/>
      <c r="E17" s="107">
        <v>2493</v>
      </c>
      <c r="F17" s="106"/>
    </row>
    <row r="18" spans="1:6" ht="25.5">
      <c r="A18" s="129"/>
      <c r="B18" s="100" t="s">
        <v>192</v>
      </c>
      <c r="C18" s="100" t="s">
        <v>3</v>
      </c>
      <c r="D18" s="156"/>
      <c r="E18" s="156"/>
      <c r="F18" s="106"/>
    </row>
    <row r="19" spans="1:6" s="466" customFormat="1" ht="25.5">
      <c r="A19" s="488" t="s">
        <v>80</v>
      </c>
      <c r="B19" s="98" t="s">
        <v>193</v>
      </c>
      <c r="C19" s="98" t="s">
        <v>4</v>
      </c>
      <c r="D19" s="156">
        <v>62785420150</v>
      </c>
      <c r="E19" s="156">
        <v>60991575400</v>
      </c>
      <c r="F19" s="264"/>
    </row>
    <row r="20" spans="1:6" ht="25.5">
      <c r="A20" s="129"/>
      <c r="B20" s="100" t="s">
        <v>151</v>
      </c>
      <c r="C20" s="100" t="s">
        <v>77</v>
      </c>
      <c r="D20" s="107">
        <v>62785420150</v>
      </c>
      <c r="E20" s="107">
        <v>60991575400</v>
      </c>
      <c r="F20" s="106"/>
    </row>
    <row r="21" spans="1:6" ht="25.5">
      <c r="A21" s="129"/>
      <c r="B21" s="100" t="s">
        <v>290</v>
      </c>
      <c r="C21" s="100" t="s">
        <v>78</v>
      </c>
      <c r="D21" s="107"/>
      <c r="E21" s="107"/>
      <c r="F21" s="106"/>
    </row>
    <row r="22" spans="1:6" s="466" customFormat="1" ht="51">
      <c r="A22" s="488" t="s">
        <v>81</v>
      </c>
      <c r="B22" s="98" t="s">
        <v>567</v>
      </c>
      <c r="C22" s="98" t="s">
        <v>5</v>
      </c>
      <c r="D22" s="156"/>
      <c r="E22" s="156"/>
      <c r="F22" s="264"/>
    </row>
    <row r="23" spans="1:6" s="466" customFormat="1" ht="25.5">
      <c r="A23" s="488" t="s">
        <v>82</v>
      </c>
      <c r="B23" s="98" t="s">
        <v>194</v>
      </c>
      <c r="C23" s="98" t="s">
        <v>6</v>
      </c>
      <c r="D23" s="156"/>
      <c r="E23" s="156">
        <v>7320000</v>
      </c>
      <c r="F23" s="264"/>
    </row>
    <row r="24" spans="1:6" ht="25.5">
      <c r="A24" s="129"/>
      <c r="B24" s="100" t="s">
        <v>152</v>
      </c>
      <c r="C24" s="100" t="s">
        <v>560</v>
      </c>
      <c r="D24" s="107"/>
      <c r="E24" s="107"/>
      <c r="F24" s="106"/>
    </row>
    <row r="25" spans="1:6" ht="25.5">
      <c r="A25" s="129"/>
      <c r="B25" s="100" t="s">
        <v>153</v>
      </c>
      <c r="C25" s="100" t="s">
        <v>561</v>
      </c>
      <c r="D25" s="107"/>
      <c r="E25" s="107">
        <v>7320000</v>
      </c>
      <c r="F25" s="106"/>
    </row>
    <row r="26" spans="1:6" s="466" customFormat="1" ht="25.5">
      <c r="A26" s="488" t="s">
        <v>83</v>
      </c>
      <c r="B26" s="98" t="s">
        <v>206</v>
      </c>
      <c r="C26" s="98" t="s">
        <v>7</v>
      </c>
      <c r="D26" s="156"/>
      <c r="E26" s="156"/>
      <c r="F26" s="264"/>
    </row>
    <row r="27" spans="1:6" s="466" customFormat="1" ht="25.5">
      <c r="A27" s="488" t="s">
        <v>84</v>
      </c>
      <c r="B27" s="98" t="s">
        <v>568</v>
      </c>
      <c r="C27" s="98" t="s">
        <v>562</v>
      </c>
      <c r="D27" s="156"/>
      <c r="E27" s="156"/>
      <c r="F27" s="264"/>
    </row>
    <row r="28" spans="1:6" s="466" customFormat="1" ht="38.25">
      <c r="A28" s="488" t="s">
        <v>85</v>
      </c>
      <c r="B28" s="98" t="s">
        <v>207</v>
      </c>
      <c r="C28" s="98" t="s">
        <v>8</v>
      </c>
      <c r="D28" s="156"/>
      <c r="E28" s="156"/>
      <c r="F28" s="264"/>
    </row>
    <row r="29" spans="1:6" s="466" customFormat="1" ht="25.5">
      <c r="A29" s="488" t="s">
        <v>86</v>
      </c>
      <c r="B29" s="98" t="s">
        <v>209</v>
      </c>
      <c r="C29" s="98" t="s">
        <v>9</v>
      </c>
      <c r="D29" s="156"/>
      <c r="E29" s="156"/>
      <c r="F29" s="264"/>
    </row>
    <row r="30" spans="1:6" s="466" customFormat="1" ht="25.5">
      <c r="A30" s="488" t="s">
        <v>563</v>
      </c>
      <c r="B30" s="98" t="s">
        <v>210</v>
      </c>
      <c r="C30" s="98" t="s">
        <v>10</v>
      </c>
      <c r="D30" s="156"/>
      <c r="E30" s="156"/>
      <c r="F30" s="264"/>
    </row>
    <row r="31" spans="1:6" ht="38.25">
      <c r="A31" s="129"/>
      <c r="B31" s="100" t="s">
        <v>492</v>
      </c>
      <c r="C31" s="100" t="s">
        <v>564</v>
      </c>
      <c r="D31" s="107"/>
      <c r="E31" s="107"/>
      <c r="F31" s="106"/>
    </row>
    <row r="32" spans="1:6" s="466" customFormat="1" ht="25.5">
      <c r="A32" s="488" t="s">
        <v>565</v>
      </c>
      <c r="B32" s="98" t="s">
        <v>211</v>
      </c>
      <c r="C32" s="98" t="s">
        <v>11</v>
      </c>
      <c r="D32" s="156">
        <v>64062845211</v>
      </c>
      <c r="E32" s="156">
        <v>62358318092</v>
      </c>
      <c r="F32" s="264"/>
    </row>
    <row r="33" spans="1:6" ht="25.5">
      <c r="A33" s="488" t="s">
        <v>87</v>
      </c>
      <c r="B33" s="98" t="s">
        <v>212</v>
      </c>
      <c r="C33" s="98" t="s">
        <v>12</v>
      </c>
      <c r="D33" s="156"/>
      <c r="E33" s="156"/>
      <c r="F33" s="106"/>
    </row>
    <row r="34" spans="1:6" s="466" customFormat="1" ht="38.25">
      <c r="A34" s="488" t="s">
        <v>88</v>
      </c>
      <c r="B34" s="98" t="s">
        <v>569</v>
      </c>
      <c r="C34" s="98" t="s">
        <v>13</v>
      </c>
      <c r="D34" s="156"/>
      <c r="E34" s="156"/>
      <c r="F34" s="264"/>
    </row>
    <row r="35" spans="1:6" s="466" customFormat="1" ht="51">
      <c r="A35" s="488" t="s">
        <v>89</v>
      </c>
      <c r="B35" s="98" t="s">
        <v>213</v>
      </c>
      <c r="C35" s="98" t="s">
        <v>14</v>
      </c>
      <c r="D35" s="156"/>
      <c r="E35" s="156"/>
      <c r="F35" s="264"/>
    </row>
    <row r="36" spans="1:6" ht="25.5">
      <c r="A36" s="129"/>
      <c r="B36" s="100" t="s">
        <v>154</v>
      </c>
      <c r="C36" s="100" t="s">
        <v>566</v>
      </c>
      <c r="D36" s="107"/>
      <c r="E36" s="107"/>
      <c r="F36" s="106"/>
    </row>
    <row r="37" spans="1:6" s="466" customFormat="1" ht="25.5">
      <c r="A37" s="488" t="s">
        <v>90</v>
      </c>
      <c r="B37" s="98" t="s">
        <v>214</v>
      </c>
      <c r="C37" s="98" t="s">
        <v>15</v>
      </c>
      <c r="D37" s="156">
        <v>105563481</v>
      </c>
      <c r="E37" s="156">
        <v>113432713</v>
      </c>
      <c r="F37" s="264"/>
    </row>
    <row r="38" spans="1:6" ht="25.5">
      <c r="A38" s="129"/>
      <c r="B38" s="100" t="s">
        <v>155</v>
      </c>
      <c r="C38" s="100" t="s">
        <v>570</v>
      </c>
      <c r="D38" s="107"/>
      <c r="E38" s="107"/>
      <c r="F38" s="106"/>
    </row>
    <row r="39" spans="1:6" ht="25.5">
      <c r="A39" s="129"/>
      <c r="B39" s="100" t="s">
        <v>172</v>
      </c>
      <c r="C39" s="100" t="s">
        <v>571</v>
      </c>
      <c r="D39" s="107"/>
      <c r="E39" s="107"/>
      <c r="F39" s="106"/>
    </row>
    <row r="40" spans="1:6" ht="25.5">
      <c r="A40" s="129"/>
      <c r="B40" s="100" t="s">
        <v>173</v>
      </c>
      <c r="C40" s="100" t="s">
        <v>572</v>
      </c>
      <c r="D40" s="107"/>
      <c r="E40" s="107"/>
      <c r="F40" s="106"/>
    </row>
    <row r="41" spans="1:6" ht="25.5">
      <c r="A41" s="129"/>
      <c r="B41" s="100" t="s">
        <v>423</v>
      </c>
      <c r="C41" s="100" t="s">
        <v>573</v>
      </c>
      <c r="D41" s="107"/>
      <c r="E41" s="107"/>
      <c r="F41" s="106"/>
    </row>
    <row r="42" spans="1:6" ht="25.5">
      <c r="A42" s="129"/>
      <c r="B42" s="100" t="s">
        <v>483</v>
      </c>
      <c r="C42" s="100" t="s">
        <v>574</v>
      </c>
      <c r="D42" s="107"/>
      <c r="E42" s="107"/>
      <c r="F42" s="106"/>
    </row>
    <row r="43" spans="1:6" ht="25.5">
      <c r="A43" s="129"/>
      <c r="B43" s="100" t="s">
        <v>424</v>
      </c>
      <c r="C43" s="100" t="s">
        <v>575</v>
      </c>
      <c r="D43" s="107"/>
      <c r="E43" s="107"/>
      <c r="F43" s="106"/>
    </row>
    <row r="44" spans="1:6" ht="25.5">
      <c r="A44" s="129"/>
      <c r="B44" s="100" t="s">
        <v>156</v>
      </c>
      <c r="C44" s="100" t="s">
        <v>576</v>
      </c>
      <c r="D44" s="107"/>
      <c r="E44" s="107"/>
      <c r="F44" s="106"/>
    </row>
    <row r="45" spans="1:6" ht="25.5">
      <c r="A45" s="129"/>
      <c r="B45" s="100" t="s">
        <v>157</v>
      </c>
      <c r="C45" s="100" t="s">
        <v>577</v>
      </c>
      <c r="D45" s="107"/>
      <c r="E45" s="107"/>
      <c r="F45" s="106"/>
    </row>
    <row r="46" spans="1:6" ht="25.5">
      <c r="A46" s="129"/>
      <c r="B46" s="100" t="s">
        <v>158</v>
      </c>
      <c r="C46" s="100" t="s">
        <v>578</v>
      </c>
      <c r="D46" s="107">
        <v>27200591</v>
      </c>
      <c r="E46" s="107">
        <v>33747493</v>
      </c>
      <c r="F46" s="106"/>
    </row>
    <row r="47" spans="1:6" ht="25.5">
      <c r="A47" s="129"/>
      <c r="B47" s="100" t="s">
        <v>159</v>
      </c>
      <c r="C47" s="100" t="s">
        <v>580</v>
      </c>
      <c r="D47" s="107">
        <v>16500000</v>
      </c>
      <c r="E47" s="107">
        <v>22887097</v>
      </c>
      <c r="F47" s="106"/>
    </row>
    <row r="48" spans="1:6" ht="38.25">
      <c r="A48" s="129"/>
      <c r="B48" s="100" t="s">
        <v>160</v>
      </c>
      <c r="C48" s="100" t="s">
        <v>579</v>
      </c>
      <c r="D48" s="107">
        <v>26056438</v>
      </c>
      <c r="E48" s="107">
        <v>35991671</v>
      </c>
      <c r="F48" s="106"/>
    </row>
    <row r="49" spans="1:6" ht="25.5">
      <c r="A49" s="129"/>
      <c r="B49" s="100" t="s">
        <v>161</v>
      </c>
      <c r="C49" s="100" t="s">
        <v>581</v>
      </c>
      <c r="D49" s="107">
        <v>20556438</v>
      </c>
      <c r="E49" s="107">
        <v>28362639</v>
      </c>
      <c r="F49" s="106"/>
    </row>
    <row r="50" spans="1:6" ht="25.5">
      <c r="A50" s="129"/>
      <c r="B50" s="100" t="s">
        <v>162</v>
      </c>
      <c r="C50" s="100" t="s">
        <v>582</v>
      </c>
      <c r="D50" s="107">
        <v>5500000</v>
      </c>
      <c r="E50" s="107">
        <v>7629032</v>
      </c>
      <c r="F50" s="106"/>
    </row>
    <row r="51" spans="1:6" ht="25.5">
      <c r="A51" s="129"/>
      <c r="B51" s="100" t="s">
        <v>163</v>
      </c>
      <c r="C51" s="100" t="s">
        <v>583</v>
      </c>
      <c r="D51" s="107"/>
      <c r="E51" s="107"/>
      <c r="F51" s="106"/>
    </row>
    <row r="52" spans="1:6" ht="38.25">
      <c r="A52" s="129"/>
      <c r="B52" s="100" t="s">
        <v>164</v>
      </c>
      <c r="C52" s="100" t="s">
        <v>584</v>
      </c>
      <c r="D52" s="107">
        <v>35806452</v>
      </c>
      <c r="E52" s="107">
        <v>20806452</v>
      </c>
      <c r="F52" s="106"/>
    </row>
    <row r="53" spans="1:6" ht="25.5">
      <c r="A53" s="129"/>
      <c r="B53" s="100" t="s">
        <v>165</v>
      </c>
      <c r="C53" s="100" t="s">
        <v>585</v>
      </c>
      <c r="D53" s="107"/>
      <c r="E53" s="107"/>
      <c r="F53" s="106"/>
    </row>
    <row r="54" spans="1:6" ht="25.5">
      <c r="A54" s="129"/>
      <c r="B54" s="100" t="s">
        <v>166</v>
      </c>
      <c r="C54" s="100" t="s">
        <v>586</v>
      </c>
      <c r="D54" s="107"/>
      <c r="E54" s="107"/>
      <c r="F54" s="106"/>
    </row>
    <row r="55" spans="1:6" ht="25.5">
      <c r="A55" s="129"/>
      <c r="B55" s="100" t="s">
        <v>167</v>
      </c>
      <c r="C55" s="100" t="s">
        <v>587</v>
      </c>
      <c r="D55" s="107"/>
      <c r="E55" s="107"/>
      <c r="F55" s="106"/>
    </row>
    <row r="56" spans="1:6" ht="51">
      <c r="A56" s="129"/>
      <c r="B56" s="100" t="s">
        <v>168</v>
      </c>
      <c r="C56" s="100" t="s">
        <v>588</v>
      </c>
      <c r="D56" s="107"/>
      <c r="E56" s="107"/>
      <c r="F56" s="106"/>
    </row>
    <row r="57" spans="1:6" ht="25.5">
      <c r="A57" s="129"/>
      <c r="B57" s="100" t="s">
        <v>169</v>
      </c>
      <c r="C57" s="100" t="s">
        <v>589</v>
      </c>
      <c r="D57" s="107"/>
      <c r="E57" s="107"/>
      <c r="F57" s="106"/>
    </row>
    <row r="58" spans="1:6" ht="25.5">
      <c r="A58" s="129"/>
      <c r="B58" s="100" t="s">
        <v>170</v>
      </c>
      <c r="C58" s="100" t="s">
        <v>590</v>
      </c>
      <c r="D58" s="107"/>
      <c r="E58" s="107"/>
      <c r="F58" s="106"/>
    </row>
    <row r="59" spans="1:6" ht="25.5">
      <c r="A59" s="129"/>
      <c r="B59" s="100" t="s">
        <v>171</v>
      </c>
      <c r="C59" s="100" t="s">
        <v>591</v>
      </c>
      <c r="D59" s="107"/>
      <c r="E59" s="107"/>
      <c r="F59" s="106"/>
    </row>
    <row r="60" spans="1:6" ht="38.25">
      <c r="A60" s="129"/>
      <c r="B60" s="503" t="s">
        <v>490</v>
      </c>
      <c r="C60" s="100" t="s">
        <v>592</v>
      </c>
      <c r="D60" s="107"/>
      <c r="E60" s="107"/>
      <c r="F60" s="106"/>
    </row>
    <row r="61" spans="1:6" ht="25.5">
      <c r="A61" s="129"/>
      <c r="B61" s="503" t="s">
        <v>491</v>
      </c>
      <c r="C61" s="100" t="s">
        <v>593</v>
      </c>
      <c r="D61" s="107"/>
      <c r="E61" s="107"/>
      <c r="F61" s="106"/>
    </row>
    <row r="62" spans="1:6" ht="25.5">
      <c r="A62" s="129"/>
      <c r="B62" s="503" t="s">
        <v>264</v>
      </c>
      <c r="C62" s="100" t="s">
        <v>594</v>
      </c>
      <c r="D62" s="107"/>
      <c r="E62" s="107"/>
      <c r="F62" s="106"/>
    </row>
    <row r="63" spans="1:6" ht="25.5">
      <c r="A63" s="129"/>
      <c r="B63" s="503" t="s">
        <v>272</v>
      </c>
      <c r="C63" s="100" t="s">
        <v>595</v>
      </c>
      <c r="D63" s="107"/>
      <c r="E63" s="107"/>
      <c r="F63" s="106"/>
    </row>
    <row r="64" spans="1:6" ht="25.5">
      <c r="A64" s="488" t="s">
        <v>596</v>
      </c>
      <c r="B64" s="98" t="s">
        <v>215</v>
      </c>
      <c r="C64" s="98" t="s">
        <v>16</v>
      </c>
      <c r="D64" s="156">
        <v>105563481</v>
      </c>
      <c r="E64" s="156">
        <v>113432713</v>
      </c>
      <c r="F64" s="264"/>
    </row>
    <row r="65" spans="1:6" ht="25.5">
      <c r="A65" s="488"/>
      <c r="B65" s="98" t="s">
        <v>636</v>
      </c>
      <c r="C65" s="98" t="s">
        <v>17</v>
      </c>
      <c r="D65" s="156">
        <v>63957281730</v>
      </c>
      <c r="E65" s="156">
        <v>62244885379</v>
      </c>
      <c r="F65" s="264"/>
    </row>
    <row r="66" spans="1:6" ht="25.5">
      <c r="A66" s="488"/>
      <c r="B66" s="98" t="s">
        <v>334</v>
      </c>
      <c r="C66" s="98" t="s">
        <v>18</v>
      </c>
      <c r="D66" s="156">
        <v>6300000</v>
      </c>
      <c r="E66" s="156">
        <v>6100000</v>
      </c>
      <c r="F66" s="264"/>
    </row>
    <row r="67" spans="1:6" ht="38.25">
      <c r="A67" s="488"/>
      <c r="B67" s="98" t="s">
        <v>637</v>
      </c>
      <c r="C67" s="98" t="s">
        <v>19</v>
      </c>
      <c r="D67" s="441">
        <v>10151.94</v>
      </c>
      <c r="E67" s="441">
        <v>10204.07</v>
      </c>
      <c r="F67" s="264"/>
    </row>
    <row r="68" spans="1:6">
      <c r="A68" s="129"/>
      <c r="B68" s="157"/>
      <c r="C68" s="157"/>
      <c r="D68" s="156"/>
      <c r="E68" s="156"/>
      <c r="F68" s="106"/>
    </row>
    <row r="69" spans="1:6" ht="11.25" customHeight="1">
      <c r="A69" s="146"/>
      <c r="B69" s="133"/>
      <c r="C69" s="133"/>
      <c r="D69" s="504"/>
      <c r="E69" s="504"/>
      <c r="F69" s="505"/>
    </row>
    <row r="70" spans="1:6" ht="5.25" customHeight="1">
      <c r="A70" s="133"/>
      <c r="B70" s="498"/>
      <c r="C70" s="487"/>
      <c r="D70" s="133"/>
      <c r="E70" s="133"/>
      <c r="F70" s="133"/>
    </row>
    <row r="71" spans="1:6" ht="12.75" customHeight="1">
      <c r="A71" s="162" t="s">
        <v>285</v>
      </c>
      <c r="B71" s="162"/>
      <c r="C71" s="133"/>
      <c r="E71" s="572" t="s">
        <v>317</v>
      </c>
      <c r="F71" s="572"/>
    </row>
    <row r="72" spans="1:6" ht="15" customHeight="1">
      <c r="A72" s="140" t="s">
        <v>287</v>
      </c>
      <c r="B72" s="140"/>
      <c r="C72" s="133"/>
      <c r="E72" s="573" t="s">
        <v>288</v>
      </c>
      <c r="F72" s="573"/>
    </row>
    <row r="73" spans="1:6">
      <c r="A73" s="145"/>
      <c r="B73" s="145"/>
      <c r="C73" s="214"/>
      <c r="E73" s="293"/>
      <c r="F73" s="159"/>
    </row>
    <row r="74" spans="1:6">
      <c r="A74" s="145"/>
      <c r="B74" s="145"/>
      <c r="C74" s="214"/>
      <c r="E74" s="293"/>
      <c r="F74" s="133"/>
    </row>
    <row r="75" spans="1:6">
      <c r="A75" s="145"/>
      <c r="B75" s="145"/>
      <c r="C75" s="214"/>
      <c r="E75" s="293"/>
      <c r="F75" s="133"/>
    </row>
    <row r="76" spans="1:6">
      <c r="A76" s="145"/>
      <c r="B76" s="145"/>
      <c r="C76" s="214"/>
      <c r="E76" s="293"/>
      <c r="F76" s="133"/>
    </row>
    <row r="77" spans="1:6" ht="65.25" customHeight="1">
      <c r="A77" s="506"/>
      <c r="B77" s="506"/>
      <c r="C77" s="214"/>
      <c r="E77" s="507"/>
      <c r="F77" s="508"/>
    </row>
    <row r="78" spans="1:6" ht="15" customHeight="1">
      <c r="A78" s="137" t="s">
        <v>433</v>
      </c>
      <c r="B78" s="137"/>
      <c r="C78" s="133"/>
      <c r="E78" s="574" t="s">
        <v>736</v>
      </c>
      <c r="F78" s="574"/>
    </row>
    <row r="79" spans="1:6" ht="15" customHeight="1">
      <c r="A79" s="144" t="s">
        <v>703</v>
      </c>
      <c r="B79" s="144"/>
      <c r="C79" s="133"/>
      <c r="E79" s="572" t="s">
        <v>740</v>
      </c>
      <c r="F79" s="572"/>
    </row>
    <row r="80" spans="1:6" ht="15" customHeight="1">
      <c r="A80" s="140" t="s">
        <v>430</v>
      </c>
      <c r="B80" s="140"/>
      <c r="C80" s="133"/>
      <c r="E80" s="573" t="s">
        <v>741</v>
      </c>
      <c r="F80" s="573"/>
    </row>
  </sheetData>
  <mergeCells count="14">
    <mergeCell ref="E71:F71"/>
    <mergeCell ref="E72:F72"/>
    <mergeCell ref="E78:F78"/>
    <mergeCell ref="E79:F79"/>
    <mergeCell ref="E80:F80"/>
    <mergeCell ref="C10:F10"/>
    <mergeCell ref="C9:F9"/>
    <mergeCell ref="A2:F2"/>
    <mergeCell ref="C8:F8"/>
    <mergeCell ref="A1:F1"/>
    <mergeCell ref="A3:F3"/>
    <mergeCell ref="A4:F4"/>
    <mergeCell ref="C6:F6"/>
    <mergeCell ref="C7:F7"/>
  </mergeCells>
  <printOptions horizontalCentered="1"/>
  <pageMargins left="0.28000000000000003" right="0.26" top="0.28000000000000003" bottom="0.28999999999999998" header="0.17" footer="0.17"/>
  <pageSetup scale="64" fitToHeight="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view="pageBreakPreview" zoomScaleNormal="100" zoomScaleSheetLayoutView="100" workbookViewId="0">
      <selection activeCell="C9" sqref="C9:F9"/>
    </sheetView>
  </sheetViews>
  <sheetFormatPr defaultColWidth="9.140625" defaultRowHeight="12.75"/>
  <cols>
    <col min="1" max="1" width="6.7109375" style="132" customWidth="1"/>
    <col min="2" max="2" width="50" style="132" customWidth="1"/>
    <col min="3" max="3" width="12.140625" style="132" customWidth="1"/>
    <col min="4" max="5" width="21.7109375" style="159" customWidth="1"/>
    <col min="6" max="6" width="23" style="159" customWidth="1"/>
    <col min="7" max="14" width="0" style="132" hidden="1" customWidth="1"/>
    <col min="15" max="16384" width="9.140625" style="132"/>
  </cols>
  <sheetData>
    <row r="1" spans="1:14" s="455" customFormat="1" ht="30" customHeight="1">
      <c r="A1" s="568" t="s">
        <v>602</v>
      </c>
      <c r="B1" s="568"/>
      <c r="C1" s="568"/>
      <c r="D1" s="568"/>
      <c r="E1" s="568"/>
      <c r="F1" s="568"/>
    </row>
    <row r="2" spans="1:14" s="455" customFormat="1" ht="41.25" customHeight="1">
      <c r="A2" s="566" t="s">
        <v>603</v>
      </c>
      <c r="B2" s="566"/>
      <c r="C2" s="566"/>
      <c r="D2" s="566"/>
      <c r="E2" s="566"/>
      <c r="F2" s="566"/>
    </row>
    <row r="3" spans="1:14" ht="35.25" customHeight="1">
      <c r="A3" s="569" t="s">
        <v>520</v>
      </c>
      <c r="B3" s="569"/>
      <c r="C3" s="569"/>
      <c r="D3" s="569"/>
      <c r="E3" s="569"/>
      <c r="F3" s="569"/>
    </row>
    <row r="4" spans="1:14">
      <c r="A4" s="571" t="s">
        <v>745</v>
      </c>
      <c r="B4" s="571"/>
      <c r="C4" s="571"/>
      <c r="D4" s="571"/>
      <c r="E4" s="571"/>
      <c r="F4" s="571"/>
    </row>
    <row r="5" spans="1:14" ht="5.25" customHeight="1">
      <c r="A5" s="452"/>
      <c r="B5" s="571"/>
      <c r="C5" s="571"/>
      <c r="D5" s="571"/>
      <c r="E5" s="571"/>
    </row>
    <row r="6" spans="1:14" ht="28.5" customHeight="1">
      <c r="A6" s="134" t="s">
        <v>278</v>
      </c>
      <c r="B6" s="147" t="s">
        <v>350</v>
      </c>
      <c r="C6" s="567" t="s">
        <v>735</v>
      </c>
      <c r="D6" s="567"/>
      <c r="E6" s="567"/>
      <c r="F6" s="567"/>
      <c r="G6" s="484"/>
    </row>
    <row r="7" spans="1:14" ht="28.5" customHeight="1">
      <c r="A7" s="134" t="s">
        <v>279</v>
      </c>
      <c r="B7" s="147" t="s">
        <v>352</v>
      </c>
      <c r="C7" s="567" t="s">
        <v>739</v>
      </c>
      <c r="D7" s="567"/>
      <c r="E7" s="567"/>
      <c r="F7" s="567"/>
      <c r="G7" s="485"/>
    </row>
    <row r="8" spans="1:14" ht="28.5" customHeight="1">
      <c r="A8" s="134" t="s">
        <v>280</v>
      </c>
      <c r="B8" s="147" t="s">
        <v>353</v>
      </c>
      <c r="C8" s="567" t="s">
        <v>747</v>
      </c>
      <c r="D8" s="567"/>
      <c r="E8" s="567"/>
      <c r="F8" s="567"/>
      <c r="G8" s="485"/>
    </row>
    <row r="9" spans="1:14" ht="28.5" customHeight="1">
      <c r="A9" s="134" t="s">
        <v>291</v>
      </c>
      <c r="B9" s="475" t="s">
        <v>737</v>
      </c>
      <c r="C9" s="575" t="s">
        <v>738</v>
      </c>
      <c r="D9" s="575"/>
      <c r="E9" s="575"/>
      <c r="F9" s="575"/>
      <c r="G9" s="476"/>
    </row>
    <row r="10" spans="1:14" ht="25.5">
      <c r="A10" s="134" t="s">
        <v>292</v>
      </c>
      <c r="B10" s="147" t="s">
        <v>354</v>
      </c>
      <c r="C10" s="576" t="s">
        <v>746</v>
      </c>
      <c r="D10" s="576"/>
      <c r="E10" s="576"/>
      <c r="F10" s="576"/>
      <c r="G10" s="282"/>
    </row>
    <row r="11" spans="1:14">
      <c r="A11" s="134"/>
      <c r="B11" s="147"/>
      <c r="C11" s="453"/>
      <c r="D11" s="453"/>
      <c r="E11" s="453"/>
      <c r="F11" s="453"/>
      <c r="G11" s="453"/>
    </row>
    <row r="12" spans="1:14" s="133" customFormat="1" ht="18.600000000000001" customHeight="1">
      <c r="A12" s="110" t="s">
        <v>420</v>
      </c>
      <c r="B12" s="110"/>
      <c r="C12" s="110"/>
      <c r="D12" s="293"/>
      <c r="E12" s="293"/>
      <c r="F12" s="169" t="s">
        <v>316</v>
      </c>
    </row>
    <row r="13" spans="1:14" ht="60" customHeight="1">
      <c r="A13" s="454" t="s">
        <v>216</v>
      </c>
      <c r="B13" s="454" t="s">
        <v>217</v>
      </c>
      <c r="C13" s="454" t="s">
        <v>197</v>
      </c>
      <c r="D13" s="156" t="s">
        <v>218</v>
      </c>
      <c r="E13" s="156" t="s">
        <v>219</v>
      </c>
      <c r="F13" s="156" t="s">
        <v>220</v>
      </c>
    </row>
    <row r="14" spans="1:14" ht="25.5">
      <c r="A14" s="451" t="s">
        <v>59</v>
      </c>
      <c r="B14" s="98" t="s">
        <v>221</v>
      </c>
      <c r="C14" s="98" t="s">
        <v>18</v>
      </c>
      <c r="D14" s="442">
        <v>204238</v>
      </c>
      <c r="E14" s="442">
        <v>16803382</v>
      </c>
      <c r="F14" s="442">
        <v>793125923</v>
      </c>
      <c r="G14" s="132">
        <v>776118303</v>
      </c>
      <c r="H14" s="132">
        <v>775914065</v>
      </c>
      <c r="I14" s="132">
        <v>16803382</v>
      </c>
      <c r="J14" s="132">
        <v>776118303</v>
      </c>
      <c r="K14" s="132">
        <v>792921685</v>
      </c>
      <c r="L14" s="132">
        <v>16599144</v>
      </c>
      <c r="M14" s="132">
        <v>759314921</v>
      </c>
      <c r="N14" s="132">
        <v>-204238</v>
      </c>
    </row>
    <row r="15" spans="1:14" ht="25.5">
      <c r="A15" s="129">
        <v>1</v>
      </c>
      <c r="B15" s="100" t="s">
        <v>597</v>
      </c>
      <c r="C15" s="100" t="s">
        <v>647</v>
      </c>
      <c r="D15" s="294"/>
      <c r="E15" s="294"/>
      <c r="F15" s="294"/>
      <c r="H15" s="132">
        <v>0</v>
      </c>
      <c r="K15" s="132">
        <v>0</v>
      </c>
      <c r="L15" s="132">
        <v>0</v>
      </c>
      <c r="M15" s="132">
        <v>0</v>
      </c>
      <c r="N15" s="132">
        <v>0</v>
      </c>
    </row>
    <row r="16" spans="1:14" ht="25.5">
      <c r="A16" s="129">
        <v>2</v>
      </c>
      <c r="B16" s="100" t="s">
        <v>222</v>
      </c>
      <c r="C16" s="100" t="s">
        <v>19</v>
      </c>
      <c r="D16" s="294"/>
      <c r="E16" s="294">
        <v>16470000</v>
      </c>
      <c r="F16" s="294">
        <v>790776800</v>
      </c>
      <c r="G16" s="132">
        <v>774306800</v>
      </c>
      <c r="H16" s="132">
        <v>774306800</v>
      </c>
      <c r="I16" s="132">
        <v>16470000</v>
      </c>
      <c r="J16" s="132">
        <v>774306800</v>
      </c>
      <c r="K16" s="132">
        <v>790776800</v>
      </c>
      <c r="L16" s="132">
        <v>16470000</v>
      </c>
      <c r="M16" s="132">
        <v>757836800</v>
      </c>
      <c r="N16" s="132">
        <v>0</v>
      </c>
    </row>
    <row r="17" spans="1:14" ht="25.5">
      <c r="A17" s="129">
        <v>3</v>
      </c>
      <c r="B17" s="100" t="s">
        <v>223</v>
      </c>
      <c r="C17" s="100" t="s">
        <v>20</v>
      </c>
      <c r="D17" s="294">
        <v>204238</v>
      </c>
      <c r="E17" s="294">
        <v>333382</v>
      </c>
      <c r="F17" s="294">
        <v>2349123</v>
      </c>
      <c r="G17" s="132">
        <v>1811503</v>
      </c>
      <c r="H17" s="132">
        <v>1607265</v>
      </c>
      <c r="I17" s="132">
        <v>333382</v>
      </c>
      <c r="J17" s="132">
        <v>1811503</v>
      </c>
      <c r="K17" s="132">
        <v>2144885</v>
      </c>
      <c r="L17" s="132">
        <v>129144</v>
      </c>
      <c r="M17" s="132">
        <v>1478121</v>
      </c>
      <c r="N17" s="132">
        <v>-204238</v>
      </c>
    </row>
    <row r="18" spans="1:14" ht="27.75" customHeight="1">
      <c r="A18" s="129">
        <v>4</v>
      </c>
      <c r="B18" s="100" t="s">
        <v>224</v>
      </c>
      <c r="C18" s="100" t="s">
        <v>21</v>
      </c>
      <c r="D18" s="294"/>
      <c r="E18" s="294"/>
      <c r="F18" s="294"/>
      <c r="H18" s="132">
        <v>0</v>
      </c>
      <c r="K18" s="132">
        <v>0</v>
      </c>
      <c r="L18" s="132">
        <v>0</v>
      </c>
      <c r="M18" s="132">
        <v>0</v>
      </c>
      <c r="N18" s="132">
        <v>0</v>
      </c>
    </row>
    <row r="19" spans="1:14" ht="25.5">
      <c r="A19" s="451" t="s">
        <v>87</v>
      </c>
      <c r="B19" s="98" t="s">
        <v>225</v>
      </c>
      <c r="C19" s="98" t="s">
        <v>22</v>
      </c>
      <c r="D19" s="442">
        <v>119772153</v>
      </c>
      <c r="E19" s="442">
        <v>82664228</v>
      </c>
      <c r="F19" s="442">
        <v>234762859</v>
      </c>
      <c r="G19" s="132">
        <v>32326478</v>
      </c>
      <c r="H19" s="132">
        <v>-87445675</v>
      </c>
      <c r="I19" s="132">
        <v>82664228</v>
      </c>
      <c r="J19" s="132">
        <v>32326478</v>
      </c>
      <c r="K19" s="132">
        <v>114990706</v>
      </c>
      <c r="L19" s="132">
        <v>-37107925</v>
      </c>
      <c r="M19" s="132">
        <v>-50337750</v>
      </c>
      <c r="N19" s="132">
        <v>-119772153</v>
      </c>
    </row>
    <row r="20" spans="1:14" ht="25.5">
      <c r="A20" s="129">
        <v>1</v>
      </c>
      <c r="B20" s="100" t="s">
        <v>634</v>
      </c>
      <c r="C20" s="100" t="s">
        <v>23</v>
      </c>
      <c r="D20" s="294">
        <v>27200591</v>
      </c>
      <c r="E20" s="294">
        <v>23620315</v>
      </c>
      <c r="F20" s="294">
        <v>60948084</v>
      </c>
      <c r="G20" s="132">
        <v>10127178</v>
      </c>
      <c r="H20" s="132">
        <v>-17073413</v>
      </c>
      <c r="I20" s="132">
        <v>23620315</v>
      </c>
      <c r="J20" s="132">
        <v>10127178</v>
      </c>
      <c r="K20" s="132">
        <v>33747493</v>
      </c>
      <c r="L20" s="132">
        <v>-3580276</v>
      </c>
      <c r="M20" s="132">
        <v>-13493137</v>
      </c>
      <c r="N20" s="132">
        <v>-27200591</v>
      </c>
    </row>
    <row r="21" spans="1:14" ht="25.5">
      <c r="A21" s="129">
        <v>2</v>
      </c>
      <c r="B21" s="100" t="s">
        <v>635</v>
      </c>
      <c r="C21" s="100" t="s">
        <v>24</v>
      </c>
      <c r="D21" s="294">
        <v>26056438</v>
      </c>
      <c r="E21" s="294">
        <v>26227252</v>
      </c>
      <c r="F21" s="294">
        <v>62289441</v>
      </c>
      <c r="G21" s="132">
        <v>10005751</v>
      </c>
      <c r="H21" s="132">
        <v>-16050687</v>
      </c>
      <c r="I21" s="132">
        <v>26227252</v>
      </c>
      <c r="J21" s="132">
        <v>10005751</v>
      </c>
      <c r="K21" s="132">
        <v>36233003</v>
      </c>
      <c r="L21" s="132">
        <v>170814</v>
      </c>
      <c r="M21" s="132">
        <v>-16221501</v>
      </c>
      <c r="N21" s="132">
        <v>-26056438</v>
      </c>
    </row>
    <row r="22" spans="1:14" ht="25.5">
      <c r="A22" s="129"/>
      <c r="B22" s="102" t="s">
        <v>174</v>
      </c>
      <c r="C22" s="100" t="s">
        <v>648</v>
      </c>
      <c r="D22" s="294">
        <v>20000000</v>
      </c>
      <c r="E22" s="294">
        <v>20000000</v>
      </c>
      <c r="F22" s="294">
        <v>47741935</v>
      </c>
      <c r="G22" s="132">
        <v>7741935</v>
      </c>
      <c r="H22" s="132">
        <v>-12258065</v>
      </c>
      <c r="I22" s="132">
        <v>20000000</v>
      </c>
      <c r="J22" s="132">
        <v>7741935</v>
      </c>
      <c r="K22" s="132">
        <v>27741935</v>
      </c>
      <c r="L22" s="132">
        <v>0</v>
      </c>
      <c r="M22" s="132">
        <v>-12258065</v>
      </c>
      <c r="N22" s="132">
        <v>-20000000</v>
      </c>
    </row>
    <row r="23" spans="1:14" ht="25.5">
      <c r="A23" s="129"/>
      <c r="B23" s="102" t="s">
        <v>175</v>
      </c>
      <c r="C23" s="100" t="s">
        <v>649</v>
      </c>
      <c r="D23" s="294"/>
      <c r="E23" s="294">
        <v>241332</v>
      </c>
      <c r="F23" s="294">
        <v>241332</v>
      </c>
      <c r="G23" s="132">
        <v>0</v>
      </c>
      <c r="H23" s="132">
        <v>0</v>
      </c>
      <c r="I23" s="132">
        <v>241332</v>
      </c>
      <c r="J23" s="132">
        <v>0</v>
      </c>
      <c r="K23" s="132">
        <v>241332</v>
      </c>
      <c r="L23" s="132">
        <v>241332</v>
      </c>
      <c r="M23" s="132">
        <v>-241332</v>
      </c>
      <c r="N23" s="132">
        <v>0</v>
      </c>
    </row>
    <row r="24" spans="1:14" ht="24" customHeight="1">
      <c r="A24" s="129"/>
      <c r="B24" s="102" t="s">
        <v>426</v>
      </c>
      <c r="C24" s="100" t="s">
        <v>650</v>
      </c>
      <c r="D24" s="294"/>
      <c r="E24" s="294"/>
      <c r="F24" s="294"/>
      <c r="H24" s="132">
        <v>0</v>
      </c>
      <c r="L24" s="132">
        <v>0</v>
      </c>
      <c r="M24" s="132">
        <v>0</v>
      </c>
      <c r="N24" s="132">
        <v>0</v>
      </c>
    </row>
    <row r="25" spans="1:14" ht="25.5">
      <c r="A25" s="129"/>
      <c r="B25" s="102" t="s">
        <v>176</v>
      </c>
      <c r="C25" s="100" t="s">
        <v>651</v>
      </c>
      <c r="D25" s="294">
        <v>5500000</v>
      </c>
      <c r="E25" s="294">
        <v>5500000</v>
      </c>
      <c r="F25" s="294">
        <v>13129032</v>
      </c>
      <c r="G25" s="132">
        <v>2129032</v>
      </c>
      <c r="H25" s="132">
        <v>-3370968</v>
      </c>
      <c r="I25" s="132">
        <v>5500000</v>
      </c>
      <c r="J25" s="132">
        <v>2129032</v>
      </c>
      <c r="K25" s="132">
        <v>7629032</v>
      </c>
      <c r="L25" s="132">
        <v>0</v>
      </c>
      <c r="M25" s="132">
        <v>-3370968</v>
      </c>
      <c r="N25" s="132">
        <v>-5500000</v>
      </c>
    </row>
    <row r="26" spans="1:14" ht="25.5">
      <c r="A26" s="129"/>
      <c r="B26" s="102" t="s">
        <v>177</v>
      </c>
      <c r="C26" s="100" t="s">
        <v>652</v>
      </c>
      <c r="D26" s="294">
        <v>556438</v>
      </c>
      <c r="E26" s="294">
        <v>485920</v>
      </c>
      <c r="F26" s="294">
        <v>1177142</v>
      </c>
      <c r="G26" s="132">
        <v>134784</v>
      </c>
      <c r="H26" s="132">
        <v>-421654</v>
      </c>
      <c r="I26" s="132">
        <v>485920</v>
      </c>
      <c r="J26" s="132">
        <v>134784</v>
      </c>
      <c r="K26" s="132">
        <v>620704</v>
      </c>
      <c r="L26" s="132">
        <v>-70518</v>
      </c>
      <c r="M26" s="132">
        <v>-351136</v>
      </c>
      <c r="N26" s="132">
        <v>-556438</v>
      </c>
    </row>
    <row r="27" spans="1:14" ht="51">
      <c r="A27" s="129">
        <v>3</v>
      </c>
      <c r="B27" s="103" t="s">
        <v>633</v>
      </c>
      <c r="C27" s="100" t="s">
        <v>25</v>
      </c>
      <c r="D27" s="294">
        <v>16500000</v>
      </c>
      <c r="E27" s="294">
        <v>16500000</v>
      </c>
      <c r="F27" s="294">
        <v>39387097</v>
      </c>
      <c r="G27" s="132">
        <v>6387097</v>
      </c>
      <c r="H27" s="132">
        <v>-10112903</v>
      </c>
      <c r="I27" s="132">
        <v>16500000</v>
      </c>
      <c r="J27" s="132">
        <v>6387097</v>
      </c>
      <c r="K27" s="132">
        <v>22887097</v>
      </c>
      <c r="L27" s="132">
        <v>0</v>
      </c>
      <c r="M27" s="132">
        <v>-10112903</v>
      </c>
      <c r="N27" s="132">
        <v>-16500000</v>
      </c>
    </row>
    <row r="28" spans="1:14" ht="25.5">
      <c r="A28" s="129"/>
      <c r="B28" s="102" t="s">
        <v>178</v>
      </c>
      <c r="C28" s="100" t="s">
        <v>309</v>
      </c>
      <c r="D28" s="294">
        <v>16500000</v>
      </c>
      <c r="E28" s="294">
        <v>16500000</v>
      </c>
      <c r="F28" s="294">
        <v>39387097</v>
      </c>
      <c r="G28" s="132">
        <v>6387097</v>
      </c>
      <c r="H28" s="132">
        <v>-10112903</v>
      </c>
      <c r="I28" s="132">
        <v>16500000</v>
      </c>
      <c r="J28" s="132">
        <v>6387097</v>
      </c>
      <c r="K28" s="132">
        <v>22887097</v>
      </c>
      <c r="L28" s="132">
        <v>0</v>
      </c>
      <c r="M28" s="132">
        <v>-10112903</v>
      </c>
      <c r="N28" s="132">
        <v>-16500000</v>
      </c>
    </row>
    <row r="29" spans="1:14" ht="25.5">
      <c r="A29" s="129"/>
      <c r="B29" s="102" t="s">
        <v>179</v>
      </c>
      <c r="C29" s="100" t="s">
        <v>310</v>
      </c>
      <c r="D29" s="294"/>
      <c r="E29" s="294"/>
      <c r="F29" s="294"/>
      <c r="G29" s="132">
        <v>0</v>
      </c>
      <c r="H29" s="132">
        <v>0</v>
      </c>
      <c r="I29" s="132">
        <v>0</v>
      </c>
      <c r="J29" s="132">
        <v>0</v>
      </c>
      <c r="K29" s="132">
        <v>0</v>
      </c>
      <c r="L29" s="132">
        <v>0</v>
      </c>
      <c r="M29" s="132">
        <v>0</v>
      </c>
      <c r="N29" s="132">
        <v>0</v>
      </c>
    </row>
    <row r="30" spans="1:14" ht="38.25">
      <c r="A30" s="129"/>
      <c r="B30" s="131" t="s">
        <v>487</v>
      </c>
      <c r="C30" s="100" t="s">
        <v>311</v>
      </c>
      <c r="D30" s="294"/>
      <c r="E30" s="294"/>
      <c r="F30" s="294"/>
      <c r="H30" s="132">
        <v>0</v>
      </c>
      <c r="L30" s="132">
        <v>0</v>
      </c>
      <c r="M30" s="132">
        <v>0</v>
      </c>
      <c r="N30" s="132">
        <v>0</v>
      </c>
    </row>
    <row r="31" spans="1:14" ht="25.5">
      <c r="A31" s="129"/>
      <c r="B31" s="131" t="s">
        <v>486</v>
      </c>
      <c r="C31" s="100" t="s">
        <v>312</v>
      </c>
      <c r="D31" s="294"/>
      <c r="E31" s="294"/>
      <c r="F31" s="294"/>
      <c r="H31" s="132">
        <v>0</v>
      </c>
      <c r="L31" s="132">
        <v>0</v>
      </c>
      <c r="M31" s="132">
        <v>0</v>
      </c>
      <c r="N31" s="132">
        <v>0</v>
      </c>
    </row>
    <row r="32" spans="1:14" ht="25.5">
      <c r="A32" s="129"/>
      <c r="B32" s="135" t="s">
        <v>435</v>
      </c>
      <c r="C32" s="100" t="s">
        <v>653</v>
      </c>
      <c r="D32" s="107"/>
      <c r="E32" s="107"/>
      <c r="F32" s="107"/>
      <c r="H32" s="132">
        <v>0</v>
      </c>
      <c r="L32" s="132">
        <v>0</v>
      </c>
      <c r="M32" s="132">
        <v>0</v>
      </c>
      <c r="N32" s="132">
        <v>0</v>
      </c>
    </row>
    <row r="33" spans="1:14" ht="25.5">
      <c r="A33" s="129">
        <v>4</v>
      </c>
      <c r="B33" s="135" t="s">
        <v>598</v>
      </c>
      <c r="C33" s="100" t="s">
        <v>654</v>
      </c>
      <c r="D33" s="294"/>
      <c r="E33" s="294"/>
      <c r="F33" s="294"/>
      <c r="G33" s="132">
        <v>0</v>
      </c>
      <c r="H33" s="132">
        <v>0</v>
      </c>
      <c r="I33" s="132">
        <v>0</v>
      </c>
      <c r="J33" s="132">
        <v>0</v>
      </c>
      <c r="K33" s="132">
        <v>0</v>
      </c>
      <c r="L33" s="132">
        <v>0</v>
      </c>
      <c r="M33" s="132">
        <v>0</v>
      </c>
      <c r="N33" s="132">
        <v>0</v>
      </c>
    </row>
    <row r="34" spans="1:14" ht="25.5">
      <c r="A34" s="129">
        <v>5</v>
      </c>
      <c r="B34" s="135" t="s">
        <v>599</v>
      </c>
      <c r="C34" s="100" t="s">
        <v>655</v>
      </c>
      <c r="D34" s="294"/>
      <c r="E34" s="294"/>
      <c r="F34" s="294"/>
      <c r="G34" s="132">
        <v>0</v>
      </c>
      <c r="H34" s="132">
        <v>0</v>
      </c>
      <c r="I34" s="132">
        <v>0</v>
      </c>
      <c r="J34" s="132">
        <v>0</v>
      </c>
      <c r="K34" s="132">
        <v>0</v>
      </c>
      <c r="L34" s="132">
        <v>0</v>
      </c>
      <c r="M34" s="132">
        <v>0</v>
      </c>
      <c r="N34" s="132">
        <v>0</v>
      </c>
    </row>
    <row r="35" spans="1:14" ht="25.5">
      <c r="A35" s="129">
        <v>6</v>
      </c>
      <c r="B35" s="100" t="s">
        <v>226</v>
      </c>
      <c r="C35" s="100" t="s">
        <v>26</v>
      </c>
      <c r="D35" s="294"/>
      <c r="E35" s="294"/>
      <c r="F35" s="294"/>
      <c r="G35" s="132">
        <v>0</v>
      </c>
      <c r="H35" s="132">
        <v>0</v>
      </c>
      <c r="I35" s="132">
        <v>0</v>
      </c>
      <c r="J35" s="132">
        <v>0</v>
      </c>
      <c r="K35" s="132">
        <v>0</v>
      </c>
      <c r="L35" s="132">
        <v>0</v>
      </c>
      <c r="M35" s="132">
        <v>0</v>
      </c>
      <c r="N35" s="132">
        <v>0</v>
      </c>
    </row>
    <row r="36" spans="1:14" ht="63.75">
      <c r="A36" s="129">
        <v>7</v>
      </c>
      <c r="B36" s="100" t="s">
        <v>227</v>
      </c>
      <c r="C36" s="100" t="s">
        <v>27</v>
      </c>
      <c r="D36" s="294">
        <v>15000000</v>
      </c>
      <c r="E36" s="294">
        <v>15000000</v>
      </c>
      <c r="F36" s="294">
        <v>35806452</v>
      </c>
      <c r="G36" s="132">
        <v>5806452</v>
      </c>
      <c r="H36" s="132">
        <v>-9193548</v>
      </c>
      <c r="I36" s="132">
        <v>15000000</v>
      </c>
      <c r="J36" s="132">
        <v>5806452</v>
      </c>
      <c r="K36" s="132">
        <v>20806452</v>
      </c>
      <c r="L36" s="132">
        <v>0</v>
      </c>
      <c r="M36" s="132">
        <v>-9193548</v>
      </c>
      <c r="N36" s="132">
        <v>-15000000</v>
      </c>
    </row>
    <row r="37" spans="1:14" ht="36.75" customHeight="1">
      <c r="A37" s="129"/>
      <c r="B37" s="102" t="s">
        <v>180</v>
      </c>
      <c r="C37" s="100" t="s">
        <v>656</v>
      </c>
      <c r="D37" s="294">
        <v>15000000</v>
      </c>
      <c r="E37" s="294">
        <v>15000000</v>
      </c>
      <c r="F37" s="294">
        <v>35806452</v>
      </c>
      <c r="G37" s="132">
        <v>5806452</v>
      </c>
      <c r="H37" s="132">
        <v>-9193548</v>
      </c>
      <c r="I37" s="132">
        <v>15000000</v>
      </c>
      <c r="J37" s="132">
        <v>5806452</v>
      </c>
      <c r="K37" s="132">
        <v>20806452</v>
      </c>
      <c r="L37" s="132">
        <v>0</v>
      </c>
      <c r="M37" s="132">
        <v>-9193548</v>
      </c>
      <c r="N37" s="132">
        <v>-15000000</v>
      </c>
    </row>
    <row r="38" spans="1:14" ht="127.5" customHeight="1">
      <c r="A38" s="129">
        <v>8</v>
      </c>
      <c r="B38" s="103" t="s">
        <v>228</v>
      </c>
      <c r="C38" s="100" t="s">
        <v>28</v>
      </c>
      <c r="D38" s="294"/>
      <c r="E38" s="294"/>
      <c r="F38" s="294"/>
      <c r="G38" s="132">
        <v>0</v>
      </c>
      <c r="H38" s="132">
        <v>0</v>
      </c>
      <c r="I38" s="132">
        <v>0</v>
      </c>
      <c r="J38" s="132">
        <v>0</v>
      </c>
      <c r="K38" s="132">
        <v>0</v>
      </c>
      <c r="L38" s="132">
        <v>0</v>
      </c>
      <c r="M38" s="132">
        <v>0</v>
      </c>
      <c r="N38" s="132">
        <v>0</v>
      </c>
    </row>
    <row r="39" spans="1:14" ht="34.5" customHeight="1">
      <c r="A39" s="129"/>
      <c r="B39" s="102" t="s">
        <v>181</v>
      </c>
      <c r="C39" s="102" t="s">
        <v>657</v>
      </c>
      <c r="D39" s="294"/>
      <c r="E39" s="294"/>
      <c r="F39" s="294"/>
      <c r="H39" s="132">
        <v>0</v>
      </c>
      <c r="L39" s="132">
        <v>0</v>
      </c>
      <c r="M39" s="132">
        <v>0</v>
      </c>
      <c r="N39" s="132">
        <v>0</v>
      </c>
    </row>
    <row r="40" spans="1:14" ht="34.5" customHeight="1">
      <c r="A40" s="129"/>
      <c r="B40" s="102" t="s">
        <v>182</v>
      </c>
      <c r="C40" s="102" t="s">
        <v>658</v>
      </c>
      <c r="D40" s="294"/>
      <c r="E40" s="294"/>
      <c r="F40" s="294"/>
      <c r="G40" s="132">
        <v>0</v>
      </c>
      <c r="H40" s="132">
        <v>0</v>
      </c>
      <c r="I40" s="132">
        <v>0</v>
      </c>
      <c r="J40" s="132">
        <v>0</v>
      </c>
      <c r="L40" s="132">
        <v>0</v>
      </c>
      <c r="M40" s="132">
        <v>0</v>
      </c>
      <c r="N40" s="132">
        <v>0</v>
      </c>
    </row>
    <row r="41" spans="1:14" ht="34.5" customHeight="1">
      <c r="A41" s="129"/>
      <c r="B41" s="102" t="s">
        <v>183</v>
      </c>
      <c r="C41" s="102" t="s">
        <v>659</v>
      </c>
      <c r="D41" s="294"/>
      <c r="E41" s="294"/>
      <c r="F41" s="294"/>
      <c r="H41" s="132">
        <v>0</v>
      </c>
      <c r="L41" s="132">
        <v>0</v>
      </c>
      <c r="M41" s="132">
        <v>0</v>
      </c>
      <c r="N41" s="132">
        <v>0</v>
      </c>
    </row>
    <row r="42" spans="1:14" ht="39.6" customHeight="1">
      <c r="A42" s="129"/>
      <c r="B42" s="102" t="s">
        <v>274</v>
      </c>
      <c r="C42" s="102" t="s">
        <v>660</v>
      </c>
      <c r="D42" s="294"/>
      <c r="E42" s="294"/>
      <c r="F42" s="294"/>
      <c r="H42" s="132">
        <v>0</v>
      </c>
      <c r="L42" s="132">
        <v>0</v>
      </c>
      <c r="M42" s="132">
        <v>0</v>
      </c>
      <c r="N42" s="132">
        <v>0</v>
      </c>
    </row>
    <row r="43" spans="1:14" ht="38.25">
      <c r="A43" s="129">
        <v>9</v>
      </c>
      <c r="B43" s="100" t="s">
        <v>229</v>
      </c>
      <c r="C43" s="100" t="s">
        <v>29</v>
      </c>
      <c r="D43" s="294"/>
      <c r="E43" s="294">
        <v>1206661</v>
      </c>
      <c r="F43" s="294">
        <v>1206661</v>
      </c>
      <c r="G43" s="132">
        <v>0</v>
      </c>
      <c r="H43" s="132">
        <v>0</v>
      </c>
      <c r="I43" s="132">
        <v>1206661</v>
      </c>
      <c r="J43" s="132">
        <v>0</v>
      </c>
      <c r="K43" s="132">
        <v>1206661</v>
      </c>
      <c r="L43" s="132">
        <v>1206661</v>
      </c>
      <c r="M43" s="132">
        <v>-1206661</v>
      </c>
      <c r="N43" s="132">
        <v>0</v>
      </c>
    </row>
    <row r="44" spans="1:14" ht="25.5">
      <c r="A44" s="129"/>
      <c r="B44" s="102" t="s">
        <v>184</v>
      </c>
      <c r="C44" s="102" t="s">
        <v>661</v>
      </c>
      <c r="D44" s="294"/>
      <c r="E44" s="294">
        <v>1206661</v>
      </c>
      <c r="F44" s="294">
        <v>1206661</v>
      </c>
      <c r="G44" s="132">
        <v>0</v>
      </c>
      <c r="H44" s="132">
        <v>0</v>
      </c>
      <c r="I44" s="132">
        <v>1206661</v>
      </c>
      <c r="J44" s="132">
        <v>0</v>
      </c>
      <c r="K44" s="132">
        <v>1206661</v>
      </c>
      <c r="L44" s="132">
        <v>1206661</v>
      </c>
      <c r="M44" s="132">
        <v>-1206661</v>
      </c>
      <c r="N44" s="132">
        <v>0</v>
      </c>
    </row>
    <row r="45" spans="1:14" ht="39" customHeight="1">
      <c r="A45" s="129"/>
      <c r="B45" s="102" t="s">
        <v>185</v>
      </c>
      <c r="C45" s="102" t="s">
        <v>662</v>
      </c>
      <c r="D45" s="294"/>
      <c r="E45" s="294"/>
      <c r="F45" s="294"/>
      <c r="G45" s="132">
        <v>0</v>
      </c>
      <c r="H45" s="132">
        <v>0</v>
      </c>
      <c r="I45" s="132">
        <v>0</v>
      </c>
      <c r="J45" s="132">
        <v>0</v>
      </c>
      <c r="K45" s="132">
        <v>0</v>
      </c>
      <c r="L45" s="132">
        <v>0</v>
      </c>
      <c r="M45" s="132">
        <v>0</v>
      </c>
      <c r="N45" s="132">
        <v>0</v>
      </c>
    </row>
    <row r="46" spans="1:14" ht="25.5">
      <c r="A46" s="129">
        <v>10</v>
      </c>
      <c r="B46" s="100" t="s">
        <v>632</v>
      </c>
      <c r="C46" s="100" t="s">
        <v>30</v>
      </c>
      <c r="D46" s="294">
        <v>35015124</v>
      </c>
      <c r="E46" s="294">
        <v>110000</v>
      </c>
      <c r="F46" s="294">
        <v>35125124</v>
      </c>
      <c r="G46" s="132" t="e">
        <v>#REF!</v>
      </c>
      <c r="H46" s="132" t="e">
        <v>#REF!</v>
      </c>
      <c r="I46" s="132">
        <v>110000</v>
      </c>
      <c r="J46" s="132">
        <v>0</v>
      </c>
      <c r="K46" s="132">
        <v>110000</v>
      </c>
      <c r="L46" s="132">
        <v>-34905124</v>
      </c>
      <c r="M46" s="132">
        <v>-110000</v>
      </c>
      <c r="N46" s="132">
        <v>-35015124</v>
      </c>
    </row>
    <row r="47" spans="1:14" ht="30" customHeight="1">
      <c r="A47" s="129"/>
      <c r="B47" s="102" t="s">
        <v>437</v>
      </c>
      <c r="C47" s="100" t="s">
        <v>96</v>
      </c>
      <c r="D47" s="294"/>
      <c r="E47" s="294"/>
      <c r="F47" s="294"/>
      <c r="H47" s="132">
        <v>0</v>
      </c>
      <c r="L47" s="132">
        <v>0</v>
      </c>
      <c r="M47" s="132">
        <v>0</v>
      </c>
      <c r="N47" s="132">
        <v>0</v>
      </c>
    </row>
    <row r="48" spans="1:14" ht="30" customHeight="1">
      <c r="A48" s="129"/>
      <c r="B48" s="102" t="s">
        <v>186</v>
      </c>
      <c r="C48" s="100" t="s">
        <v>663</v>
      </c>
      <c r="D48" s="294">
        <v>10000000</v>
      </c>
      <c r="E48" s="294"/>
      <c r="F48" s="294">
        <v>10000000</v>
      </c>
      <c r="H48" s="132">
        <v>-10000000</v>
      </c>
      <c r="L48" s="132">
        <v>-10000000</v>
      </c>
      <c r="M48" s="132">
        <v>0</v>
      </c>
      <c r="N48" s="132">
        <v>-10000000</v>
      </c>
    </row>
    <row r="49" spans="1:14" ht="26.45" customHeight="1">
      <c r="A49" s="129"/>
      <c r="B49" s="102" t="s">
        <v>187</v>
      </c>
      <c r="C49" s="100" t="s">
        <v>664</v>
      </c>
      <c r="D49" s="294">
        <v>15124</v>
      </c>
      <c r="E49" s="294">
        <v>110000</v>
      </c>
      <c r="F49" s="294">
        <v>125124</v>
      </c>
      <c r="G49" s="132">
        <v>0</v>
      </c>
      <c r="H49" s="132">
        <v>-15124</v>
      </c>
      <c r="I49" s="132">
        <v>110000</v>
      </c>
      <c r="J49" s="132">
        <v>0</v>
      </c>
      <c r="K49" s="132">
        <v>110000</v>
      </c>
      <c r="L49" s="132">
        <v>94876</v>
      </c>
      <c r="M49" s="132">
        <v>-110000</v>
      </c>
      <c r="N49" s="132">
        <v>-15124</v>
      </c>
    </row>
    <row r="50" spans="1:14" ht="25.5">
      <c r="A50" s="129"/>
      <c r="B50" s="102" t="s">
        <v>489</v>
      </c>
      <c r="C50" s="100" t="s">
        <v>665</v>
      </c>
      <c r="D50" s="294">
        <v>25000000</v>
      </c>
      <c r="E50" s="294"/>
      <c r="F50" s="294">
        <v>25000000</v>
      </c>
      <c r="G50" s="132">
        <v>0</v>
      </c>
      <c r="H50" s="132">
        <v>-25000000</v>
      </c>
      <c r="I50" s="132">
        <v>0</v>
      </c>
      <c r="J50" s="132">
        <v>0</v>
      </c>
      <c r="L50" s="132">
        <v>-25000000</v>
      </c>
      <c r="M50" s="132">
        <v>0</v>
      </c>
      <c r="N50" s="132">
        <v>-25000000</v>
      </c>
    </row>
    <row r="51" spans="1:14" ht="32.25" customHeight="1">
      <c r="A51" s="129"/>
      <c r="B51" s="102" t="s">
        <v>265</v>
      </c>
      <c r="C51" s="100" t="s">
        <v>666</v>
      </c>
      <c r="D51" s="294"/>
      <c r="E51" s="294"/>
      <c r="F51" s="294"/>
      <c r="H51" s="132">
        <v>0</v>
      </c>
      <c r="L51" s="132">
        <v>0</v>
      </c>
      <c r="M51" s="132">
        <v>0</v>
      </c>
      <c r="N51" s="132">
        <v>0</v>
      </c>
    </row>
    <row r="52" spans="1:14" ht="32.25" customHeight="1">
      <c r="A52" s="129"/>
      <c r="B52" s="102" t="s">
        <v>266</v>
      </c>
      <c r="C52" s="100" t="s">
        <v>667</v>
      </c>
      <c r="D52" s="294"/>
      <c r="E52" s="294"/>
      <c r="F52" s="294"/>
      <c r="H52" s="132">
        <v>0</v>
      </c>
      <c r="L52" s="132">
        <v>0</v>
      </c>
      <c r="M52" s="132">
        <v>0</v>
      </c>
      <c r="N52" s="132">
        <v>0</v>
      </c>
    </row>
    <row r="53" spans="1:14" ht="25.5">
      <c r="A53" s="451" t="s">
        <v>61</v>
      </c>
      <c r="B53" s="98" t="s">
        <v>230</v>
      </c>
      <c r="C53" s="98" t="s">
        <v>31</v>
      </c>
      <c r="D53" s="442">
        <v>-119567915</v>
      </c>
      <c r="E53" s="442">
        <v>-65860846</v>
      </c>
      <c r="F53" s="442">
        <v>558363064</v>
      </c>
      <c r="G53" s="132">
        <v>743791825</v>
      </c>
      <c r="H53" s="132">
        <v>863359740</v>
      </c>
      <c r="I53" s="132">
        <v>-65860846</v>
      </c>
      <c r="J53" s="132">
        <v>743791825</v>
      </c>
      <c r="K53" s="132">
        <v>677930979</v>
      </c>
      <c r="L53" s="132">
        <v>53707069</v>
      </c>
      <c r="M53" s="132">
        <v>809652671</v>
      </c>
      <c r="N53" s="132">
        <v>119567915</v>
      </c>
    </row>
    <row r="54" spans="1:14" ht="25.5">
      <c r="A54" s="451" t="s">
        <v>91</v>
      </c>
      <c r="B54" s="98" t="s">
        <v>231</v>
      </c>
      <c r="C54" s="98" t="s">
        <v>32</v>
      </c>
      <c r="D54" s="442">
        <v>-247729250</v>
      </c>
      <c r="E54" s="442">
        <v>730129400</v>
      </c>
      <c r="F54" s="442">
        <v>319225150</v>
      </c>
      <c r="G54" s="132">
        <v>-163175000</v>
      </c>
      <c r="H54" s="132">
        <v>84554250</v>
      </c>
      <c r="I54" s="132">
        <v>730129400</v>
      </c>
      <c r="J54" s="132">
        <v>-163175000</v>
      </c>
      <c r="K54" s="132">
        <v>566954400</v>
      </c>
      <c r="L54" s="132">
        <v>977858650</v>
      </c>
      <c r="M54" s="132">
        <v>-893304400</v>
      </c>
      <c r="N54" s="132">
        <v>247729250</v>
      </c>
    </row>
    <row r="55" spans="1:14" ht="51">
      <c r="A55" s="129">
        <v>1</v>
      </c>
      <c r="B55" s="100" t="s">
        <v>600</v>
      </c>
      <c r="C55" s="100" t="s">
        <v>33</v>
      </c>
      <c r="D55" s="294"/>
      <c r="E55" s="294"/>
      <c r="F55" s="294"/>
      <c r="G55" s="132">
        <v>260000</v>
      </c>
      <c r="H55" s="132">
        <v>260000</v>
      </c>
      <c r="I55" s="132">
        <v>-24130000</v>
      </c>
      <c r="J55" s="132">
        <v>0</v>
      </c>
      <c r="K55" s="132">
        <v>-24130000</v>
      </c>
      <c r="L55" s="132">
        <v>-24130000</v>
      </c>
      <c r="M55" s="132">
        <v>0</v>
      </c>
      <c r="N55" s="132">
        <v>-24130000</v>
      </c>
    </row>
    <row r="56" spans="1:14" ht="24.75" customHeight="1">
      <c r="A56" s="129"/>
      <c r="B56" s="102" t="s">
        <v>355</v>
      </c>
      <c r="C56" s="100" t="s">
        <v>313</v>
      </c>
      <c r="D56" s="294"/>
      <c r="E56" s="294"/>
      <c r="F56" s="294"/>
      <c r="H56" s="132">
        <v>0</v>
      </c>
      <c r="L56" s="132">
        <v>0</v>
      </c>
      <c r="M56" s="132">
        <v>0</v>
      </c>
      <c r="N56" s="132">
        <v>0</v>
      </c>
    </row>
    <row r="57" spans="1:14" ht="24.75" customHeight="1">
      <c r="A57" s="129"/>
      <c r="B57" s="102" t="s">
        <v>438</v>
      </c>
      <c r="C57" s="100" t="s">
        <v>314</v>
      </c>
      <c r="D57" s="294"/>
      <c r="E57" s="294"/>
      <c r="F57" s="294"/>
      <c r="H57" s="132">
        <v>0</v>
      </c>
      <c r="L57" s="132">
        <v>0</v>
      </c>
      <c r="M57" s="132">
        <v>0</v>
      </c>
      <c r="N57" s="132">
        <v>0</v>
      </c>
    </row>
    <row r="58" spans="1:14" ht="39" customHeight="1">
      <c r="A58" s="129"/>
      <c r="B58" s="102" t="s">
        <v>484</v>
      </c>
      <c r="C58" s="100" t="s">
        <v>485</v>
      </c>
      <c r="D58" s="294"/>
      <c r="E58" s="294"/>
      <c r="F58" s="294"/>
      <c r="H58" s="132">
        <v>0</v>
      </c>
      <c r="L58" s="132">
        <v>0</v>
      </c>
      <c r="M58" s="132">
        <v>0</v>
      </c>
      <c r="N58" s="132">
        <v>0</v>
      </c>
    </row>
    <row r="59" spans="1:14" ht="25.5">
      <c r="A59" s="129">
        <v>2</v>
      </c>
      <c r="B59" s="100" t="s">
        <v>233</v>
      </c>
      <c r="C59" s="100" t="s">
        <v>34</v>
      </c>
      <c r="D59" s="294">
        <v>-247729250</v>
      </c>
      <c r="E59" s="294">
        <v>730129400</v>
      </c>
      <c r="F59" s="294">
        <v>319225150</v>
      </c>
      <c r="G59" s="132">
        <v>-163435000</v>
      </c>
      <c r="H59" s="132">
        <v>84294250</v>
      </c>
      <c r="I59" s="132">
        <v>754259400</v>
      </c>
      <c r="J59" s="132">
        <v>-163175000</v>
      </c>
      <c r="K59" s="132">
        <v>591084400</v>
      </c>
      <c r="L59" s="132">
        <v>1001988650</v>
      </c>
      <c r="M59" s="132">
        <v>-893304400</v>
      </c>
      <c r="N59" s="132">
        <v>271859250</v>
      </c>
    </row>
    <row r="60" spans="1:14" ht="51" customHeight="1">
      <c r="A60" s="451" t="s">
        <v>92</v>
      </c>
      <c r="B60" s="98" t="s">
        <v>315</v>
      </c>
      <c r="C60" s="98" t="s">
        <v>35</v>
      </c>
      <c r="D60" s="442">
        <v>-367297165</v>
      </c>
      <c r="E60" s="442">
        <v>664268554</v>
      </c>
      <c r="F60" s="442">
        <v>877588214</v>
      </c>
      <c r="G60" s="132">
        <v>580616825</v>
      </c>
      <c r="H60" s="132">
        <v>947913990</v>
      </c>
      <c r="I60" s="132">
        <v>664268554</v>
      </c>
      <c r="J60" s="132">
        <v>580616825</v>
      </c>
      <c r="K60" s="132">
        <v>1244885379</v>
      </c>
      <c r="L60" s="132">
        <v>1031565719</v>
      </c>
      <c r="M60" s="132">
        <v>-83651729</v>
      </c>
      <c r="N60" s="132">
        <v>367297165</v>
      </c>
    </row>
    <row r="61" spans="1:14" ht="25.5">
      <c r="A61" s="451" t="s">
        <v>93</v>
      </c>
      <c r="B61" s="98" t="s">
        <v>234</v>
      </c>
      <c r="C61" s="98" t="s">
        <v>36</v>
      </c>
      <c r="D61" s="442">
        <v>62244885379</v>
      </c>
      <c r="E61" s="442">
        <v>61580616825</v>
      </c>
      <c r="F61" s="442"/>
      <c r="G61" s="132">
        <v>0</v>
      </c>
      <c r="H61" s="132">
        <v>-62244885379</v>
      </c>
      <c r="I61" s="132">
        <v>61580616825</v>
      </c>
      <c r="J61" s="132">
        <v>0</v>
      </c>
      <c r="K61" s="132">
        <v>0</v>
      </c>
      <c r="L61" s="132">
        <v>-664268554</v>
      </c>
      <c r="M61" s="132">
        <v>-61580616825</v>
      </c>
      <c r="N61" s="132">
        <v>0</v>
      </c>
    </row>
    <row r="62" spans="1:14" ht="38.25">
      <c r="A62" s="451" t="s">
        <v>62</v>
      </c>
      <c r="B62" s="98" t="s">
        <v>425</v>
      </c>
      <c r="C62" s="98" t="s">
        <v>37</v>
      </c>
      <c r="D62" s="442">
        <v>1712396351</v>
      </c>
      <c r="E62" s="442">
        <v>664268554</v>
      </c>
      <c r="F62" s="442">
        <v>63957281730</v>
      </c>
      <c r="G62" s="132">
        <v>61580616825</v>
      </c>
      <c r="H62" s="132">
        <v>59868220474</v>
      </c>
      <c r="I62" s="132">
        <v>664268554</v>
      </c>
      <c r="J62" s="132">
        <v>61580616825</v>
      </c>
      <c r="K62" s="132">
        <v>62244885379</v>
      </c>
      <c r="L62" s="132">
        <v>-1048127797</v>
      </c>
      <c r="M62" s="132">
        <v>60916348271</v>
      </c>
      <c r="N62" s="132">
        <v>-1712396351</v>
      </c>
    </row>
    <row r="63" spans="1:14" ht="34.5" customHeight="1">
      <c r="A63" s="129"/>
      <c r="B63" s="100" t="s">
        <v>235</v>
      </c>
      <c r="C63" s="100"/>
      <c r="D63" s="294"/>
      <c r="E63" s="294"/>
      <c r="F63" s="294"/>
      <c r="H63" s="132">
        <v>0</v>
      </c>
      <c r="L63" s="132">
        <v>0</v>
      </c>
      <c r="M63" s="132">
        <v>0</v>
      </c>
      <c r="N63" s="132">
        <v>0</v>
      </c>
    </row>
    <row r="64" spans="1:14" ht="51">
      <c r="A64" s="129">
        <v>1</v>
      </c>
      <c r="B64" s="100" t="s">
        <v>236</v>
      </c>
      <c r="C64" s="100" t="s">
        <v>38</v>
      </c>
      <c r="D64" s="294">
        <v>-367297165</v>
      </c>
      <c r="E64" s="294">
        <v>664268554</v>
      </c>
      <c r="F64" s="294">
        <v>877588214</v>
      </c>
      <c r="G64" s="132">
        <v>580616825</v>
      </c>
      <c r="H64" s="132">
        <v>947913990</v>
      </c>
      <c r="I64" s="132">
        <v>664268554</v>
      </c>
      <c r="J64" s="132">
        <v>580616825</v>
      </c>
      <c r="K64" s="132">
        <v>1244885379</v>
      </c>
      <c r="L64" s="132">
        <v>1031565719</v>
      </c>
      <c r="M64" s="132">
        <v>-83651729</v>
      </c>
      <c r="N64" s="132">
        <v>367297165</v>
      </c>
    </row>
    <row r="65" spans="1:14" ht="51">
      <c r="A65" s="129">
        <v>2</v>
      </c>
      <c r="B65" s="100" t="s">
        <v>631</v>
      </c>
      <c r="C65" s="100" t="s">
        <v>39</v>
      </c>
      <c r="D65" s="294"/>
      <c r="E65" s="294"/>
      <c r="F65" s="294"/>
      <c r="G65" s="132">
        <v>0</v>
      </c>
      <c r="H65" s="132">
        <v>0</v>
      </c>
      <c r="I65" s="132">
        <v>0</v>
      </c>
      <c r="J65" s="132">
        <v>0</v>
      </c>
      <c r="K65" s="132">
        <v>0</v>
      </c>
      <c r="L65" s="132">
        <v>0</v>
      </c>
      <c r="M65" s="132">
        <v>0</v>
      </c>
      <c r="N65" s="132">
        <v>0</v>
      </c>
    </row>
    <row r="66" spans="1:14" ht="51">
      <c r="A66" s="129">
        <v>3</v>
      </c>
      <c r="B66" s="100" t="s">
        <v>601</v>
      </c>
      <c r="C66" s="100" t="s">
        <v>646</v>
      </c>
      <c r="D66" s="294">
        <v>2079693516</v>
      </c>
      <c r="E66" s="294"/>
      <c r="F66" s="294">
        <v>63079693516</v>
      </c>
      <c r="G66" s="132">
        <v>61000000000</v>
      </c>
      <c r="H66" s="132">
        <v>58920306484</v>
      </c>
      <c r="I66" s="132">
        <v>0</v>
      </c>
      <c r="J66" s="132">
        <v>61000000000</v>
      </c>
      <c r="K66" s="132">
        <v>61000000000</v>
      </c>
      <c r="L66" s="132">
        <v>-2079693516</v>
      </c>
      <c r="M66" s="132">
        <v>61000000000</v>
      </c>
      <c r="N66" s="132">
        <v>-2079693516</v>
      </c>
    </row>
    <row r="67" spans="1:14" ht="25.5">
      <c r="A67" s="451" t="s">
        <v>94</v>
      </c>
      <c r="B67" s="98" t="s">
        <v>237</v>
      </c>
      <c r="C67" s="98" t="s">
        <v>40</v>
      </c>
      <c r="D67" s="442">
        <v>63957281730</v>
      </c>
      <c r="E67" s="442">
        <v>62244885379</v>
      </c>
      <c r="F67" s="442">
        <v>63957281730</v>
      </c>
      <c r="G67" s="132">
        <v>61580616825</v>
      </c>
      <c r="H67" s="132">
        <v>-2376664905</v>
      </c>
      <c r="I67" s="132">
        <v>62244885379</v>
      </c>
      <c r="J67" s="132">
        <v>61580616825</v>
      </c>
      <c r="K67" s="132">
        <v>62244885379</v>
      </c>
      <c r="L67" s="132">
        <v>-1712396351</v>
      </c>
      <c r="M67" s="132">
        <v>-664268554</v>
      </c>
      <c r="N67" s="132">
        <v>-1712396351</v>
      </c>
    </row>
    <row r="68" spans="1:14" ht="38.25">
      <c r="A68" s="451" t="s">
        <v>95</v>
      </c>
      <c r="B68" s="98" t="s">
        <v>349</v>
      </c>
      <c r="C68" s="98" t="s">
        <v>41</v>
      </c>
      <c r="D68" s="294"/>
      <c r="E68" s="294"/>
      <c r="F68" s="294"/>
    </row>
    <row r="69" spans="1:14" ht="38.25">
      <c r="A69" s="129"/>
      <c r="B69" s="98" t="s">
        <v>357</v>
      </c>
      <c r="C69" s="98" t="s">
        <v>42</v>
      </c>
      <c r="D69" s="346"/>
      <c r="E69" s="156"/>
      <c r="F69" s="156"/>
    </row>
    <row r="70" spans="1:14">
      <c r="A70" s="170"/>
      <c r="B70" s="157"/>
      <c r="C70" s="157"/>
      <c r="D70" s="295"/>
      <c r="E70" s="295"/>
      <c r="F70" s="156"/>
    </row>
    <row r="71" spans="1:14" ht="12.75" customHeight="1"/>
    <row r="72" spans="1:14" ht="15" customHeight="1">
      <c r="A72" s="171" t="s">
        <v>285</v>
      </c>
      <c r="B72" s="171"/>
      <c r="C72" s="150"/>
      <c r="D72" s="572" t="s">
        <v>317</v>
      </c>
      <c r="E72" s="572"/>
      <c r="F72" s="572"/>
    </row>
    <row r="73" spans="1:14" ht="15" customHeight="1">
      <c r="A73" s="140" t="s">
        <v>287</v>
      </c>
      <c r="B73" s="140"/>
      <c r="C73" s="164"/>
      <c r="D73" s="573" t="s">
        <v>288</v>
      </c>
      <c r="E73" s="573"/>
      <c r="F73" s="573"/>
    </row>
    <row r="74" spans="1:14">
      <c r="A74" s="165"/>
      <c r="B74" s="165"/>
      <c r="C74" s="150"/>
      <c r="D74" s="166"/>
      <c r="E74" s="167"/>
      <c r="F74" s="166"/>
    </row>
    <row r="75" spans="1:14">
      <c r="A75" s="165"/>
      <c r="B75" s="165"/>
      <c r="C75" s="150"/>
      <c r="D75" s="166"/>
      <c r="E75" s="167"/>
      <c r="F75" s="166"/>
    </row>
    <row r="76" spans="1:14">
      <c r="A76" s="165"/>
      <c r="B76" s="165"/>
      <c r="C76" s="150"/>
      <c r="D76" s="166"/>
      <c r="E76" s="167"/>
      <c r="F76" s="166"/>
    </row>
    <row r="77" spans="1:14">
      <c r="A77" s="165"/>
      <c r="B77" s="165"/>
      <c r="C77" s="150"/>
      <c r="D77" s="166"/>
      <c r="E77" s="167"/>
      <c r="F77" s="166"/>
    </row>
    <row r="78" spans="1:14">
      <c r="A78" s="165"/>
      <c r="B78" s="165"/>
      <c r="C78" s="150"/>
      <c r="D78" s="166"/>
      <c r="E78" s="167"/>
      <c r="F78" s="166"/>
    </row>
    <row r="79" spans="1:14">
      <c r="A79" s="165"/>
      <c r="B79" s="165"/>
      <c r="C79" s="150"/>
      <c r="D79" s="166"/>
      <c r="E79" s="167"/>
      <c r="F79" s="166"/>
    </row>
    <row r="80" spans="1:14">
      <c r="A80" s="165"/>
      <c r="B80" s="165"/>
      <c r="C80" s="150"/>
      <c r="D80" s="166"/>
      <c r="E80" s="167"/>
      <c r="F80" s="166"/>
    </row>
    <row r="81" spans="1:6">
      <c r="A81" s="165"/>
      <c r="B81" s="165"/>
      <c r="C81" s="150"/>
      <c r="D81" s="166"/>
      <c r="E81" s="167"/>
      <c r="F81" s="166"/>
    </row>
    <row r="82" spans="1:6" ht="32.25" customHeight="1">
      <c r="A82" s="165"/>
      <c r="B82" s="165"/>
      <c r="C82" s="150"/>
      <c r="D82" s="166"/>
      <c r="E82" s="167"/>
      <c r="F82" s="166"/>
    </row>
    <row r="83" spans="1:6">
      <c r="A83" s="456"/>
      <c r="B83" s="456"/>
      <c r="C83" s="150"/>
      <c r="D83" s="458"/>
      <c r="E83" s="457"/>
      <c r="F83" s="458"/>
    </row>
    <row r="84" spans="1:6" ht="15" customHeight="1">
      <c r="A84" s="173" t="s">
        <v>433</v>
      </c>
      <c r="B84" s="137"/>
      <c r="C84" s="150"/>
      <c r="D84" s="579" t="s">
        <v>736</v>
      </c>
      <c r="E84" s="579"/>
      <c r="F84" s="579"/>
    </row>
    <row r="85" spans="1:6">
      <c r="A85" s="174" t="s">
        <v>703</v>
      </c>
      <c r="B85" s="144"/>
      <c r="C85" s="150"/>
      <c r="D85" s="577" t="s">
        <v>740</v>
      </c>
      <c r="E85" s="577"/>
      <c r="F85" s="577"/>
    </row>
    <row r="86" spans="1:6">
      <c r="A86" s="150" t="s">
        <v>434</v>
      </c>
      <c r="B86" s="140"/>
      <c r="C86" s="150"/>
      <c r="D86" s="578" t="s">
        <v>741</v>
      </c>
      <c r="E86" s="578"/>
      <c r="F86" s="578"/>
    </row>
  </sheetData>
  <mergeCells count="15">
    <mergeCell ref="D85:F85"/>
    <mergeCell ref="D86:F86"/>
    <mergeCell ref="D72:F72"/>
    <mergeCell ref="D73:F73"/>
    <mergeCell ref="D84:F84"/>
    <mergeCell ref="C7:F7"/>
    <mergeCell ref="C8:F8"/>
    <mergeCell ref="C9:F9"/>
    <mergeCell ref="C10:F10"/>
    <mergeCell ref="A1:F1"/>
    <mergeCell ref="A2:F2"/>
    <mergeCell ref="A3:F3"/>
    <mergeCell ref="A4:F4"/>
    <mergeCell ref="C6:F6"/>
    <mergeCell ref="B5:E5"/>
  </mergeCells>
  <printOptions horizontalCentered="1"/>
  <pageMargins left="0.47244094488188981" right="0.43307086614173229" top="0.47244094488188981" bottom="0.31496062992125984" header="0.31496062992125984" footer="0.31496062992125984"/>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1"/>
  <sheetViews>
    <sheetView view="pageBreakPreview" zoomScale="85" zoomScaleSheetLayoutView="85" workbookViewId="0">
      <selection activeCell="C9" sqref="C9:G9"/>
    </sheetView>
  </sheetViews>
  <sheetFormatPr defaultColWidth="9.140625" defaultRowHeight="12.75"/>
  <cols>
    <col min="1" max="1" width="9.140625" style="178"/>
    <col min="2" max="2" width="30.28515625" style="178" customWidth="1"/>
    <col min="3" max="3" width="9.140625" style="178"/>
    <col min="4" max="4" width="12.5703125" style="178" customWidth="1"/>
    <col min="5" max="5" width="25.5703125" style="178" customWidth="1"/>
    <col min="6" max="6" width="25.42578125" style="178" customWidth="1"/>
    <col min="7" max="7" width="29.42578125" style="187" customWidth="1"/>
    <col min="8" max="16384" width="9.140625" style="178"/>
  </cols>
  <sheetData>
    <row r="1" spans="1:7" s="347" customFormat="1" ht="29.25" customHeight="1">
      <c r="A1" s="580" t="s">
        <v>602</v>
      </c>
      <c r="B1" s="580"/>
      <c r="C1" s="580"/>
      <c r="D1" s="580"/>
      <c r="E1" s="580"/>
      <c r="F1" s="580"/>
      <c r="G1" s="580"/>
    </row>
    <row r="2" spans="1:7" s="347" customFormat="1" ht="43.15" customHeight="1">
      <c r="A2" s="581" t="s">
        <v>603</v>
      </c>
      <c r="B2" s="581"/>
      <c r="C2" s="581"/>
      <c r="D2" s="581"/>
      <c r="E2" s="581"/>
      <c r="F2" s="581"/>
      <c r="G2" s="581"/>
    </row>
    <row r="3" spans="1:7" ht="37.15" customHeight="1">
      <c r="A3" s="582" t="s">
        <v>520</v>
      </c>
      <c r="B3" s="582"/>
      <c r="C3" s="582"/>
      <c r="D3" s="582"/>
      <c r="E3" s="582"/>
      <c r="F3" s="582"/>
      <c r="G3" s="582"/>
    </row>
    <row r="4" spans="1:7" ht="14.25" customHeight="1">
      <c r="A4" s="583" t="s">
        <v>744</v>
      </c>
      <c r="B4" s="584"/>
      <c r="C4" s="584"/>
      <c r="D4" s="584"/>
      <c r="E4" s="584"/>
      <c r="F4" s="584"/>
      <c r="G4" s="584"/>
    </row>
    <row r="5" spans="1:7" ht="13.5" customHeight="1">
      <c r="A5" s="493"/>
      <c r="B5" s="493"/>
      <c r="C5" s="493"/>
      <c r="D5" s="493"/>
      <c r="E5" s="493"/>
      <c r="F5" s="493"/>
      <c r="G5" s="182"/>
    </row>
    <row r="6" spans="1:7" ht="33" customHeight="1">
      <c r="A6" s="501" t="s">
        <v>278</v>
      </c>
      <c r="B6" s="147" t="s">
        <v>350</v>
      </c>
      <c r="C6" s="567" t="s">
        <v>735</v>
      </c>
      <c r="D6" s="567"/>
      <c r="E6" s="567"/>
      <c r="F6" s="567"/>
      <c r="G6" s="567"/>
    </row>
    <row r="7" spans="1:7" ht="25.5">
      <c r="A7" s="501" t="s">
        <v>279</v>
      </c>
      <c r="B7" s="147" t="s">
        <v>352</v>
      </c>
      <c r="C7" s="567" t="s">
        <v>739</v>
      </c>
      <c r="D7" s="567"/>
      <c r="E7" s="567"/>
      <c r="F7" s="567"/>
      <c r="G7" s="567"/>
    </row>
    <row r="8" spans="1:7" ht="25.5">
      <c r="A8" s="501" t="s">
        <v>280</v>
      </c>
      <c r="B8" s="147" t="s">
        <v>353</v>
      </c>
      <c r="C8" s="567" t="s">
        <v>747</v>
      </c>
      <c r="D8" s="567"/>
      <c r="E8" s="567"/>
      <c r="F8" s="567"/>
      <c r="G8" s="567"/>
    </row>
    <row r="9" spans="1:7" ht="25.5">
      <c r="A9" s="501" t="s">
        <v>291</v>
      </c>
      <c r="B9" s="502" t="s">
        <v>737</v>
      </c>
      <c r="C9" s="565" t="s">
        <v>738</v>
      </c>
      <c r="D9" s="565"/>
      <c r="E9" s="565"/>
      <c r="F9" s="565"/>
      <c r="G9" s="565"/>
    </row>
    <row r="10" spans="1:7" ht="25.5">
      <c r="A10" s="501" t="s">
        <v>292</v>
      </c>
      <c r="B10" s="147" t="s">
        <v>354</v>
      </c>
      <c r="C10" s="564" t="s">
        <v>746</v>
      </c>
      <c r="D10" s="564"/>
      <c r="E10" s="564"/>
      <c r="F10" s="564"/>
      <c r="G10" s="564"/>
    </row>
    <row r="11" spans="1:7">
      <c r="A11" s="134"/>
      <c r="B11" s="147"/>
      <c r="C11" s="489"/>
      <c r="D11" s="489"/>
      <c r="E11" s="489"/>
      <c r="F11" s="489"/>
    </row>
    <row r="12" spans="1:7" ht="17.45" customHeight="1">
      <c r="A12" s="190" t="s">
        <v>527</v>
      </c>
      <c r="B12" s="190"/>
      <c r="C12" s="190"/>
      <c r="D12" s="190"/>
      <c r="E12" s="190"/>
      <c r="F12" s="190"/>
      <c r="G12" s="191" t="s">
        <v>316</v>
      </c>
    </row>
    <row r="13" spans="1:7" ht="68.25" customHeight="1">
      <c r="A13" s="500" t="s">
        <v>43</v>
      </c>
      <c r="B13" s="500" t="s">
        <v>196</v>
      </c>
      <c r="C13" s="500" t="s">
        <v>197</v>
      </c>
      <c r="D13" s="500" t="s">
        <v>198</v>
      </c>
      <c r="E13" s="500" t="s">
        <v>199</v>
      </c>
      <c r="F13" s="500" t="s">
        <v>200</v>
      </c>
      <c r="G13" s="500" t="s">
        <v>201</v>
      </c>
    </row>
    <row r="14" spans="1:7" ht="68.25" customHeight="1">
      <c r="A14" s="500" t="s">
        <v>59</v>
      </c>
      <c r="B14" s="157" t="s">
        <v>604</v>
      </c>
      <c r="C14" s="500"/>
      <c r="D14" s="500"/>
      <c r="E14" s="500"/>
      <c r="F14" s="500"/>
      <c r="G14" s="500"/>
    </row>
    <row r="15" spans="1:7" ht="76.5">
      <c r="A15" s="284" t="s">
        <v>87</v>
      </c>
      <c r="B15" s="104" t="s">
        <v>630</v>
      </c>
      <c r="C15" s="104">
        <v>2246</v>
      </c>
      <c r="D15" s="256"/>
      <c r="E15" s="104"/>
      <c r="F15" s="335"/>
      <c r="G15" s="336"/>
    </row>
    <row r="16" spans="1:7" s="128" customFormat="1" ht="15">
      <c r="A16" s="509">
        <v>1</v>
      </c>
      <c r="B16" s="443" t="s">
        <v>529</v>
      </c>
      <c r="C16" s="510">
        <v>2246.1</v>
      </c>
      <c r="D16" s="450">
        <v>138600</v>
      </c>
      <c r="E16" s="450">
        <v>26000</v>
      </c>
      <c r="F16" s="450">
        <v>3603600000</v>
      </c>
      <c r="G16" s="337">
        <v>5.6251013955609309E-2</v>
      </c>
    </row>
    <row r="17" spans="1:7" s="128" customFormat="1" ht="15">
      <c r="A17" s="509">
        <v>2</v>
      </c>
      <c r="B17" s="443" t="s">
        <v>530</v>
      </c>
      <c r="C17" s="511">
        <v>2246.1999999999998</v>
      </c>
      <c r="D17" s="450">
        <v>25200</v>
      </c>
      <c r="E17" s="450">
        <v>41450</v>
      </c>
      <c r="F17" s="450">
        <v>1044540000</v>
      </c>
      <c r="G17" s="337">
        <v>1.6304926772447593E-2</v>
      </c>
    </row>
    <row r="18" spans="1:7" s="128" customFormat="1" ht="15">
      <c r="A18" s="509">
        <v>3</v>
      </c>
      <c r="B18" s="443" t="s">
        <v>719</v>
      </c>
      <c r="C18" s="511">
        <v>2246.3000000000002</v>
      </c>
      <c r="D18" s="450">
        <v>6300</v>
      </c>
      <c r="E18" s="450">
        <v>33050</v>
      </c>
      <c r="F18" s="450">
        <v>208215000</v>
      </c>
      <c r="G18" s="337">
        <v>3.2501678518057479E-3</v>
      </c>
    </row>
    <row r="19" spans="1:7" s="128" customFormat="1" ht="15">
      <c r="A19" s="509">
        <v>4</v>
      </c>
      <c r="B19" s="443" t="s">
        <v>682</v>
      </c>
      <c r="C19" s="511">
        <v>2246.4</v>
      </c>
      <c r="D19" s="450">
        <v>6300</v>
      </c>
      <c r="E19" s="450">
        <v>99600</v>
      </c>
      <c r="F19" s="450">
        <v>627480000</v>
      </c>
      <c r="G19" s="337">
        <v>9.7947569754872153E-3</v>
      </c>
    </row>
    <row r="20" spans="1:7" s="128" customFormat="1" ht="15">
      <c r="A20" s="509">
        <v>5</v>
      </c>
      <c r="B20" s="443" t="s">
        <v>704</v>
      </c>
      <c r="C20" s="511">
        <v>2246.5</v>
      </c>
      <c r="D20" s="450">
        <v>18900</v>
      </c>
      <c r="E20" s="450">
        <v>19850</v>
      </c>
      <c r="F20" s="450">
        <v>375165000</v>
      </c>
      <c r="G20" s="337">
        <v>5.8562025892596754E-3</v>
      </c>
    </row>
    <row r="21" spans="1:7" s="128" customFormat="1" ht="15">
      <c r="A21" s="509">
        <v>6</v>
      </c>
      <c r="B21" s="443" t="s">
        <v>720</v>
      </c>
      <c r="C21" s="511">
        <v>2246.6</v>
      </c>
      <c r="D21" s="450">
        <v>6300</v>
      </c>
      <c r="E21" s="450">
        <v>34750</v>
      </c>
      <c r="F21" s="450">
        <v>218925000</v>
      </c>
      <c r="G21" s="337">
        <v>3.4173474387367542E-3</v>
      </c>
    </row>
    <row r="22" spans="1:7" s="128" customFormat="1" ht="15">
      <c r="A22" s="509">
        <v>7</v>
      </c>
      <c r="B22" s="443" t="s">
        <v>717</v>
      </c>
      <c r="C22" s="511">
        <v>2246.6999999999998</v>
      </c>
      <c r="D22" s="450">
        <v>56700</v>
      </c>
      <c r="E22" s="450">
        <v>19500</v>
      </c>
      <c r="F22" s="450">
        <v>1105650000</v>
      </c>
      <c r="G22" s="337">
        <v>1.7258833827289221E-2</v>
      </c>
    </row>
    <row r="23" spans="1:7" s="128" customFormat="1" ht="15">
      <c r="A23" s="509">
        <v>8</v>
      </c>
      <c r="B23" s="443" t="s">
        <v>531</v>
      </c>
      <c r="C23" s="511">
        <v>2246.8000000000002</v>
      </c>
      <c r="D23" s="450">
        <v>43900</v>
      </c>
      <c r="E23" s="450">
        <v>121000</v>
      </c>
      <c r="F23" s="450">
        <v>5311900000</v>
      </c>
      <c r="G23" s="337">
        <v>8.2917016603063901E-2</v>
      </c>
    </row>
    <row r="24" spans="1:7" s="128" customFormat="1" ht="15">
      <c r="A24" s="509">
        <v>9</v>
      </c>
      <c r="B24" s="443" t="s">
        <v>730</v>
      </c>
      <c r="C24" s="511">
        <v>2246.9</v>
      </c>
      <c r="D24" s="450">
        <v>6300</v>
      </c>
      <c r="E24" s="450">
        <v>165000</v>
      </c>
      <c r="F24" s="450">
        <v>1039500000</v>
      </c>
      <c r="G24" s="337">
        <v>1.6226254025656531E-2</v>
      </c>
    </row>
    <row r="25" spans="1:7" s="128" customFormat="1" ht="15">
      <c r="A25" s="509">
        <v>10</v>
      </c>
      <c r="B25" s="443" t="s">
        <v>532</v>
      </c>
      <c r="C25" s="511">
        <v>2246.1</v>
      </c>
      <c r="D25" s="450">
        <v>19100</v>
      </c>
      <c r="E25" s="450">
        <v>23500</v>
      </c>
      <c r="F25" s="450">
        <v>448850000</v>
      </c>
      <c r="G25" s="337">
        <v>7.006401269279398E-3</v>
      </c>
    </row>
    <row r="26" spans="1:7" s="128" customFormat="1" ht="15">
      <c r="A26" s="509">
        <v>11</v>
      </c>
      <c r="B26" s="443" t="s">
        <v>533</v>
      </c>
      <c r="C26" s="511">
        <v>2246.11</v>
      </c>
      <c r="D26" s="450">
        <v>12600</v>
      </c>
      <c r="E26" s="450">
        <v>57500</v>
      </c>
      <c r="F26" s="450">
        <v>724500000</v>
      </c>
      <c r="G26" s="337">
        <v>1.1309207351215158E-2</v>
      </c>
    </row>
    <row r="27" spans="1:7" s="128" customFormat="1" ht="15">
      <c r="A27" s="509">
        <v>12</v>
      </c>
      <c r="B27" s="443" t="s">
        <v>534</v>
      </c>
      <c r="C27" s="511">
        <v>2246.12</v>
      </c>
      <c r="D27" s="450">
        <v>12600</v>
      </c>
      <c r="E27" s="450">
        <v>30600</v>
      </c>
      <c r="F27" s="450">
        <v>385560000</v>
      </c>
      <c r="G27" s="337">
        <v>6.0184651295162404E-3</v>
      </c>
    </row>
    <row r="28" spans="1:7" s="128" customFormat="1" ht="15">
      <c r="A28" s="509">
        <v>13</v>
      </c>
      <c r="B28" s="443" t="s">
        <v>535</v>
      </c>
      <c r="C28" s="511">
        <v>2246.13</v>
      </c>
      <c r="D28" s="450">
        <v>88200</v>
      </c>
      <c r="E28" s="450">
        <v>22100</v>
      </c>
      <c r="F28" s="450">
        <v>1949220000</v>
      </c>
      <c r="G28" s="337">
        <v>3.0426684821443218E-2</v>
      </c>
    </row>
    <row r="29" spans="1:7" s="128" customFormat="1" ht="15">
      <c r="A29" s="509">
        <v>14</v>
      </c>
      <c r="B29" s="443" t="s">
        <v>536</v>
      </c>
      <c r="C29" s="511">
        <v>2246.14</v>
      </c>
      <c r="D29" s="450">
        <v>119700</v>
      </c>
      <c r="E29" s="450">
        <v>26750</v>
      </c>
      <c r="F29" s="450">
        <v>3201975000</v>
      </c>
      <c r="G29" s="337">
        <v>4.998177944569656E-2</v>
      </c>
    </row>
    <row r="30" spans="1:7" s="128" customFormat="1" ht="15">
      <c r="A30" s="509">
        <v>15</v>
      </c>
      <c r="B30" s="443" t="s">
        <v>537</v>
      </c>
      <c r="C30" s="511">
        <v>2246.15</v>
      </c>
      <c r="D30" s="450">
        <v>18900</v>
      </c>
      <c r="E30" s="450">
        <v>17200</v>
      </c>
      <c r="F30" s="450">
        <v>325080000</v>
      </c>
      <c r="G30" s="337">
        <v>5.0743921680234975E-3</v>
      </c>
    </row>
    <row r="31" spans="1:7" s="128" customFormat="1" ht="15">
      <c r="A31" s="509">
        <v>16</v>
      </c>
      <c r="B31" s="443" t="s">
        <v>731</v>
      </c>
      <c r="C31" s="511">
        <v>2246.16</v>
      </c>
      <c r="D31" s="450">
        <v>12600</v>
      </c>
      <c r="E31" s="450">
        <v>14800</v>
      </c>
      <c r="F31" s="450">
        <v>186480000</v>
      </c>
      <c r="G31" s="337">
        <v>2.910891631269293E-3</v>
      </c>
    </row>
    <row r="32" spans="1:7" s="128" customFormat="1" ht="15">
      <c r="A32" s="509">
        <v>17</v>
      </c>
      <c r="B32" s="443" t="s">
        <v>641</v>
      </c>
      <c r="C32" s="511">
        <v>2246.17</v>
      </c>
      <c r="D32" s="450">
        <v>6300</v>
      </c>
      <c r="E32" s="450">
        <v>54000</v>
      </c>
      <c r="F32" s="450">
        <v>340200000</v>
      </c>
      <c r="G32" s="337">
        <v>5.3104104083966834E-3</v>
      </c>
    </row>
    <row r="33" spans="1:7" s="128" customFormat="1" ht="15">
      <c r="A33" s="509">
        <v>18</v>
      </c>
      <c r="B33" s="443" t="s">
        <v>538</v>
      </c>
      <c r="C33" s="511">
        <v>2246.1799999999998</v>
      </c>
      <c r="D33" s="450">
        <v>18900</v>
      </c>
      <c r="E33" s="450">
        <v>30650</v>
      </c>
      <c r="F33" s="450">
        <v>579285000</v>
      </c>
      <c r="G33" s="337">
        <v>9.0424488342976846E-3</v>
      </c>
    </row>
    <row r="34" spans="1:7" s="128" customFormat="1" ht="15">
      <c r="A34" s="509">
        <v>19</v>
      </c>
      <c r="B34" s="443" t="s">
        <v>642</v>
      </c>
      <c r="C34" s="511">
        <v>2246.19</v>
      </c>
      <c r="D34" s="450">
        <v>6300</v>
      </c>
      <c r="E34" s="450">
        <v>55400</v>
      </c>
      <c r="F34" s="450">
        <v>349020000</v>
      </c>
      <c r="G34" s="337">
        <v>5.4480877152810418E-3</v>
      </c>
    </row>
    <row r="35" spans="1:7" s="128" customFormat="1" ht="15">
      <c r="A35" s="509">
        <v>20</v>
      </c>
      <c r="B35" s="443" t="s">
        <v>559</v>
      </c>
      <c r="C35" s="511">
        <v>2246.1999999999998</v>
      </c>
      <c r="D35" s="450">
        <v>18900</v>
      </c>
      <c r="E35" s="450">
        <v>32600</v>
      </c>
      <c r="F35" s="450">
        <v>616140000</v>
      </c>
      <c r="G35" s="337">
        <v>9.6177432952073254E-3</v>
      </c>
    </row>
    <row r="36" spans="1:7" s="128" customFormat="1" ht="15">
      <c r="A36" s="509">
        <v>21</v>
      </c>
      <c r="B36" s="443" t="s">
        <v>683</v>
      </c>
      <c r="C36" s="511">
        <v>2246.21</v>
      </c>
      <c r="D36" s="450">
        <v>88496</v>
      </c>
      <c r="E36" s="450">
        <v>33250</v>
      </c>
      <c r="F36" s="450">
        <v>2942492000</v>
      </c>
      <c r="G36" s="337">
        <v>4.5931334930699508E-2</v>
      </c>
    </row>
    <row r="37" spans="1:7" s="128" customFormat="1" ht="15">
      <c r="A37" s="509">
        <v>22</v>
      </c>
      <c r="B37" s="443" t="s">
        <v>539</v>
      </c>
      <c r="C37" s="511">
        <v>2246.2199999999998</v>
      </c>
      <c r="D37" s="450">
        <v>115840</v>
      </c>
      <c r="E37" s="450">
        <v>24100</v>
      </c>
      <c r="F37" s="450">
        <v>2791744000</v>
      </c>
      <c r="G37" s="337">
        <v>4.357820809870367E-2</v>
      </c>
    </row>
    <row r="38" spans="1:7" s="128" customFormat="1" ht="15">
      <c r="A38" s="509">
        <v>23</v>
      </c>
      <c r="B38" s="443" t="s">
        <v>684</v>
      </c>
      <c r="C38" s="511">
        <v>2246.23</v>
      </c>
      <c r="D38" s="450">
        <v>81900</v>
      </c>
      <c r="E38" s="450">
        <v>12200</v>
      </c>
      <c r="F38" s="450">
        <v>999180000</v>
      </c>
      <c r="G38" s="337">
        <v>1.5596872051328035E-2</v>
      </c>
    </row>
    <row r="39" spans="1:7" s="128" customFormat="1" ht="15">
      <c r="A39" s="509">
        <v>24</v>
      </c>
      <c r="B39" s="443" t="s">
        <v>540</v>
      </c>
      <c r="C39" s="511">
        <v>2246.2399999999998</v>
      </c>
      <c r="D39" s="450">
        <v>19100</v>
      </c>
      <c r="E39" s="450">
        <v>66800</v>
      </c>
      <c r="F39" s="450">
        <v>1275880000</v>
      </c>
      <c r="G39" s="337">
        <v>1.9916068288845266E-2</v>
      </c>
    </row>
    <row r="40" spans="1:7" s="128" customFormat="1" ht="15">
      <c r="A40" s="509">
        <v>25</v>
      </c>
      <c r="B40" s="443" t="s">
        <v>541</v>
      </c>
      <c r="C40" s="511">
        <v>2246.25</v>
      </c>
      <c r="D40" s="450">
        <v>37800</v>
      </c>
      <c r="E40" s="450">
        <v>59000</v>
      </c>
      <c r="F40" s="450">
        <v>2230200000</v>
      </c>
      <c r="G40" s="337">
        <v>3.4812690455044919E-2</v>
      </c>
    </row>
    <row r="41" spans="1:7" s="128" customFormat="1" ht="15">
      <c r="A41" s="509">
        <v>26</v>
      </c>
      <c r="B41" s="443" t="s">
        <v>542</v>
      </c>
      <c r="C41" s="511">
        <v>2246.2600000000002</v>
      </c>
      <c r="D41" s="450">
        <v>12600</v>
      </c>
      <c r="E41" s="450">
        <v>34250</v>
      </c>
      <c r="F41" s="450">
        <v>431550000</v>
      </c>
      <c r="G41" s="337">
        <v>6.7363539439846808E-3</v>
      </c>
    </row>
    <row r="42" spans="1:7" s="128" customFormat="1" ht="15">
      <c r="A42" s="509">
        <v>27</v>
      </c>
      <c r="B42" s="443" t="s">
        <v>543</v>
      </c>
      <c r="C42" s="511">
        <v>2246.27</v>
      </c>
      <c r="D42" s="450">
        <v>12600</v>
      </c>
      <c r="E42" s="450">
        <v>19350</v>
      </c>
      <c r="F42" s="450">
        <v>243810000</v>
      </c>
      <c r="G42" s="337">
        <v>3.8057941260176229E-3</v>
      </c>
    </row>
    <row r="43" spans="1:7" s="128" customFormat="1" ht="15">
      <c r="A43" s="509">
        <v>28</v>
      </c>
      <c r="B43" s="443" t="s">
        <v>544</v>
      </c>
      <c r="C43" s="511">
        <v>2246.2800000000002</v>
      </c>
      <c r="D43" s="450">
        <v>12600</v>
      </c>
      <c r="E43" s="450">
        <v>83300</v>
      </c>
      <c r="F43" s="450">
        <v>1049580000</v>
      </c>
      <c r="G43" s="337">
        <v>1.6383599519238654E-2</v>
      </c>
    </row>
    <row r="44" spans="1:7" s="128" customFormat="1" ht="15">
      <c r="A44" s="509">
        <v>29</v>
      </c>
      <c r="B44" s="443" t="s">
        <v>545</v>
      </c>
      <c r="C44" s="511">
        <v>2246.29</v>
      </c>
      <c r="D44" s="450">
        <v>18900</v>
      </c>
      <c r="E44" s="450">
        <v>12800</v>
      </c>
      <c r="F44" s="450">
        <v>241920000</v>
      </c>
      <c r="G44" s="337">
        <v>3.7762918459709745E-3</v>
      </c>
    </row>
    <row r="45" spans="1:7" s="128" customFormat="1" ht="15">
      <c r="A45" s="509">
        <v>30</v>
      </c>
      <c r="B45" s="443" t="s">
        <v>546</v>
      </c>
      <c r="C45" s="511">
        <v>2246.3000000000002</v>
      </c>
      <c r="D45" s="450">
        <v>12600</v>
      </c>
      <c r="E45" s="450">
        <v>22000</v>
      </c>
      <c r="F45" s="450">
        <v>277200000</v>
      </c>
      <c r="G45" s="337">
        <v>4.3270010735084082E-3</v>
      </c>
    </row>
    <row r="46" spans="1:7" s="128" customFormat="1" ht="15">
      <c r="A46" s="509">
        <v>31</v>
      </c>
      <c r="B46" s="443" t="s">
        <v>547</v>
      </c>
      <c r="C46" s="511">
        <v>2246.31</v>
      </c>
      <c r="D46" s="450">
        <v>6300</v>
      </c>
      <c r="E46" s="450">
        <v>30800</v>
      </c>
      <c r="F46" s="450">
        <v>194040000</v>
      </c>
      <c r="G46" s="337">
        <v>3.028900751455886E-3</v>
      </c>
    </row>
    <row r="47" spans="1:7" s="128" customFormat="1" ht="15">
      <c r="A47" s="509">
        <v>32</v>
      </c>
      <c r="B47" s="443" t="s">
        <v>548</v>
      </c>
      <c r="C47" s="511">
        <v>2246.3200000000002</v>
      </c>
      <c r="D47" s="450">
        <v>118907</v>
      </c>
      <c r="E47" s="450">
        <v>12450</v>
      </c>
      <c r="F47" s="450">
        <v>1480392150</v>
      </c>
      <c r="G47" s="337">
        <v>2.3108435866751157E-2</v>
      </c>
    </row>
    <row r="48" spans="1:7" s="128" customFormat="1" ht="15">
      <c r="A48" s="509">
        <v>33</v>
      </c>
      <c r="B48" s="443" t="s">
        <v>721</v>
      </c>
      <c r="C48" s="511">
        <v>2246.33</v>
      </c>
      <c r="D48" s="450">
        <v>25200</v>
      </c>
      <c r="E48" s="450">
        <v>14400</v>
      </c>
      <c r="F48" s="450">
        <v>362880000</v>
      </c>
      <c r="G48" s="337">
        <v>5.6644377689564623E-3</v>
      </c>
    </row>
    <row r="49" spans="1:7" s="128" customFormat="1" ht="15">
      <c r="A49" s="509">
        <v>34</v>
      </c>
      <c r="B49" s="443" t="s">
        <v>732</v>
      </c>
      <c r="C49" s="511">
        <v>2246.3400000000101</v>
      </c>
      <c r="D49" s="450">
        <v>63200</v>
      </c>
      <c r="E49" s="450">
        <v>19550</v>
      </c>
      <c r="F49" s="450">
        <v>1235560000</v>
      </c>
      <c r="G49" s="337">
        <v>1.9286686314516771E-2</v>
      </c>
    </row>
    <row r="50" spans="1:7" s="128" customFormat="1" ht="15">
      <c r="A50" s="509">
        <v>35</v>
      </c>
      <c r="B50" s="443" t="s">
        <v>549</v>
      </c>
      <c r="C50" s="511">
        <v>2246.3500000000099</v>
      </c>
      <c r="D50" s="450">
        <v>44100</v>
      </c>
      <c r="E50" s="450">
        <v>26000</v>
      </c>
      <c r="F50" s="450">
        <v>1146600000</v>
      </c>
      <c r="G50" s="337">
        <v>1.78980498949666E-2</v>
      </c>
    </row>
    <row r="51" spans="1:7" s="128" customFormat="1" ht="15">
      <c r="A51" s="509">
        <v>36</v>
      </c>
      <c r="B51" s="443" t="s">
        <v>550</v>
      </c>
      <c r="C51" s="511">
        <v>2246.3600000000101</v>
      </c>
      <c r="D51" s="450">
        <v>63000</v>
      </c>
      <c r="E51" s="450">
        <v>38300</v>
      </c>
      <c r="F51" s="450">
        <v>2412900000</v>
      </c>
      <c r="G51" s="337">
        <v>3.7664577526220919E-2</v>
      </c>
    </row>
    <row r="52" spans="1:7" s="128" customFormat="1" ht="15">
      <c r="A52" s="509">
        <v>37</v>
      </c>
      <c r="B52" s="443" t="s">
        <v>551</v>
      </c>
      <c r="C52" s="511">
        <v>2246.3700000000099</v>
      </c>
      <c r="D52" s="450">
        <v>157500</v>
      </c>
      <c r="E52" s="450">
        <v>27500</v>
      </c>
      <c r="F52" s="450">
        <v>4331250000</v>
      </c>
      <c r="G52" s="337">
        <v>6.760939177356888E-2</v>
      </c>
    </row>
    <row r="53" spans="1:7" s="128" customFormat="1" ht="15">
      <c r="A53" s="509">
        <v>38</v>
      </c>
      <c r="B53" s="443" t="s">
        <v>643</v>
      </c>
      <c r="C53" s="511">
        <v>2246.3800000000101</v>
      </c>
      <c r="D53" s="450">
        <v>44100</v>
      </c>
      <c r="E53" s="450">
        <v>14300</v>
      </c>
      <c r="F53" s="450">
        <v>630630000</v>
      </c>
      <c r="G53" s="337">
        <v>9.8439274422316286E-3</v>
      </c>
    </row>
    <row r="54" spans="1:7" s="128" customFormat="1" ht="15">
      <c r="A54" s="509">
        <v>39</v>
      </c>
      <c r="B54" s="443" t="s">
        <v>552</v>
      </c>
      <c r="C54" s="511">
        <v>2246.3900000000099</v>
      </c>
      <c r="D54" s="450">
        <v>28358</v>
      </c>
      <c r="E54" s="450">
        <v>64000</v>
      </c>
      <c r="F54" s="450">
        <v>1814912000</v>
      </c>
      <c r="G54" s="337">
        <v>2.8330180996837276E-2</v>
      </c>
    </row>
    <row r="55" spans="1:7" s="128" customFormat="1" ht="15">
      <c r="A55" s="509">
        <v>40</v>
      </c>
      <c r="B55" s="443" t="s">
        <v>722</v>
      </c>
      <c r="C55" s="511">
        <v>2246.4000000000101</v>
      </c>
      <c r="D55" s="450">
        <v>12600</v>
      </c>
      <c r="E55" s="450">
        <v>21750</v>
      </c>
      <c r="F55" s="450">
        <v>274050000</v>
      </c>
      <c r="G55" s="337">
        <v>4.2778306067639948E-3</v>
      </c>
    </row>
    <row r="56" spans="1:7" s="128" customFormat="1" ht="15">
      <c r="A56" s="509">
        <v>41</v>
      </c>
      <c r="B56" s="443" t="s">
        <v>685</v>
      </c>
      <c r="C56" s="511">
        <v>2246.4100000000099</v>
      </c>
      <c r="D56" s="450">
        <v>12600</v>
      </c>
      <c r="E56" s="450">
        <v>38300</v>
      </c>
      <c r="F56" s="450">
        <v>482580000</v>
      </c>
      <c r="G56" s="337">
        <v>7.5329155052441836E-3</v>
      </c>
    </row>
    <row r="57" spans="1:7" s="128" customFormat="1" ht="15">
      <c r="A57" s="509">
        <v>42</v>
      </c>
      <c r="B57" s="443" t="s">
        <v>553</v>
      </c>
      <c r="C57" s="511">
        <v>2246.4200000000101</v>
      </c>
      <c r="D57" s="450">
        <v>50000</v>
      </c>
      <c r="E57" s="450">
        <v>51300</v>
      </c>
      <c r="F57" s="450">
        <v>2565000000</v>
      </c>
      <c r="G57" s="337">
        <v>4.0038808634736897E-2</v>
      </c>
    </row>
    <row r="58" spans="1:7" s="128" customFormat="1" ht="15">
      <c r="A58" s="509">
        <v>43</v>
      </c>
      <c r="B58" s="443" t="s">
        <v>686</v>
      </c>
      <c r="C58" s="511">
        <v>2246.4300000000098</v>
      </c>
      <c r="D58" s="450">
        <v>51000</v>
      </c>
      <c r="E58" s="450">
        <v>19850</v>
      </c>
      <c r="F58" s="450">
        <v>1012350000</v>
      </c>
      <c r="G58" s="337">
        <v>1.5802451431335632E-2</v>
      </c>
    </row>
    <row r="59" spans="1:7" s="128" customFormat="1" ht="15">
      <c r="A59" s="509">
        <v>44</v>
      </c>
      <c r="B59" s="443" t="s">
        <v>554</v>
      </c>
      <c r="C59" s="511">
        <v>2246.4400000000101</v>
      </c>
      <c r="D59" s="450">
        <v>37800</v>
      </c>
      <c r="E59" s="450">
        <v>58000</v>
      </c>
      <c r="F59" s="450">
        <v>2192400000</v>
      </c>
      <c r="G59" s="337">
        <v>3.4222644854111958E-2</v>
      </c>
    </row>
    <row r="60" spans="1:7" s="128" customFormat="1" ht="15">
      <c r="A60" s="509">
        <v>45</v>
      </c>
      <c r="B60" s="443" t="s">
        <v>555</v>
      </c>
      <c r="C60" s="511">
        <v>2246.4500000000098</v>
      </c>
      <c r="D60" s="450">
        <v>12600</v>
      </c>
      <c r="E60" s="450">
        <v>95000</v>
      </c>
      <c r="F60" s="450">
        <v>1197000000</v>
      </c>
      <c r="G60" s="337">
        <v>1.8684777362877217E-2</v>
      </c>
    </row>
    <row r="61" spans="1:7" s="128" customFormat="1" ht="15">
      <c r="A61" s="509">
        <v>46</v>
      </c>
      <c r="B61" s="443" t="s">
        <v>705</v>
      </c>
      <c r="C61" s="511">
        <v>2246.46000000001</v>
      </c>
      <c r="D61" s="450">
        <v>37800</v>
      </c>
      <c r="E61" s="450">
        <v>15300</v>
      </c>
      <c r="F61" s="450">
        <v>578340000</v>
      </c>
      <c r="G61" s="337">
        <v>9.0276976942743614E-3</v>
      </c>
    </row>
    <row r="62" spans="1:7" s="128" customFormat="1" ht="15">
      <c r="A62" s="509">
        <v>47</v>
      </c>
      <c r="B62" s="443" t="s">
        <v>556</v>
      </c>
      <c r="C62" s="511">
        <v>2246.4700000000098</v>
      </c>
      <c r="D62" s="450">
        <v>31500</v>
      </c>
      <c r="E62" s="450">
        <v>60600</v>
      </c>
      <c r="F62" s="450">
        <v>1908900000</v>
      </c>
      <c r="G62" s="337">
        <v>2.979730284711472E-2</v>
      </c>
    </row>
    <row r="63" spans="1:7" s="128" customFormat="1" ht="15">
      <c r="A63" s="509">
        <v>48</v>
      </c>
      <c r="B63" s="443" t="s">
        <v>557</v>
      </c>
      <c r="C63" s="511">
        <v>2246.48000000001</v>
      </c>
      <c r="D63" s="450">
        <v>151200</v>
      </c>
      <c r="E63" s="450">
        <v>19000</v>
      </c>
      <c r="F63" s="450">
        <v>2872800000</v>
      </c>
      <c r="G63" s="337">
        <v>4.4843465670905323E-2</v>
      </c>
    </row>
    <row r="64" spans="1:7" s="128" customFormat="1" ht="15">
      <c r="A64" s="509">
        <v>49</v>
      </c>
      <c r="B64" s="443" t="s">
        <v>733</v>
      </c>
      <c r="C64" s="511">
        <v>2246.4900000000098</v>
      </c>
      <c r="D64" s="450">
        <v>6300</v>
      </c>
      <c r="E64" s="450">
        <v>57900</v>
      </c>
      <c r="F64" s="450">
        <v>364770000</v>
      </c>
      <c r="G64" s="337">
        <v>5.6939400490031104E-3</v>
      </c>
    </row>
    <row r="65" spans="1:7" s="128" customFormat="1" ht="15">
      <c r="A65" s="509">
        <v>50</v>
      </c>
      <c r="B65" s="443" t="s">
        <v>558</v>
      </c>
      <c r="C65" s="510">
        <v>2246.50000000001</v>
      </c>
      <c r="D65" s="450">
        <v>31500</v>
      </c>
      <c r="E65" s="450">
        <v>19150</v>
      </c>
      <c r="F65" s="450">
        <v>603225000</v>
      </c>
      <c r="G65" s="337">
        <v>9.4161443815552297E-3</v>
      </c>
    </row>
    <row r="66" spans="1:7" s="128" customFormat="1" ht="25.5">
      <c r="A66" s="197"/>
      <c r="B66" s="104" t="s">
        <v>202</v>
      </c>
      <c r="C66" s="104">
        <v>2247</v>
      </c>
      <c r="D66" s="256">
        <v>2040601</v>
      </c>
      <c r="E66" s="256"/>
      <c r="F66" s="256">
        <v>62785420150</v>
      </c>
      <c r="G66" s="340">
        <v>0.98005981381575202</v>
      </c>
    </row>
    <row r="67" spans="1:7" s="128" customFormat="1" ht="76.5">
      <c r="A67" s="104" t="s">
        <v>61</v>
      </c>
      <c r="B67" s="104" t="s">
        <v>605</v>
      </c>
      <c r="C67" s="104">
        <v>2248</v>
      </c>
      <c r="D67" s="256"/>
      <c r="E67" s="258"/>
      <c r="F67" s="256"/>
      <c r="G67" s="340">
        <v>0</v>
      </c>
    </row>
    <row r="68" spans="1:7" s="128" customFormat="1" ht="25.5">
      <c r="A68" s="104"/>
      <c r="B68" s="104" t="s">
        <v>202</v>
      </c>
      <c r="C68" s="104">
        <v>2249</v>
      </c>
      <c r="D68" s="199"/>
      <c r="E68" s="199"/>
      <c r="F68" s="199"/>
      <c r="G68" s="337">
        <v>0</v>
      </c>
    </row>
    <row r="69" spans="1:7" s="128" customFormat="1" ht="25.5">
      <c r="A69" s="104"/>
      <c r="B69" s="104" t="s">
        <v>203</v>
      </c>
      <c r="C69" s="104">
        <v>2250</v>
      </c>
      <c r="D69" s="256">
        <v>2040601</v>
      </c>
      <c r="E69" s="256"/>
      <c r="F69" s="256">
        <v>62785420150</v>
      </c>
      <c r="G69" s="340">
        <v>0.98005981381575202</v>
      </c>
    </row>
    <row r="70" spans="1:7" s="200" customFormat="1" ht="25.5">
      <c r="A70" s="104" t="s">
        <v>60</v>
      </c>
      <c r="B70" s="104" t="s">
        <v>204</v>
      </c>
      <c r="C70" s="104">
        <v>2251</v>
      </c>
      <c r="D70" s="256"/>
      <c r="E70" s="258"/>
      <c r="F70" s="256"/>
      <c r="G70" s="337">
        <v>0</v>
      </c>
    </row>
    <row r="71" spans="1:7" s="200" customFormat="1" ht="25.5">
      <c r="A71" s="197"/>
      <c r="B71" s="104" t="s">
        <v>202</v>
      </c>
      <c r="C71" s="104">
        <v>2252</v>
      </c>
      <c r="D71" s="199"/>
      <c r="E71" s="199"/>
      <c r="F71" s="199"/>
      <c r="G71" s="337">
        <v>0</v>
      </c>
    </row>
    <row r="72" spans="1:7" s="200" customFormat="1" ht="25.5">
      <c r="A72" s="104" t="s">
        <v>92</v>
      </c>
      <c r="B72" s="104" t="s">
        <v>205</v>
      </c>
      <c r="C72" s="104">
        <v>2253</v>
      </c>
      <c r="D72" s="258"/>
      <c r="E72" s="258"/>
      <c r="F72" s="258"/>
      <c r="G72" s="337">
        <v>0</v>
      </c>
    </row>
    <row r="73" spans="1:7" s="200" customFormat="1" ht="23.25" customHeight="1">
      <c r="A73" s="197">
        <v>1</v>
      </c>
      <c r="B73" s="197" t="s">
        <v>681</v>
      </c>
      <c r="C73" s="197">
        <v>2253.1</v>
      </c>
      <c r="D73" s="449"/>
      <c r="E73" s="449"/>
      <c r="F73" s="444"/>
      <c r="G73" s="337">
        <v>0</v>
      </c>
    </row>
    <row r="74" spans="1:7" s="200" customFormat="1" ht="41.25" customHeight="1">
      <c r="A74" s="197">
        <v>2</v>
      </c>
      <c r="B74" s="197" t="s">
        <v>606</v>
      </c>
      <c r="C74" s="197">
        <v>2253.1999999999998</v>
      </c>
      <c r="D74" s="443"/>
      <c r="E74" s="445"/>
      <c r="F74" s="444"/>
      <c r="G74" s="337">
        <v>0</v>
      </c>
    </row>
    <row r="75" spans="1:7" s="198" customFormat="1" ht="25.5">
      <c r="A75" s="197"/>
      <c r="B75" s="104" t="s">
        <v>202</v>
      </c>
      <c r="C75" s="104">
        <v>2254</v>
      </c>
      <c r="D75" s="446"/>
      <c r="E75" s="447"/>
      <c r="F75" s="260"/>
      <c r="G75" s="337">
        <v>0</v>
      </c>
    </row>
    <row r="76" spans="1:7" s="128" customFormat="1" ht="25.5">
      <c r="A76" s="197"/>
      <c r="B76" s="104" t="s">
        <v>240</v>
      </c>
      <c r="C76" s="104">
        <v>2255</v>
      </c>
      <c r="D76" s="256">
        <v>2040601</v>
      </c>
      <c r="E76" s="256"/>
      <c r="F76" s="256">
        <v>62785420150</v>
      </c>
      <c r="G76" s="340">
        <v>0.98005981381575202</v>
      </c>
    </row>
    <row r="77" spans="1:7" s="201" customFormat="1" ht="25.5">
      <c r="A77" s="104" t="s">
        <v>93</v>
      </c>
      <c r="B77" s="104" t="s">
        <v>241</v>
      </c>
      <c r="C77" s="104">
        <v>2256</v>
      </c>
      <c r="D77" s="256"/>
      <c r="E77" s="258"/>
      <c r="F77" s="256"/>
      <c r="G77" s="337">
        <v>0</v>
      </c>
    </row>
    <row r="78" spans="1:7" s="201" customFormat="1" ht="25.5" customHeight="1">
      <c r="A78" s="197">
        <v>1</v>
      </c>
      <c r="B78" s="197" t="s">
        <v>680</v>
      </c>
      <c r="C78" s="197">
        <v>2256.1</v>
      </c>
      <c r="D78" s="261"/>
      <c r="E78" s="261"/>
      <c r="F78" s="338">
        <v>0</v>
      </c>
      <c r="G78" s="337">
        <v>0</v>
      </c>
    </row>
    <row r="79" spans="1:7" s="128" customFormat="1" ht="51">
      <c r="A79" s="197">
        <v>2</v>
      </c>
      <c r="B79" s="197" t="s">
        <v>419</v>
      </c>
      <c r="C79" s="197">
        <v>2256.1999999999998</v>
      </c>
      <c r="D79" s="261"/>
      <c r="E79" s="261"/>
      <c r="F79" s="338"/>
      <c r="G79" s="337">
        <v>0</v>
      </c>
    </row>
    <row r="80" spans="1:7" s="128" customFormat="1" ht="38.25">
      <c r="A80" s="105">
        <v>3</v>
      </c>
      <c r="B80" s="105" t="s">
        <v>356</v>
      </c>
      <c r="C80" s="105">
        <v>2256.3000000000002</v>
      </c>
      <c r="D80" s="448"/>
      <c r="E80" s="448"/>
      <c r="F80" s="107"/>
      <c r="G80" s="337">
        <v>0</v>
      </c>
    </row>
    <row r="81" spans="1:7" s="198" customFormat="1" ht="32.25" customHeight="1">
      <c r="A81" s="105">
        <v>4</v>
      </c>
      <c r="B81" s="105" t="s">
        <v>421</v>
      </c>
      <c r="C81" s="105">
        <v>2256.4</v>
      </c>
      <c r="D81" s="448"/>
      <c r="E81" s="448"/>
      <c r="F81" s="107"/>
      <c r="G81" s="337">
        <v>0</v>
      </c>
    </row>
    <row r="82" spans="1:7" s="198" customFormat="1" ht="27.75" customHeight="1">
      <c r="A82" s="104"/>
      <c r="B82" s="104" t="s">
        <v>202</v>
      </c>
      <c r="C82" s="104">
        <v>2257</v>
      </c>
      <c r="D82" s="258"/>
      <c r="E82" s="258"/>
      <c r="F82" s="260">
        <v>0</v>
      </c>
      <c r="G82" s="340">
        <v>0</v>
      </c>
    </row>
    <row r="83" spans="1:7" s="201" customFormat="1" ht="27.75" customHeight="1">
      <c r="A83" s="104" t="s">
        <v>62</v>
      </c>
      <c r="B83" s="104" t="s">
        <v>239</v>
      </c>
      <c r="C83" s="104">
        <v>2258</v>
      </c>
      <c r="D83" s="258"/>
      <c r="E83" s="258"/>
      <c r="F83" s="256"/>
      <c r="G83" s="337">
        <v>0</v>
      </c>
    </row>
    <row r="84" spans="1:7" s="201" customFormat="1" ht="25.5">
      <c r="A84" s="105" t="s">
        <v>496</v>
      </c>
      <c r="B84" s="105" t="s">
        <v>607</v>
      </c>
      <c r="C84" s="197">
        <v>2259</v>
      </c>
      <c r="D84" s="261"/>
      <c r="E84" s="261"/>
      <c r="F84" s="338">
        <v>1277425061</v>
      </c>
      <c r="G84" s="337">
        <v>1.9940186184247994E-2</v>
      </c>
    </row>
    <row r="85" spans="1:7" s="201" customFormat="1" ht="25.5" customHeight="1">
      <c r="A85" s="105" t="s">
        <v>281</v>
      </c>
      <c r="B85" s="105" t="s">
        <v>611</v>
      </c>
      <c r="C85" s="197">
        <v>2259.1</v>
      </c>
      <c r="D85" s="258"/>
      <c r="E85" s="258"/>
      <c r="F85" s="338">
        <v>1277425061</v>
      </c>
      <c r="G85" s="337">
        <v>1.9940186184247994E-2</v>
      </c>
    </row>
    <row r="86" spans="1:7" s="201" customFormat="1" ht="25.5">
      <c r="A86" s="105" t="s">
        <v>282</v>
      </c>
      <c r="B86" s="105" t="s">
        <v>612</v>
      </c>
      <c r="C86" s="197">
        <v>2259.1999999999998</v>
      </c>
      <c r="D86" s="261"/>
      <c r="E86" s="261"/>
      <c r="F86" s="261"/>
      <c r="G86" s="337">
        <v>0</v>
      </c>
    </row>
    <row r="87" spans="1:7" s="201" customFormat="1" ht="51">
      <c r="A87" s="105">
        <v>2</v>
      </c>
      <c r="B87" s="105" t="s">
        <v>608</v>
      </c>
      <c r="C87" s="197">
        <v>2259.3000000000002</v>
      </c>
      <c r="D87" s="261"/>
      <c r="E87" s="261"/>
      <c r="F87" s="261"/>
      <c r="G87" s="337">
        <v>0</v>
      </c>
    </row>
    <row r="88" spans="1:7" s="201" customFormat="1" ht="25.5">
      <c r="A88" s="105">
        <v>3</v>
      </c>
      <c r="B88" s="105" t="s">
        <v>609</v>
      </c>
      <c r="C88" s="197">
        <v>2260</v>
      </c>
      <c r="D88" s="261"/>
      <c r="E88" s="261"/>
      <c r="F88" s="338"/>
      <c r="G88" s="337">
        <v>0</v>
      </c>
    </row>
    <row r="89" spans="1:7" s="128" customFormat="1" ht="25.5">
      <c r="A89" s="105">
        <v>4</v>
      </c>
      <c r="B89" s="105" t="s">
        <v>610</v>
      </c>
      <c r="C89" s="197">
        <v>2261</v>
      </c>
      <c r="D89" s="261"/>
      <c r="E89" s="261"/>
      <c r="F89" s="338"/>
      <c r="G89" s="337">
        <v>0</v>
      </c>
    </row>
    <row r="90" spans="1:7" s="198" customFormat="1" ht="25.5" customHeight="1">
      <c r="A90" s="197"/>
      <c r="B90" s="104" t="s">
        <v>202</v>
      </c>
      <c r="C90" s="104">
        <v>2262</v>
      </c>
      <c r="D90" s="258"/>
      <c r="E90" s="258"/>
      <c r="F90" s="260">
        <v>1277425061</v>
      </c>
      <c r="G90" s="340">
        <v>1.9940186184247994E-2</v>
      </c>
    </row>
    <row r="91" spans="1:7" s="128" customFormat="1" ht="25.5">
      <c r="A91" s="104" t="s">
        <v>62</v>
      </c>
      <c r="B91" s="104" t="s">
        <v>238</v>
      </c>
      <c r="C91" s="104">
        <v>2263</v>
      </c>
      <c r="D91" s="256">
        <v>2040601</v>
      </c>
      <c r="E91" s="258"/>
      <c r="F91" s="199">
        <v>64062845211</v>
      </c>
      <c r="G91" s="340">
        <v>1</v>
      </c>
    </row>
    <row r="92" spans="1:7">
      <c r="A92" s="202"/>
      <c r="B92" s="202"/>
      <c r="C92" s="202"/>
      <c r="D92" s="262"/>
      <c r="E92" s="263"/>
      <c r="F92" s="262"/>
      <c r="G92" s="339"/>
    </row>
    <row r="95" spans="1:7" ht="12.75" customHeight="1">
      <c r="A95" s="138" t="s">
        <v>285</v>
      </c>
      <c r="B95" s="138"/>
      <c r="C95" s="138"/>
      <c r="D95" s="186"/>
      <c r="F95" s="205" t="s">
        <v>317</v>
      </c>
      <c r="G95" s="206"/>
    </row>
    <row r="96" spans="1:7">
      <c r="A96" s="140" t="s">
        <v>287</v>
      </c>
      <c r="B96" s="207"/>
      <c r="C96" s="186"/>
      <c r="D96" s="186"/>
      <c r="F96" s="178" t="s">
        <v>288</v>
      </c>
      <c r="G96" s="206"/>
    </row>
    <row r="97" spans="1:7">
      <c r="A97" s="141"/>
      <c r="B97" s="141"/>
      <c r="C97" s="208"/>
      <c r="D97" s="186"/>
      <c r="E97" s="142"/>
      <c r="F97" s="142"/>
    </row>
    <row r="98" spans="1:7">
      <c r="A98" s="141"/>
      <c r="B98" s="141"/>
      <c r="C98" s="208"/>
      <c r="D98" s="186"/>
      <c r="E98" s="142"/>
      <c r="F98" s="142"/>
    </row>
    <row r="99" spans="1:7">
      <c r="A99" s="141"/>
      <c r="B99" s="141"/>
      <c r="C99" s="208"/>
      <c r="D99" s="186"/>
      <c r="E99" s="142"/>
      <c r="F99" s="142"/>
    </row>
    <row r="100" spans="1:7">
      <c r="A100" s="141"/>
      <c r="B100" s="141"/>
      <c r="C100" s="208"/>
      <c r="D100" s="186"/>
      <c r="E100" s="142"/>
      <c r="F100" s="142"/>
    </row>
    <row r="101" spans="1:7">
      <c r="A101" s="141"/>
      <c r="B101" s="141"/>
      <c r="C101" s="208"/>
      <c r="D101" s="186"/>
      <c r="E101" s="142"/>
      <c r="F101" s="142"/>
    </row>
    <row r="102" spans="1:7">
      <c r="A102" s="141"/>
      <c r="B102" s="141"/>
      <c r="C102" s="208"/>
      <c r="D102" s="186"/>
      <c r="E102" s="142"/>
      <c r="F102" s="142"/>
    </row>
    <row r="103" spans="1:7">
      <c r="A103" s="143" t="s">
        <v>433</v>
      </c>
      <c r="B103" s="492"/>
      <c r="C103" s="512"/>
      <c r="D103" s="513"/>
      <c r="E103" s="141"/>
      <c r="F103" s="514" t="s">
        <v>736</v>
      </c>
      <c r="G103" s="515"/>
    </row>
    <row r="104" spans="1:7">
      <c r="A104" s="144" t="s">
        <v>703</v>
      </c>
      <c r="B104" s="141"/>
      <c r="C104" s="208"/>
      <c r="D104" s="186"/>
      <c r="E104" s="142"/>
      <c r="F104" s="109" t="s">
        <v>740</v>
      </c>
    </row>
    <row r="105" spans="1:7">
      <c r="A105" s="140" t="s">
        <v>430</v>
      </c>
      <c r="B105" s="141"/>
      <c r="C105" s="208"/>
      <c r="D105" s="186"/>
      <c r="E105" s="142"/>
      <c r="F105" s="238" t="s">
        <v>741</v>
      </c>
    </row>
    <row r="106" spans="1:7">
      <c r="A106" s="141"/>
      <c r="B106" s="141"/>
      <c r="C106" s="208"/>
      <c r="D106" s="186"/>
      <c r="E106" s="142"/>
      <c r="F106" s="142"/>
    </row>
    <row r="107" spans="1:7">
      <c r="A107" s="141"/>
      <c r="B107" s="141"/>
      <c r="C107" s="208"/>
      <c r="D107" s="186"/>
      <c r="E107" s="142"/>
      <c r="F107" s="142"/>
    </row>
    <row r="108" spans="1:7" s="196" customFormat="1">
      <c r="A108" s="516"/>
      <c r="B108" s="516"/>
      <c r="C108" s="517"/>
      <c r="D108" s="518"/>
      <c r="E108" s="519"/>
      <c r="F108" s="519"/>
      <c r="G108" s="285"/>
    </row>
    <row r="109" spans="1:7">
      <c r="A109" s="137"/>
      <c r="B109" s="137"/>
      <c r="C109" s="186"/>
      <c r="D109" s="186"/>
      <c r="E109" s="211"/>
      <c r="F109" s="137"/>
      <c r="G109" s="211"/>
    </row>
    <row r="110" spans="1:7">
      <c r="A110" s="144"/>
      <c r="B110" s="144"/>
      <c r="C110" s="186"/>
      <c r="D110" s="186"/>
      <c r="E110" s="213"/>
      <c r="F110" s="175"/>
      <c r="G110" s="213"/>
    </row>
    <row r="111" spans="1:7">
      <c r="A111" s="140"/>
      <c r="B111" s="140"/>
      <c r="C111" s="140"/>
      <c r="D111" s="186"/>
      <c r="E111" s="215"/>
      <c r="F111" s="216"/>
      <c r="G111" s="213"/>
    </row>
  </sheetData>
  <mergeCells count="9">
    <mergeCell ref="C9:G9"/>
    <mergeCell ref="C10:G10"/>
    <mergeCell ref="C7:G7"/>
    <mergeCell ref="C8:G8"/>
    <mergeCell ref="A1:G1"/>
    <mergeCell ref="A2:G2"/>
    <mergeCell ref="A3:G3"/>
    <mergeCell ref="A4:G4"/>
    <mergeCell ref="C6:G6"/>
  </mergeCells>
  <printOptions horizontalCentered="1"/>
  <pageMargins left="0.27559055118110237" right="0.19685039370078741" top="0.31496062992125984" bottom="0.39370078740157483" header="0.19685039370078741" footer="0.35433070866141736"/>
  <pageSetup scale="64" fitToWidth="0"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view="pageBreakPreview" topLeftCell="A34" zoomScale="85" zoomScaleSheetLayoutView="85" workbookViewId="0">
      <selection activeCell="D41" sqref="D41"/>
    </sheetView>
  </sheetViews>
  <sheetFormatPr defaultColWidth="9.140625" defaultRowHeight="12.75"/>
  <cols>
    <col min="1" max="1" width="9.28515625" style="132" bestFit="1" customWidth="1"/>
    <col min="2" max="2" width="68.42578125" style="132" customWidth="1"/>
    <col min="3" max="3" width="13.5703125" style="132" customWidth="1"/>
    <col min="4" max="5" width="29" style="161" customWidth="1"/>
    <col min="6" max="16384" width="9.140625" style="132"/>
  </cols>
  <sheetData>
    <row r="1" spans="1:5" s="455" customFormat="1" ht="30.75" customHeight="1">
      <c r="A1" s="586" t="s">
        <v>602</v>
      </c>
      <c r="B1" s="586"/>
      <c r="C1" s="586"/>
      <c r="D1" s="586"/>
      <c r="E1" s="586"/>
    </row>
    <row r="2" spans="1:5" s="455" customFormat="1" ht="33.75" customHeight="1">
      <c r="A2" s="587" t="s">
        <v>603</v>
      </c>
      <c r="B2" s="587"/>
      <c r="C2" s="587"/>
      <c r="D2" s="587"/>
      <c r="E2" s="587"/>
    </row>
    <row r="3" spans="1:5" ht="30.75" customHeight="1">
      <c r="A3" s="588" t="s">
        <v>520</v>
      </c>
      <c r="B3" s="588"/>
      <c r="C3" s="588"/>
      <c r="D3" s="588"/>
      <c r="E3" s="588"/>
    </row>
    <row r="4" spans="1:5" ht="16.5" customHeight="1">
      <c r="A4" s="589" t="s">
        <v>744</v>
      </c>
      <c r="B4" s="590"/>
      <c r="C4" s="590"/>
      <c r="D4" s="590"/>
      <c r="E4" s="590"/>
    </row>
    <row r="5" spans="1:5">
      <c r="A5" s="459"/>
      <c r="B5" s="591"/>
      <c r="C5" s="591"/>
      <c r="D5" s="591"/>
      <c r="E5" s="460"/>
    </row>
    <row r="6" spans="1:5" s="520" customFormat="1" ht="30.75" customHeight="1">
      <c r="A6" s="501" t="s">
        <v>278</v>
      </c>
      <c r="B6" s="147" t="s">
        <v>350</v>
      </c>
      <c r="C6" s="567" t="s">
        <v>735</v>
      </c>
      <c r="D6" s="567"/>
      <c r="E6" s="567"/>
    </row>
    <row r="7" spans="1:5" s="520" customFormat="1" ht="30.75" customHeight="1">
      <c r="A7" s="501" t="s">
        <v>279</v>
      </c>
      <c r="B7" s="147" t="s">
        <v>352</v>
      </c>
      <c r="C7" s="567" t="s">
        <v>739</v>
      </c>
      <c r="D7" s="567"/>
      <c r="E7" s="567"/>
    </row>
    <row r="8" spans="1:5" s="520" customFormat="1" ht="30.75" customHeight="1">
      <c r="A8" s="501" t="s">
        <v>280</v>
      </c>
      <c r="B8" s="147" t="s">
        <v>353</v>
      </c>
      <c r="C8" s="567" t="s">
        <v>747</v>
      </c>
      <c r="D8" s="567"/>
      <c r="E8" s="567"/>
    </row>
    <row r="9" spans="1:5" s="520" customFormat="1" ht="30.75" customHeight="1">
      <c r="A9" s="501" t="s">
        <v>291</v>
      </c>
      <c r="B9" s="502" t="s">
        <v>737</v>
      </c>
      <c r="C9" s="565" t="s">
        <v>738</v>
      </c>
      <c r="D9" s="565"/>
      <c r="E9" s="565"/>
    </row>
    <row r="10" spans="1:5" s="520" customFormat="1" ht="30.75" customHeight="1">
      <c r="A10" s="501" t="s">
        <v>292</v>
      </c>
      <c r="B10" s="147" t="s">
        <v>354</v>
      </c>
      <c r="C10" s="564" t="s">
        <v>746</v>
      </c>
      <c r="D10" s="564"/>
      <c r="E10" s="564"/>
    </row>
    <row r="11" spans="1:5" ht="20.45" customHeight="1">
      <c r="A11" s="461" t="s">
        <v>528</v>
      </c>
      <c r="B11" s="462"/>
      <c r="C11" s="462"/>
      <c r="D11" s="462"/>
      <c r="E11" s="463" t="s">
        <v>316</v>
      </c>
    </row>
    <row r="12" spans="1:5" ht="25.5">
      <c r="A12" s="500" t="s">
        <v>216</v>
      </c>
      <c r="B12" s="500" t="s">
        <v>217</v>
      </c>
      <c r="C12" s="500" t="s">
        <v>197</v>
      </c>
      <c r="D12" s="154" t="s">
        <v>218</v>
      </c>
      <c r="E12" s="154" t="s">
        <v>219</v>
      </c>
    </row>
    <row r="13" spans="1:5" s="466" customFormat="1" ht="25.5">
      <c r="A13" s="488" t="s">
        <v>59</v>
      </c>
      <c r="B13" s="464" t="s">
        <v>242</v>
      </c>
      <c r="C13" s="464" t="s">
        <v>679</v>
      </c>
      <c r="D13" s="465"/>
      <c r="E13" s="465"/>
    </row>
    <row r="14" spans="1:5" s="148" customFormat="1" ht="42" customHeight="1">
      <c r="A14" s="129">
        <v>1</v>
      </c>
      <c r="B14" s="467" t="s">
        <v>613</v>
      </c>
      <c r="C14" s="467" t="s">
        <v>678</v>
      </c>
      <c r="D14" s="465">
        <v>5.0003206006720841E-3</v>
      </c>
      <c r="E14" s="465">
        <v>5.0003534468673798E-3</v>
      </c>
    </row>
    <row r="15" spans="1:5" s="148" customFormat="1" ht="42" customHeight="1">
      <c r="A15" s="129">
        <v>2</v>
      </c>
      <c r="B15" s="467" t="s">
        <v>614</v>
      </c>
      <c r="C15" s="467" t="s">
        <v>677</v>
      </c>
      <c r="D15" s="465">
        <v>4.7899894421975951E-3</v>
      </c>
      <c r="E15" s="465">
        <v>5.5522345887452969E-3</v>
      </c>
    </row>
    <row r="16" spans="1:5" s="148" customFormat="1" ht="63.75">
      <c r="A16" s="129">
        <v>3</v>
      </c>
      <c r="B16" s="105" t="s">
        <v>615</v>
      </c>
      <c r="C16" s="467" t="s">
        <v>676</v>
      </c>
      <c r="D16" s="465">
        <v>3.0332168117630015E-3</v>
      </c>
      <c r="E16" s="465">
        <v>3.4930030303707534E-3</v>
      </c>
    </row>
    <row r="17" spans="1:5" s="148" customFormat="1" ht="42" customHeight="1">
      <c r="A17" s="129">
        <v>4</v>
      </c>
      <c r="B17" s="105" t="s">
        <v>616</v>
      </c>
      <c r="C17" s="467" t="s">
        <v>675</v>
      </c>
      <c r="D17" s="465">
        <v>0</v>
      </c>
      <c r="E17" s="465">
        <v>0</v>
      </c>
    </row>
    <row r="18" spans="1:5" s="148" customFormat="1" ht="59.25" customHeight="1">
      <c r="A18" s="129">
        <v>5</v>
      </c>
      <c r="B18" s="105" t="s">
        <v>617</v>
      </c>
      <c r="C18" s="467" t="s">
        <v>674</v>
      </c>
      <c r="D18" s="465">
        <v>0</v>
      </c>
      <c r="E18" s="465">
        <v>0</v>
      </c>
    </row>
    <row r="19" spans="1:5" s="148" customFormat="1" ht="59.25" customHeight="1">
      <c r="A19" s="129">
        <v>6</v>
      </c>
      <c r="B19" s="105" t="s">
        <v>618</v>
      </c>
      <c r="C19" s="467" t="s">
        <v>673</v>
      </c>
      <c r="D19" s="465">
        <v>0</v>
      </c>
      <c r="E19" s="465">
        <v>0</v>
      </c>
    </row>
    <row r="20" spans="1:5" s="148" customFormat="1" ht="59.25" customHeight="1">
      <c r="A20" s="129">
        <v>7</v>
      </c>
      <c r="B20" s="105" t="s">
        <v>619</v>
      </c>
      <c r="C20" s="467" t="s">
        <v>48</v>
      </c>
      <c r="D20" s="465">
        <v>9.1943463611643128E-3</v>
      </c>
      <c r="E20" s="465">
        <v>3.4541906859716538E-3</v>
      </c>
    </row>
    <row r="21" spans="1:5" s="148" customFormat="1" ht="33.75" customHeight="1">
      <c r="A21" s="129">
        <v>8</v>
      </c>
      <c r="B21" s="105" t="s">
        <v>243</v>
      </c>
      <c r="C21" s="467" t="s">
        <v>49</v>
      </c>
      <c r="D21" s="465">
        <v>2.2017873215796992E-2</v>
      </c>
      <c r="E21" s="465">
        <v>1.7499781751955084E-2</v>
      </c>
    </row>
    <row r="22" spans="1:5" s="148" customFormat="1" ht="59.25" customHeight="1">
      <c r="A22" s="129">
        <v>9</v>
      </c>
      <c r="B22" s="105" t="s">
        <v>620</v>
      </c>
      <c r="C22" s="467" t="s">
        <v>50</v>
      </c>
      <c r="D22" s="106">
        <v>0</v>
      </c>
      <c r="E22" s="465">
        <v>8.5148934871347864E-2</v>
      </c>
    </row>
    <row r="23" spans="1:5" s="148" customFormat="1" ht="59.25" customHeight="1">
      <c r="A23" s="129">
        <v>10</v>
      </c>
      <c r="B23" s="105" t="s">
        <v>621</v>
      </c>
      <c r="C23" s="467" t="s">
        <v>672</v>
      </c>
      <c r="D23" s="465"/>
      <c r="E23" s="465"/>
    </row>
    <row r="24" spans="1:5" s="148" customFormat="1" ht="25.5">
      <c r="A24" s="488" t="s">
        <v>87</v>
      </c>
      <c r="B24" s="464" t="s">
        <v>244</v>
      </c>
      <c r="C24" s="464" t="s">
        <v>671</v>
      </c>
      <c r="D24" s="465"/>
      <c r="E24" s="465"/>
    </row>
    <row r="25" spans="1:5" s="148" customFormat="1" ht="25.5">
      <c r="A25" s="129">
        <v>1</v>
      </c>
      <c r="B25" s="467" t="s">
        <v>248</v>
      </c>
      <c r="C25" s="467" t="s">
        <v>670</v>
      </c>
      <c r="D25" s="468">
        <v>61000000000</v>
      </c>
      <c r="E25" s="468">
        <v>61000000000</v>
      </c>
    </row>
    <row r="26" spans="1:5" s="148" customFormat="1" ht="30" customHeight="1">
      <c r="A26" s="129"/>
      <c r="B26" s="467" t="s">
        <v>245</v>
      </c>
      <c r="C26" s="467" t="s">
        <v>44</v>
      </c>
      <c r="D26" s="468">
        <v>61000000000</v>
      </c>
      <c r="E26" s="468">
        <v>61000000000</v>
      </c>
    </row>
    <row r="27" spans="1:5" s="148" customFormat="1" ht="30" customHeight="1">
      <c r="A27" s="129"/>
      <c r="B27" s="467" t="s">
        <v>246</v>
      </c>
      <c r="C27" s="467" t="s">
        <v>45</v>
      </c>
      <c r="D27" s="468">
        <v>6100000</v>
      </c>
      <c r="E27" s="468">
        <v>6100000</v>
      </c>
    </row>
    <row r="28" spans="1:5" s="148" customFormat="1" ht="30" customHeight="1">
      <c r="A28" s="469">
        <v>2</v>
      </c>
      <c r="B28" s="470" t="s">
        <v>247</v>
      </c>
      <c r="C28" s="470" t="s">
        <v>46</v>
      </c>
      <c r="D28" s="471">
        <v>2000000000</v>
      </c>
      <c r="E28" s="472"/>
    </row>
    <row r="29" spans="1:5" s="148" customFormat="1" ht="30" customHeight="1">
      <c r="A29" s="129"/>
      <c r="B29" s="105" t="s">
        <v>623</v>
      </c>
      <c r="C29" s="467" t="s">
        <v>668</v>
      </c>
      <c r="D29" s="473">
        <v>200000</v>
      </c>
      <c r="E29" s="468"/>
    </row>
    <row r="30" spans="1:5" s="148" customFormat="1" ht="30" customHeight="1">
      <c r="A30" s="129"/>
      <c r="B30" s="105" t="s">
        <v>624</v>
      </c>
      <c r="C30" s="467" t="s">
        <v>669</v>
      </c>
      <c r="D30" s="473">
        <v>2000000000</v>
      </c>
      <c r="E30" s="468"/>
    </row>
    <row r="31" spans="1:5" s="148" customFormat="1" ht="30" customHeight="1">
      <c r="A31" s="129"/>
      <c r="B31" s="467" t="s">
        <v>422</v>
      </c>
      <c r="C31" s="467" t="s">
        <v>47</v>
      </c>
      <c r="D31" s="473">
        <v>200000</v>
      </c>
      <c r="E31" s="468"/>
    </row>
    <row r="32" spans="1:5" s="148" customFormat="1" ht="30" customHeight="1">
      <c r="A32" s="129"/>
      <c r="B32" s="105" t="s">
        <v>625</v>
      </c>
      <c r="C32" s="467" t="s">
        <v>48</v>
      </c>
      <c r="D32" s="473">
        <v>2000000000</v>
      </c>
      <c r="E32" s="468"/>
    </row>
    <row r="33" spans="1:5" s="148" customFormat="1" ht="30" customHeight="1">
      <c r="A33" s="129"/>
      <c r="B33" s="467" t="s">
        <v>626</v>
      </c>
      <c r="C33" s="467" t="s">
        <v>49</v>
      </c>
      <c r="D33" s="473"/>
      <c r="E33" s="468"/>
    </row>
    <row r="34" spans="1:5" s="148" customFormat="1" ht="38.25">
      <c r="A34" s="129"/>
      <c r="B34" s="467" t="s">
        <v>627</v>
      </c>
      <c r="C34" s="467" t="s">
        <v>50</v>
      </c>
      <c r="D34" s="473"/>
      <c r="E34" s="468"/>
    </row>
    <row r="35" spans="1:5" s="148" customFormat="1" ht="30" customHeight="1">
      <c r="A35" s="129">
        <v>3</v>
      </c>
      <c r="B35" s="467" t="s">
        <v>249</v>
      </c>
      <c r="C35" s="467" t="s">
        <v>622</v>
      </c>
      <c r="D35" s="468">
        <v>63000000000</v>
      </c>
      <c r="E35" s="468">
        <v>61000000000</v>
      </c>
    </row>
    <row r="36" spans="1:5" s="148" customFormat="1" ht="38.25">
      <c r="A36" s="129"/>
      <c r="B36" s="467" t="s">
        <v>628</v>
      </c>
      <c r="C36" s="467" t="s">
        <v>51</v>
      </c>
      <c r="D36" s="468">
        <v>63000000000</v>
      </c>
      <c r="E36" s="468">
        <v>61000000000</v>
      </c>
    </row>
    <row r="37" spans="1:5" s="148" customFormat="1" ht="30" customHeight="1">
      <c r="A37" s="129"/>
      <c r="B37" s="467" t="s">
        <v>267</v>
      </c>
      <c r="C37" s="467" t="s">
        <v>52</v>
      </c>
      <c r="D37" s="468">
        <v>6300000</v>
      </c>
      <c r="E37" s="468">
        <v>6100000</v>
      </c>
    </row>
    <row r="38" spans="1:5" s="148" customFormat="1" ht="51">
      <c r="A38" s="129">
        <v>4</v>
      </c>
      <c r="B38" s="467" t="s">
        <v>250</v>
      </c>
      <c r="C38" s="467" t="s">
        <v>53</v>
      </c>
      <c r="D38" s="106">
        <v>0</v>
      </c>
      <c r="E38" s="106"/>
    </row>
    <row r="39" spans="1:5" s="148" customFormat="1" ht="30" customHeight="1">
      <c r="A39" s="129">
        <v>5</v>
      </c>
      <c r="B39" s="467" t="s">
        <v>251</v>
      </c>
      <c r="C39" s="467" t="s">
        <v>54</v>
      </c>
      <c r="D39" s="106">
        <v>0.99980000000000002</v>
      </c>
      <c r="E39" s="106"/>
    </row>
    <row r="40" spans="1:5" s="148" customFormat="1" ht="30" customHeight="1">
      <c r="A40" s="129">
        <v>6</v>
      </c>
      <c r="B40" s="467" t="s">
        <v>252</v>
      </c>
      <c r="C40" s="467" t="s">
        <v>55</v>
      </c>
      <c r="D40" s="106">
        <v>0</v>
      </c>
      <c r="E40" s="106"/>
    </row>
    <row r="41" spans="1:5" s="148" customFormat="1" ht="30" customHeight="1">
      <c r="A41" s="129">
        <v>7</v>
      </c>
      <c r="B41" s="467" t="s">
        <v>254</v>
      </c>
      <c r="C41" s="467" t="s">
        <v>56</v>
      </c>
      <c r="D41" s="474">
        <v>10151.94</v>
      </c>
      <c r="E41" s="474">
        <v>10204.07</v>
      </c>
    </row>
    <row r="42" spans="1:5" s="148" customFormat="1" ht="30" customHeight="1">
      <c r="A42" s="129">
        <v>8</v>
      </c>
      <c r="B42" s="467" t="s">
        <v>255</v>
      </c>
      <c r="C42" s="467" t="s">
        <v>57</v>
      </c>
      <c r="D42" s="101">
        <v>10220</v>
      </c>
      <c r="E42" s="101"/>
    </row>
    <row r="43" spans="1:5" s="148" customFormat="1" ht="30" customHeight="1">
      <c r="A43" s="129">
        <v>9</v>
      </c>
      <c r="B43" s="467" t="s">
        <v>253</v>
      </c>
      <c r="C43" s="467" t="s">
        <v>58</v>
      </c>
      <c r="D43" s="101">
        <v>34</v>
      </c>
      <c r="E43" s="101"/>
    </row>
    <row r="45" spans="1:5">
      <c r="A45" s="165"/>
      <c r="B45" s="165"/>
      <c r="C45" s="150"/>
      <c r="D45" s="167"/>
      <c r="E45" s="167"/>
    </row>
    <row r="46" spans="1:5" ht="15" customHeight="1">
      <c r="A46" s="165" t="s">
        <v>285</v>
      </c>
      <c r="B46" s="165"/>
      <c r="C46" s="150"/>
      <c r="D46" s="585" t="s">
        <v>317</v>
      </c>
      <c r="E46" s="585"/>
    </row>
    <row r="47" spans="1:5" ht="15" customHeight="1">
      <c r="A47" s="165" t="s">
        <v>287</v>
      </c>
      <c r="B47" s="165"/>
      <c r="C47" s="150"/>
      <c r="D47" s="585" t="s">
        <v>288</v>
      </c>
      <c r="E47" s="585"/>
    </row>
    <row r="48" spans="1:5">
      <c r="A48" s="165"/>
      <c r="B48" s="165"/>
      <c r="C48" s="150"/>
      <c r="D48" s="167"/>
      <c r="E48" s="167"/>
    </row>
    <row r="49" spans="1:5">
      <c r="A49" s="165"/>
      <c r="B49" s="165"/>
      <c r="C49" s="150"/>
      <c r="D49" s="167"/>
      <c r="E49" s="167"/>
    </row>
    <row r="50" spans="1:5">
      <c r="A50" s="165"/>
      <c r="B50" s="165"/>
      <c r="C50" s="150"/>
      <c r="D50" s="167"/>
      <c r="E50" s="167"/>
    </row>
    <row r="51" spans="1:5" ht="57.75" customHeight="1">
      <c r="A51" s="456"/>
      <c r="B51" s="456"/>
      <c r="C51" s="150"/>
      <c r="D51" s="457"/>
      <c r="E51" s="457"/>
    </row>
    <row r="52" spans="1:5">
      <c r="A52" s="132" t="s">
        <v>433</v>
      </c>
      <c r="D52" s="161" t="s">
        <v>736</v>
      </c>
    </row>
    <row r="53" spans="1:5">
      <c r="A53" s="132" t="s">
        <v>703</v>
      </c>
      <c r="D53" s="161" t="s">
        <v>740</v>
      </c>
    </row>
    <row r="54" spans="1:5">
      <c r="A54" s="132" t="s">
        <v>430</v>
      </c>
      <c r="D54" s="161" t="s">
        <v>741</v>
      </c>
    </row>
  </sheetData>
  <mergeCells count="12">
    <mergeCell ref="A1:E1"/>
    <mergeCell ref="A2:E2"/>
    <mergeCell ref="A3:E3"/>
    <mergeCell ref="A4:E4"/>
    <mergeCell ref="C6:E6"/>
    <mergeCell ref="B5:D5"/>
    <mergeCell ref="D46:E46"/>
    <mergeCell ref="D47:E47"/>
    <mergeCell ref="C10:E10"/>
    <mergeCell ref="C7:E7"/>
    <mergeCell ref="C8:E8"/>
    <mergeCell ref="C9:E9"/>
  </mergeCells>
  <printOptions horizontalCentered="1"/>
  <pageMargins left="0.35433070866141736" right="0.37795275590551181" top="0.59055118110236227" bottom="0.59055118110236227" header="0.47244094488188981" footer="0.39370078740157483"/>
  <pageSetup scale="6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57"/>
  <sheetViews>
    <sheetView topLeftCell="A13" workbookViewId="0">
      <selection activeCell="G1" sqref="G1:G1048576"/>
    </sheetView>
  </sheetViews>
  <sheetFormatPr defaultRowHeight="15"/>
  <cols>
    <col min="5" max="5" width="38.7109375" bestFit="1" customWidth="1"/>
    <col min="7" max="7" width="18.7109375" bestFit="1" customWidth="1"/>
    <col min="8" max="8" width="22.7109375" bestFit="1" customWidth="1"/>
  </cols>
  <sheetData>
    <row r="2" spans="1:8" ht="16.5">
      <c r="A2" s="45"/>
      <c r="B2" s="45"/>
      <c r="C2" s="45"/>
      <c r="D2" s="45"/>
      <c r="E2" s="51" t="s">
        <v>108</v>
      </c>
      <c r="F2" s="45"/>
      <c r="G2" s="45"/>
      <c r="H2" s="45"/>
    </row>
    <row r="3" spans="1:8">
      <c r="A3" s="45"/>
      <c r="B3" s="45"/>
      <c r="C3" s="45"/>
      <c r="D3" s="45"/>
      <c r="E3" s="52" t="s">
        <v>109</v>
      </c>
      <c r="F3" s="46" t="s">
        <v>318</v>
      </c>
      <c r="G3" s="46" t="s">
        <v>343</v>
      </c>
      <c r="H3" s="46" t="s">
        <v>345</v>
      </c>
    </row>
    <row r="4" spans="1:8">
      <c r="A4" s="46" t="s">
        <v>110</v>
      </c>
      <c r="B4" s="45"/>
      <c r="C4" s="45"/>
      <c r="D4" s="45"/>
      <c r="E4" s="52" t="s">
        <v>347</v>
      </c>
      <c r="F4" s="45"/>
      <c r="G4" s="46" t="s">
        <v>257</v>
      </c>
      <c r="H4" s="46" t="s">
        <v>275</v>
      </c>
    </row>
    <row r="5" spans="1:8">
      <c r="A5" s="45"/>
      <c r="B5" s="45"/>
      <c r="C5" s="45"/>
      <c r="D5" s="45"/>
      <c r="E5" s="45"/>
      <c r="F5" s="45"/>
      <c r="G5" s="45"/>
      <c r="H5" s="46" t="s">
        <v>348</v>
      </c>
    </row>
    <row r="6" spans="1:8">
      <c r="A6" s="45"/>
      <c r="B6" s="45"/>
      <c r="C6" s="45"/>
      <c r="D6" s="45"/>
      <c r="E6" s="52" t="s">
        <v>111</v>
      </c>
      <c r="F6" s="45"/>
      <c r="G6" s="46" t="s">
        <v>337</v>
      </c>
      <c r="H6" s="45"/>
    </row>
    <row r="7" spans="1:8">
      <c r="A7" s="46" t="s">
        <v>112</v>
      </c>
      <c r="B7" s="46" t="s">
        <v>319</v>
      </c>
      <c r="C7" s="46" t="s">
        <v>320</v>
      </c>
      <c r="D7" s="46" t="s">
        <v>321</v>
      </c>
      <c r="E7" s="52" t="s">
        <v>113</v>
      </c>
      <c r="F7" s="45"/>
      <c r="G7" s="46" t="s">
        <v>346</v>
      </c>
      <c r="H7" s="46" t="s">
        <v>276</v>
      </c>
    </row>
    <row r="8" spans="1:8">
      <c r="A8" s="45"/>
      <c r="B8" s="46" t="s">
        <v>322</v>
      </c>
      <c r="C8" s="45"/>
      <c r="D8" s="46" t="s">
        <v>323</v>
      </c>
      <c r="E8" s="45"/>
      <c r="F8" s="45"/>
      <c r="G8" s="46" t="s">
        <v>324</v>
      </c>
      <c r="H8" s="46" t="s">
        <v>261</v>
      </c>
    </row>
    <row r="9" spans="1:8">
      <c r="A9" s="47">
        <v>101100</v>
      </c>
      <c r="B9" s="46" t="s">
        <v>259</v>
      </c>
      <c r="C9" s="45"/>
      <c r="D9" s="46" t="s">
        <v>115</v>
      </c>
      <c r="E9" s="52" t="s">
        <v>114</v>
      </c>
      <c r="F9" s="46" t="s">
        <v>115</v>
      </c>
      <c r="G9" s="48">
        <v>99270385463</v>
      </c>
      <c r="H9" s="48">
        <v>99270385463</v>
      </c>
    </row>
    <row r="10" spans="1:8">
      <c r="A10" s="47">
        <v>120120</v>
      </c>
      <c r="B10" s="46" t="s">
        <v>259</v>
      </c>
      <c r="C10" s="45"/>
      <c r="D10" s="46" t="s">
        <v>115</v>
      </c>
      <c r="E10" s="52" t="s">
        <v>116</v>
      </c>
      <c r="F10" s="46" t="s">
        <v>115</v>
      </c>
      <c r="G10" s="48">
        <v>5041096</v>
      </c>
      <c r="H10" s="48">
        <v>5041096</v>
      </c>
    </row>
    <row r="11" spans="1:8">
      <c r="A11" s="47">
        <v>132100</v>
      </c>
      <c r="B11" s="46" t="s">
        <v>259</v>
      </c>
      <c r="C11" s="47">
        <v>7</v>
      </c>
      <c r="D11" s="46" t="s">
        <v>115</v>
      </c>
      <c r="E11" s="52" t="s">
        <v>150</v>
      </c>
      <c r="F11" s="46" t="s">
        <v>115</v>
      </c>
      <c r="G11" s="48">
        <v>75750000</v>
      </c>
      <c r="H11" s="48">
        <v>75750000</v>
      </c>
    </row>
    <row r="12" spans="1:8">
      <c r="A12" s="47">
        <v>140130</v>
      </c>
      <c r="B12" s="46" t="s">
        <v>259</v>
      </c>
      <c r="C12" s="47">
        <v>7</v>
      </c>
      <c r="D12" s="46" t="s">
        <v>115</v>
      </c>
      <c r="E12" s="52" t="s">
        <v>117</v>
      </c>
      <c r="F12" s="46" t="s">
        <v>115</v>
      </c>
      <c r="G12" s="48">
        <v>697247341</v>
      </c>
      <c r="H12" s="48">
        <v>697247341</v>
      </c>
    </row>
    <row r="13" spans="1:8">
      <c r="A13" s="45"/>
      <c r="B13" s="45"/>
      <c r="C13" s="45"/>
      <c r="D13" s="45"/>
      <c r="E13" s="52" t="s">
        <v>118</v>
      </c>
      <c r="F13" s="45"/>
      <c r="G13" s="45"/>
      <c r="H13" s="45"/>
    </row>
    <row r="14" spans="1:8">
      <c r="A14" s="47">
        <v>161100</v>
      </c>
      <c r="B14" s="46" t="s">
        <v>259</v>
      </c>
      <c r="C14" s="45"/>
      <c r="D14" s="46" t="s">
        <v>115</v>
      </c>
      <c r="E14" s="52" t="s">
        <v>119</v>
      </c>
      <c r="F14" s="46" t="s">
        <v>115</v>
      </c>
      <c r="G14" s="49">
        <v>-20209998863</v>
      </c>
      <c r="H14" s="49">
        <v>-20209998863</v>
      </c>
    </row>
    <row r="15" spans="1:8">
      <c r="A15" s="47">
        <v>213103</v>
      </c>
      <c r="B15" s="46" t="s">
        <v>259</v>
      </c>
      <c r="C15" s="45"/>
      <c r="D15" s="46" t="s">
        <v>115</v>
      </c>
      <c r="E15" s="52" t="s">
        <v>120</v>
      </c>
      <c r="F15" s="46" t="s">
        <v>115</v>
      </c>
      <c r="G15" s="49">
        <v>-20350000</v>
      </c>
      <c r="H15" s="49">
        <v>-20350000</v>
      </c>
    </row>
    <row r="16" spans="1:8">
      <c r="A16" s="47">
        <v>213105</v>
      </c>
      <c r="B16" s="46" t="s">
        <v>259</v>
      </c>
      <c r="C16" s="45"/>
      <c r="D16" s="46" t="s">
        <v>115</v>
      </c>
      <c r="E16" s="52" t="s">
        <v>121</v>
      </c>
      <c r="F16" s="46" t="s">
        <v>115</v>
      </c>
      <c r="G16" s="49">
        <v>-47433628</v>
      </c>
      <c r="H16" s="49">
        <v>-47433628</v>
      </c>
    </row>
    <row r="17" spans="1:8">
      <c r="A17" s="47">
        <v>213107</v>
      </c>
      <c r="B17" s="46" t="s">
        <v>259</v>
      </c>
      <c r="C17" s="45"/>
      <c r="D17" s="46" t="s">
        <v>115</v>
      </c>
      <c r="E17" s="52" t="s">
        <v>122</v>
      </c>
      <c r="F17" s="46" t="s">
        <v>115</v>
      </c>
      <c r="G17" s="49">
        <v>-10500000</v>
      </c>
      <c r="H17" s="49">
        <v>-10500000</v>
      </c>
    </row>
    <row r="18" spans="1:8">
      <c r="A18" s="47">
        <v>213108</v>
      </c>
      <c r="B18" s="46" t="s">
        <v>259</v>
      </c>
      <c r="C18" s="45"/>
      <c r="D18" s="46" t="s">
        <v>115</v>
      </c>
      <c r="E18" s="52" t="s">
        <v>123</v>
      </c>
      <c r="F18" s="46" t="s">
        <v>115</v>
      </c>
      <c r="G18" s="49">
        <v>-4500000</v>
      </c>
      <c r="H18" s="49">
        <v>-4500000</v>
      </c>
    </row>
    <row r="19" spans="1:8">
      <c r="A19" s="47">
        <v>213110</v>
      </c>
      <c r="B19" s="46" t="s">
        <v>259</v>
      </c>
      <c r="C19" s="45"/>
      <c r="D19" s="46" t="s">
        <v>115</v>
      </c>
      <c r="E19" s="52" t="s">
        <v>124</v>
      </c>
      <c r="F19" s="46" t="s">
        <v>115</v>
      </c>
      <c r="G19" s="49">
        <v>-23100000</v>
      </c>
      <c r="H19" s="49">
        <v>-23100000</v>
      </c>
    </row>
    <row r="20" spans="1:8">
      <c r="A20" s="47">
        <v>213129</v>
      </c>
      <c r="B20" s="46" t="s">
        <v>259</v>
      </c>
      <c r="C20" s="45"/>
      <c r="D20" s="46" t="s">
        <v>115</v>
      </c>
      <c r="E20" s="52" t="s">
        <v>126</v>
      </c>
      <c r="F20" s="46" t="s">
        <v>115</v>
      </c>
      <c r="G20" s="49">
        <v>-16500000</v>
      </c>
      <c r="H20" s="49">
        <v>-16500000</v>
      </c>
    </row>
    <row r="21" spans="1:8">
      <c r="A21" s="47">
        <v>213154</v>
      </c>
      <c r="B21" s="46" t="s">
        <v>259</v>
      </c>
      <c r="C21" s="45"/>
      <c r="D21" s="46" t="s">
        <v>115</v>
      </c>
      <c r="E21" s="52" t="s">
        <v>127</v>
      </c>
      <c r="F21" s="46" t="s">
        <v>115</v>
      </c>
      <c r="G21" s="49">
        <v>-7479452</v>
      </c>
      <c r="H21" s="49">
        <v>-7479452</v>
      </c>
    </row>
    <row r="22" spans="1:8">
      <c r="A22" s="47">
        <v>213162</v>
      </c>
      <c r="B22" s="46" t="s">
        <v>259</v>
      </c>
      <c r="C22" s="45"/>
      <c r="D22" s="46" t="s">
        <v>115</v>
      </c>
      <c r="E22" s="52" t="s">
        <v>262</v>
      </c>
      <c r="F22" s="46" t="s">
        <v>115</v>
      </c>
      <c r="G22" s="49">
        <v>-29917808</v>
      </c>
      <c r="H22" s="49">
        <v>-29917808</v>
      </c>
    </row>
    <row r="23" spans="1:8">
      <c r="A23" s="47">
        <v>213500</v>
      </c>
      <c r="B23" s="46" t="s">
        <v>259</v>
      </c>
      <c r="C23" s="45"/>
      <c r="D23" s="46" t="s">
        <v>115</v>
      </c>
      <c r="E23" s="52" t="s">
        <v>128</v>
      </c>
      <c r="F23" s="46" t="s">
        <v>115</v>
      </c>
      <c r="G23" s="49">
        <v>-32794200</v>
      </c>
      <c r="H23" s="49">
        <v>-32794200</v>
      </c>
    </row>
    <row r="24" spans="1:8">
      <c r="A24" s="45"/>
      <c r="B24" s="45"/>
      <c r="C24" s="45"/>
      <c r="D24" s="45"/>
      <c r="E24" s="52" t="s">
        <v>325</v>
      </c>
      <c r="F24" s="45"/>
      <c r="G24" s="45"/>
      <c r="H24" s="45"/>
    </row>
    <row r="25" spans="1:8">
      <c r="A25" s="47">
        <v>301000</v>
      </c>
      <c r="B25" s="46" t="s">
        <v>259</v>
      </c>
      <c r="C25" s="45"/>
      <c r="D25" s="46" t="s">
        <v>115</v>
      </c>
      <c r="E25" s="52" t="s">
        <v>129</v>
      </c>
      <c r="F25" s="46" t="s">
        <v>115</v>
      </c>
      <c r="G25" s="49">
        <v>-103000000000</v>
      </c>
      <c r="H25" s="49">
        <v>-103000000000</v>
      </c>
    </row>
    <row r="26" spans="1:8">
      <c r="A26" s="47">
        <v>302000</v>
      </c>
      <c r="B26" s="46" t="s">
        <v>259</v>
      </c>
      <c r="C26" s="45"/>
      <c r="D26" s="46" t="s">
        <v>115</v>
      </c>
      <c r="E26" s="52" t="s">
        <v>130</v>
      </c>
      <c r="F26" s="46" t="s">
        <v>115</v>
      </c>
      <c r="G26" s="48">
        <v>2000000000</v>
      </c>
      <c r="H26" s="48">
        <v>2000000000</v>
      </c>
    </row>
    <row r="27" spans="1:8">
      <c r="A27" s="47">
        <v>303102</v>
      </c>
      <c r="B27" s="46" t="s">
        <v>259</v>
      </c>
      <c r="C27" s="45"/>
      <c r="D27" s="46" t="s">
        <v>115</v>
      </c>
      <c r="E27" s="52" t="s">
        <v>131</v>
      </c>
      <c r="F27" s="46" t="s">
        <v>115</v>
      </c>
      <c r="G27" s="49">
        <v>-39292726</v>
      </c>
      <c r="H27" s="49">
        <v>-39292726</v>
      </c>
    </row>
    <row r="28" spans="1:8">
      <c r="A28" s="47">
        <v>411100</v>
      </c>
      <c r="B28" s="46" t="s">
        <v>259</v>
      </c>
      <c r="C28" s="45"/>
      <c r="D28" s="46" t="s">
        <v>115</v>
      </c>
      <c r="E28" s="52" t="s">
        <v>132</v>
      </c>
      <c r="F28" s="46" t="s">
        <v>115</v>
      </c>
      <c r="G28" s="49">
        <v>-906550970</v>
      </c>
      <c r="H28" s="49">
        <v>-906550970</v>
      </c>
    </row>
    <row r="29" spans="1:8">
      <c r="A29" s="47">
        <v>431100</v>
      </c>
      <c r="B29" s="46" t="s">
        <v>259</v>
      </c>
      <c r="C29" s="45"/>
      <c r="D29" s="46" t="s">
        <v>115</v>
      </c>
      <c r="E29" s="52" t="s">
        <v>133</v>
      </c>
      <c r="F29" s="46" t="s">
        <v>115</v>
      </c>
      <c r="G29" s="48">
        <v>20209998863</v>
      </c>
      <c r="H29" s="48">
        <v>20209998863</v>
      </c>
    </row>
    <row r="30" spans="1:8">
      <c r="A30" s="47">
        <v>451100</v>
      </c>
      <c r="B30" s="46" t="s">
        <v>259</v>
      </c>
      <c r="C30" s="45"/>
      <c r="D30" s="46" t="s">
        <v>115</v>
      </c>
      <c r="E30" s="52" t="s">
        <v>134</v>
      </c>
      <c r="F30" s="46" t="s">
        <v>115</v>
      </c>
      <c r="G30" s="49">
        <v>-2943136162</v>
      </c>
      <c r="H30" s="49">
        <v>-2943136162</v>
      </c>
    </row>
    <row r="31" spans="1:8">
      <c r="A31" s="47">
        <v>511100</v>
      </c>
      <c r="B31" s="46" t="s">
        <v>259</v>
      </c>
      <c r="C31" s="45"/>
      <c r="D31" s="46" t="s">
        <v>115</v>
      </c>
      <c r="E31" s="52" t="s">
        <v>135</v>
      </c>
      <c r="F31" s="46" t="s">
        <v>115</v>
      </c>
      <c r="G31" s="48">
        <v>3608505507</v>
      </c>
      <c r="H31" s="48">
        <v>3608505507</v>
      </c>
    </row>
    <row r="32" spans="1:8">
      <c r="A32" s="47">
        <v>511190</v>
      </c>
      <c r="B32" s="46" t="s">
        <v>259</v>
      </c>
      <c r="C32" s="45"/>
      <c r="D32" s="46" t="s">
        <v>115</v>
      </c>
      <c r="E32" s="52" t="s">
        <v>269</v>
      </c>
      <c r="F32" s="46" t="s">
        <v>115</v>
      </c>
      <c r="G32" s="48">
        <v>46000000</v>
      </c>
      <c r="H32" s="48">
        <v>46000000</v>
      </c>
    </row>
    <row r="33" spans="1:8">
      <c r="A33" s="45"/>
      <c r="B33" s="45"/>
      <c r="C33" s="45"/>
      <c r="D33" s="45"/>
      <c r="E33" s="52" t="s">
        <v>109</v>
      </c>
      <c r="F33" s="45"/>
      <c r="G33" s="45"/>
      <c r="H33" s="45"/>
    </row>
    <row r="34" spans="1:8">
      <c r="A34" s="47">
        <v>553103</v>
      </c>
      <c r="B34" s="46" t="s">
        <v>259</v>
      </c>
      <c r="C34" s="45"/>
      <c r="D34" s="46" t="s">
        <v>115</v>
      </c>
      <c r="E34" s="52" t="s">
        <v>136</v>
      </c>
      <c r="F34" s="46" t="s">
        <v>115</v>
      </c>
      <c r="G34" s="48">
        <v>203500000</v>
      </c>
      <c r="H34" s="48">
        <v>203500000</v>
      </c>
    </row>
    <row r="35" spans="1:8">
      <c r="A35" s="47">
        <v>553105</v>
      </c>
      <c r="B35" s="46" t="s">
        <v>259</v>
      </c>
      <c r="C35" s="45"/>
      <c r="D35" s="46" t="s">
        <v>115</v>
      </c>
      <c r="E35" s="52" t="s">
        <v>137</v>
      </c>
      <c r="F35" s="46" t="s">
        <v>115</v>
      </c>
      <c r="G35" s="48">
        <v>47433628</v>
      </c>
      <c r="H35" s="48">
        <v>47433628</v>
      </c>
    </row>
    <row r="36" spans="1:8">
      <c r="A36" s="47">
        <v>553107</v>
      </c>
      <c r="B36" s="46" t="s">
        <v>259</v>
      </c>
      <c r="C36" s="45"/>
      <c r="D36" s="46" t="s">
        <v>115</v>
      </c>
      <c r="E36" s="52" t="s">
        <v>138</v>
      </c>
      <c r="F36" s="46" t="s">
        <v>115</v>
      </c>
      <c r="G36" s="48">
        <v>105000000</v>
      </c>
      <c r="H36" s="48">
        <v>105000000</v>
      </c>
    </row>
    <row r="37" spans="1:8">
      <c r="A37" s="47">
        <v>553108</v>
      </c>
      <c r="B37" s="46" t="s">
        <v>259</v>
      </c>
      <c r="C37" s="45"/>
      <c r="D37" s="46" t="s">
        <v>115</v>
      </c>
      <c r="E37" s="52" t="s">
        <v>139</v>
      </c>
      <c r="F37" s="46" t="s">
        <v>115</v>
      </c>
      <c r="G37" s="48">
        <v>120000000</v>
      </c>
      <c r="H37" s="48">
        <v>120000000</v>
      </c>
    </row>
    <row r="38" spans="1:8">
      <c r="A38" s="47">
        <v>553110</v>
      </c>
      <c r="B38" s="46" t="s">
        <v>259</v>
      </c>
      <c r="C38" s="45"/>
      <c r="D38" s="46" t="s">
        <v>115</v>
      </c>
      <c r="E38" s="52" t="s">
        <v>140</v>
      </c>
      <c r="F38" s="46" t="s">
        <v>115</v>
      </c>
      <c r="G38" s="48">
        <v>231000000</v>
      </c>
      <c r="H38" s="48">
        <v>231000000</v>
      </c>
    </row>
    <row r="39" spans="1:8">
      <c r="A39" s="47">
        <v>553115</v>
      </c>
      <c r="B39" s="46" t="s">
        <v>259</v>
      </c>
      <c r="C39" s="45"/>
      <c r="D39" s="46" t="s">
        <v>115</v>
      </c>
      <c r="E39" s="52" t="s">
        <v>270</v>
      </c>
      <c r="F39" s="46" t="s">
        <v>115</v>
      </c>
      <c r="G39" s="48">
        <v>61500000</v>
      </c>
      <c r="H39" s="48">
        <v>61500000</v>
      </c>
    </row>
    <row r="40" spans="1:8">
      <c r="A40" s="47">
        <v>553122</v>
      </c>
      <c r="B40" s="46" t="s">
        <v>259</v>
      </c>
      <c r="C40" s="45"/>
      <c r="D40" s="46" t="s">
        <v>115</v>
      </c>
      <c r="E40" s="52" t="s">
        <v>141</v>
      </c>
      <c r="F40" s="46" t="s">
        <v>115</v>
      </c>
      <c r="G40" s="48">
        <v>21528659</v>
      </c>
      <c r="H40" s="48">
        <v>21528659</v>
      </c>
    </row>
    <row r="41" spans="1:8">
      <c r="A41" s="47">
        <v>553128</v>
      </c>
      <c r="B41" s="46" t="s">
        <v>259</v>
      </c>
      <c r="C41" s="45"/>
      <c r="D41" s="46" t="s">
        <v>115</v>
      </c>
      <c r="E41" s="52" t="s">
        <v>142</v>
      </c>
      <c r="F41" s="46" t="s">
        <v>115</v>
      </c>
      <c r="G41" s="48">
        <v>13450000</v>
      </c>
      <c r="H41" s="48">
        <v>13450000</v>
      </c>
    </row>
    <row r="42" spans="1:8">
      <c r="A42" s="47">
        <v>553129</v>
      </c>
      <c r="B42" s="46" t="s">
        <v>259</v>
      </c>
      <c r="C42" s="45"/>
      <c r="D42" s="46" t="s">
        <v>115</v>
      </c>
      <c r="E42" s="52" t="s">
        <v>143</v>
      </c>
      <c r="F42" s="46" t="s">
        <v>115</v>
      </c>
      <c r="G42" s="48">
        <v>53225807</v>
      </c>
      <c r="H42" s="48">
        <v>53225807</v>
      </c>
    </row>
    <row r="43" spans="1:8">
      <c r="A43" s="47">
        <v>553130</v>
      </c>
      <c r="B43" s="46" t="s">
        <v>259</v>
      </c>
      <c r="C43" s="45"/>
      <c r="D43" s="46" t="s">
        <v>115</v>
      </c>
      <c r="E43" s="52" t="s">
        <v>144</v>
      </c>
      <c r="F43" s="46" t="s">
        <v>115</v>
      </c>
      <c r="G43" s="48">
        <v>63998505</v>
      </c>
      <c r="H43" s="48">
        <v>63998505</v>
      </c>
    </row>
    <row r="44" spans="1:8">
      <c r="A44" s="47">
        <v>553135</v>
      </c>
      <c r="B44" s="46" t="s">
        <v>259</v>
      </c>
      <c r="C44" s="45"/>
      <c r="D44" s="46" t="s">
        <v>115</v>
      </c>
      <c r="E44" s="52" t="s">
        <v>145</v>
      </c>
      <c r="F44" s="46" t="s">
        <v>115</v>
      </c>
      <c r="G44" s="48">
        <v>15000000</v>
      </c>
      <c r="H44" s="48">
        <v>15000000</v>
      </c>
    </row>
    <row r="45" spans="1:8">
      <c r="A45" s="47">
        <v>553141</v>
      </c>
      <c r="B45" s="46" t="s">
        <v>259</v>
      </c>
      <c r="C45" s="45"/>
      <c r="D45" s="46" t="s">
        <v>115</v>
      </c>
      <c r="E45" s="52" t="s">
        <v>146</v>
      </c>
      <c r="F45" s="46" t="s">
        <v>115</v>
      </c>
      <c r="G45" s="48">
        <v>3333671</v>
      </c>
      <c r="H45" s="48">
        <v>3333671</v>
      </c>
    </row>
    <row r="46" spans="1:8">
      <c r="A46" s="47">
        <v>553194</v>
      </c>
      <c r="B46" s="46" t="s">
        <v>259</v>
      </c>
      <c r="C46" s="45"/>
      <c r="D46" s="46" t="s">
        <v>115</v>
      </c>
      <c r="E46" s="52" t="s">
        <v>263</v>
      </c>
      <c r="F46" s="46" t="s">
        <v>115</v>
      </c>
      <c r="G46" s="48">
        <v>29917808</v>
      </c>
      <c r="H46" s="48">
        <v>29917808</v>
      </c>
    </row>
    <row r="47" spans="1:8">
      <c r="A47" s="47">
        <v>553249</v>
      </c>
      <c r="B47" s="46" t="s">
        <v>259</v>
      </c>
      <c r="C47" s="45"/>
      <c r="D47" s="46" t="s">
        <v>115</v>
      </c>
      <c r="E47" s="52" t="s">
        <v>147</v>
      </c>
      <c r="F47" s="46" t="s">
        <v>115</v>
      </c>
      <c r="G47" s="48">
        <v>8866160</v>
      </c>
      <c r="H47" s="48">
        <v>8866160</v>
      </c>
    </row>
    <row r="48" spans="1:8">
      <c r="A48" s="47">
        <v>553381</v>
      </c>
      <c r="B48" s="46" t="s">
        <v>259</v>
      </c>
      <c r="C48" s="45"/>
      <c r="D48" s="46" t="s">
        <v>115</v>
      </c>
      <c r="E48" s="52" t="s">
        <v>188</v>
      </c>
      <c r="F48" s="46" t="s">
        <v>115</v>
      </c>
      <c r="G48" s="48">
        <v>927300</v>
      </c>
      <c r="H48" s="48">
        <v>927300</v>
      </c>
    </row>
    <row r="49" spans="1:8">
      <c r="A49" s="47">
        <v>555100</v>
      </c>
      <c r="B49" s="46" t="s">
        <v>259</v>
      </c>
      <c r="C49" s="45"/>
      <c r="D49" s="46" t="s">
        <v>115</v>
      </c>
      <c r="E49" s="52" t="s">
        <v>148</v>
      </c>
      <c r="F49" s="46" t="s">
        <v>115</v>
      </c>
      <c r="G49" s="48">
        <v>355147645</v>
      </c>
      <c r="H49" s="48">
        <v>355147645</v>
      </c>
    </row>
    <row r="50" spans="1:8">
      <c r="A50" s="47">
        <v>555167</v>
      </c>
      <c r="B50" s="46" t="s">
        <v>259</v>
      </c>
      <c r="C50" s="45"/>
      <c r="D50" s="46" t="s">
        <v>115</v>
      </c>
      <c r="E50" s="52" t="s">
        <v>149</v>
      </c>
      <c r="F50" s="46" t="s">
        <v>115</v>
      </c>
      <c r="G50" s="48">
        <v>27438356</v>
      </c>
      <c r="H50" s="48">
        <v>27438356</v>
      </c>
    </row>
    <row r="51" spans="1:8">
      <c r="A51" s="47">
        <v>555204</v>
      </c>
      <c r="B51" s="46" t="s">
        <v>259</v>
      </c>
      <c r="C51" s="45"/>
      <c r="D51" s="46" t="s">
        <v>115</v>
      </c>
      <c r="E51" s="52" t="s">
        <v>271</v>
      </c>
      <c r="F51" s="46" t="s">
        <v>115</v>
      </c>
      <c r="G51" s="48">
        <v>17358000</v>
      </c>
      <c r="H51" s="48">
        <v>17358000</v>
      </c>
    </row>
    <row r="52" spans="1:8">
      <c r="A52" s="45"/>
      <c r="B52" s="45"/>
      <c r="C52" s="45"/>
      <c r="D52" s="45"/>
      <c r="E52" s="45"/>
      <c r="F52" s="45"/>
      <c r="G52" s="46" t="s">
        <v>339</v>
      </c>
      <c r="H52" s="50">
        <v>0</v>
      </c>
    </row>
    <row r="53" spans="1:8">
      <c r="A53" s="45"/>
      <c r="B53" s="45"/>
      <c r="C53" s="45"/>
      <c r="D53" s="45"/>
      <c r="E53" s="45"/>
      <c r="F53" s="45"/>
      <c r="G53" s="46" t="s">
        <v>340</v>
      </c>
      <c r="H53" s="48">
        <v>127291553809</v>
      </c>
    </row>
    <row r="54" spans="1:8">
      <c r="A54" s="45"/>
      <c r="B54" s="45"/>
      <c r="C54" s="45"/>
      <c r="D54" s="45"/>
      <c r="E54" s="45"/>
      <c r="F54" s="45"/>
      <c r="G54" s="46" t="s">
        <v>341</v>
      </c>
      <c r="H54" s="48">
        <v>127291553809</v>
      </c>
    </row>
    <row r="55" spans="1:8">
      <c r="A55" s="45"/>
      <c r="B55" s="45"/>
      <c r="C55" s="45"/>
      <c r="D55" s="45"/>
      <c r="E55" s="45"/>
      <c r="F55" s="45"/>
      <c r="G55" s="46" t="s">
        <v>342</v>
      </c>
      <c r="H55" s="48">
        <v>79645849949</v>
      </c>
    </row>
    <row r="56" spans="1:8">
      <c r="A56" s="45"/>
      <c r="B56" s="45"/>
      <c r="C56" s="45"/>
      <c r="D56" s="45"/>
      <c r="E56" s="45"/>
      <c r="F56" s="45"/>
      <c r="G56" s="46" t="s">
        <v>327</v>
      </c>
      <c r="H56" s="49">
        <v>-79645849949</v>
      </c>
    </row>
    <row r="57" spans="1:8">
      <c r="A57" s="45"/>
      <c r="B57" s="45"/>
      <c r="C57" s="45"/>
      <c r="D57" s="45"/>
      <c r="E57" s="45"/>
      <c r="F57" s="45"/>
      <c r="G57" s="46" t="s">
        <v>328</v>
      </c>
      <c r="H57" s="50">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3"/>
  <sheetViews>
    <sheetView workbookViewId="0">
      <selection activeCell="D20" sqref="D20"/>
    </sheetView>
  </sheetViews>
  <sheetFormatPr defaultRowHeight="15"/>
  <cols>
    <col min="2" max="2" width="37.28515625" customWidth="1"/>
    <col min="3" max="3" width="16.28515625" customWidth="1"/>
  </cols>
  <sheetData>
    <row r="1" spans="1:3">
      <c r="A1" s="11">
        <v>101100</v>
      </c>
      <c r="B1" s="13" t="s">
        <v>114</v>
      </c>
      <c r="C1" s="15">
        <v>97723061107</v>
      </c>
    </row>
    <row r="2" spans="1:3">
      <c r="A2" s="11">
        <v>120120</v>
      </c>
      <c r="B2" s="13" t="s">
        <v>116</v>
      </c>
      <c r="C2" s="15">
        <v>11780821</v>
      </c>
    </row>
    <row r="3" spans="1:3">
      <c r="A3" s="11">
        <v>132100</v>
      </c>
      <c r="B3" s="13" t="s">
        <v>150</v>
      </c>
      <c r="C3" s="15">
        <v>344463000</v>
      </c>
    </row>
    <row r="4" spans="1:3">
      <c r="A4" s="11">
        <v>140130</v>
      </c>
      <c r="B4" s="13" t="s">
        <v>117</v>
      </c>
      <c r="C4" s="15">
        <v>721758470</v>
      </c>
    </row>
    <row r="5" spans="1:3">
      <c r="A5" s="10"/>
      <c r="B5" s="13" t="s">
        <v>118</v>
      </c>
      <c r="C5" s="14"/>
    </row>
    <row r="6" spans="1:3">
      <c r="A6" s="11">
        <v>161100</v>
      </c>
      <c r="B6" s="13" t="s">
        <v>119</v>
      </c>
      <c r="C6" s="16">
        <v>-11716973407</v>
      </c>
    </row>
    <row r="7" spans="1:3">
      <c r="A7" s="11">
        <v>212261</v>
      </c>
      <c r="B7" s="13" t="s">
        <v>277</v>
      </c>
      <c r="C7" s="16">
        <v>-1665240</v>
      </c>
    </row>
    <row r="8" spans="1:3">
      <c r="A8" s="11">
        <v>213103</v>
      </c>
      <c r="B8" s="13" t="s">
        <v>120</v>
      </c>
      <c r="C8" s="16">
        <v>-20350000</v>
      </c>
    </row>
    <row r="9" spans="1:3">
      <c r="A9" s="11">
        <v>213105</v>
      </c>
      <c r="B9" s="13" t="s">
        <v>121</v>
      </c>
      <c r="C9" s="16">
        <v>-4247788</v>
      </c>
    </row>
    <row r="10" spans="1:3">
      <c r="A10" s="11">
        <v>213107</v>
      </c>
      <c r="B10" s="13" t="s">
        <v>122</v>
      </c>
      <c r="C10" s="16">
        <v>-10500000</v>
      </c>
    </row>
    <row r="11" spans="1:3">
      <c r="A11" s="11">
        <v>213108</v>
      </c>
      <c r="B11" s="13" t="s">
        <v>123</v>
      </c>
      <c r="C11" s="16">
        <v>-30000000</v>
      </c>
    </row>
    <row r="12" spans="1:3">
      <c r="A12" s="11">
        <v>213110</v>
      </c>
      <c r="B12" s="13" t="s">
        <v>124</v>
      </c>
      <c r="C12" s="16">
        <v>-23100000</v>
      </c>
    </row>
    <row r="13" spans="1:3">
      <c r="A13" s="11">
        <v>213128</v>
      </c>
      <c r="B13" s="13" t="s">
        <v>125</v>
      </c>
      <c r="C13" s="16">
        <v>-2800000</v>
      </c>
    </row>
    <row r="14" spans="1:3">
      <c r="A14" s="11">
        <v>213129</v>
      </c>
      <c r="B14" s="13" t="s">
        <v>126</v>
      </c>
      <c r="C14" s="16">
        <v>-11000000</v>
      </c>
    </row>
    <row r="15" spans="1:3">
      <c r="A15" s="11">
        <v>213154</v>
      </c>
      <c r="B15" s="13" t="s">
        <v>127</v>
      </c>
      <c r="C15" s="16">
        <v>-4191780</v>
      </c>
    </row>
    <row r="16" spans="1:3">
      <c r="A16" s="11">
        <v>213162</v>
      </c>
      <c r="B16" s="13" t="s">
        <v>262</v>
      </c>
      <c r="C16" s="16">
        <v>-16547945</v>
      </c>
    </row>
    <row r="17" spans="1:3">
      <c r="A17" s="11">
        <v>213500</v>
      </c>
      <c r="B17" s="13" t="s">
        <v>128</v>
      </c>
      <c r="C17" s="16">
        <v>-34960748</v>
      </c>
    </row>
    <row r="18" spans="1:3">
      <c r="A18" s="10"/>
      <c r="B18" s="12"/>
      <c r="C18" s="14"/>
    </row>
    <row r="19" spans="1:3">
      <c r="A19" s="11">
        <v>213505</v>
      </c>
      <c r="B19" s="13" t="s">
        <v>268</v>
      </c>
      <c r="C19" s="16">
        <v>-35004754</v>
      </c>
    </row>
    <row r="20" spans="1:3">
      <c r="A20" s="11">
        <v>301000</v>
      </c>
      <c r="B20" s="13" t="s">
        <v>129</v>
      </c>
      <c r="C20" s="16">
        <v>-103000000000</v>
      </c>
    </row>
    <row r="21" spans="1:3">
      <c r="A21" s="11">
        <v>302000</v>
      </c>
      <c r="B21" s="13" t="s">
        <v>130</v>
      </c>
      <c r="C21" s="15">
        <v>2000000000</v>
      </c>
    </row>
    <row r="22" spans="1:3">
      <c r="A22" s="11">
        <v>303102</v>
      </c>
      <c r="B22" s="13" t="s">
        <v>131</v>
      </c>
      <c r="C22" s="16">
        <v>-39292726</v>
      </c>
    </row>
    <row r="23" spans="1:3">
      <c r="A23" s="11">
        <v>411100</v>
      </c>
      <c r="B23" s="13" t="s">
        <v>132</v>
      </c>
      <c r="C23" s="16">
        <v>-121322718</v>
      </c>
    </row>
    <row r="24" spans="1:3">
      <c r="A24" s="11">
        <v>431100</v>
      </c>
      <c r="B24" s="13" t="s">
        <v>133</v>
      </c>
      <c r="C24" s="15">
        <v>11716973407</v>
      </c>
    </row>
    <row r="25" spans="1:3">
      <c r="A25" s="11">
        <v>451100</v>
      </c>
      <c r="B25" s="13" t="s">
        <v>134</v>
      </c>
      <c r="C25" s="16">
        <v>-1700896162</v>
      </c>
    </row>
    <row r="26" spans="1:3">
      <c r="A26" s="11">
        <v>511100</v>
      </c>
      <c r="B26" s="13" t="s">
        <v>135</v>
      </c>
      <c r="C26" s="15">
        <v>3383871611</v>
      </c>
    </row>
    <row r="27" spans="1:3">
      <c r="A27" s="11">
        <v>511190</v>
      </c>
      <c r="B27" s="13" t="s">
        <v>269</v>
      </c>
      <c r="C27" s="15">
        <v>46000000</v>
      </c>
    </row>
    <row r="28" spans="1:3">
      <c r="A28" s="10"/>
      <c r="B28" s="12"/>
      <c r="C28" s="14"/>
    </row>
    <row r="29" spans="1:3">
      <c r="A29" s="11">
        <v>553103</v>
      </c>
      <c r="B29" s="13" t="s">
        <v>136</v>
      </c>
      <c r="C29" s="15">
        <v>122100000</v>
      </c>
    </row>
    <row r="30" spans="1:3">
      <c r="A30" s="11">
        <v>553105</v>
      </c>
      <c r="B30" s="13" t="s">
        <v>137</v>
      </c>
      <c r="C30" s="15">
        <v>4247788</v>
      </c>
    </row>
    <row r="31" spans="1:3">
      <c r="A31" s="11">
        <v>553107</v>
      </c>
      <c r="B31" s="13" t="s">
        <v>138</v>
      </c>
      <c r="C31" s="15">
        <v>63000000</v>
      </c>
    </row>
    <row r="32" spans="1:3">
      <c r="A32" s="11">
        <v>553108</v>
      </c>
      <c r="B32" s="13" t="s">
        <v>139</v>
      </c>
      <c r="C32" s="15">
        <v>60000000</v>
      </c>
    </row>
    <row r="33" spans="1:3">
      <c r="A33" s="11">
        <v>553110</v>
      </c>
      <c r="B33" s="13" t="s">
        <v>140</v>
      </c>
      <c r="C33" s="15">
        <v>138600000</v>
      </c>
    </row>
    <row r="34" spans="1:3">
      <c r="A34" s="11">
        <v>553115</v>
      </c>
      <c r="B34" s="13" t="s">
        <v>270</v>
      </c>
      <c r="C34" s="15">
        <v>61500000</v>
      </c>
    </row>
    <row r="35" spans="1:3">
      <c r="A35" s="11">
        <v>553122</v>
      </c>
      <c r="B35" s="13" t="s">
        <v>141</v>
      </c>
      <c r="C35" s="15">
        <v>11476340</v>
      </c>
    </row>
    <row r="36" spans="1:3">
      <c r="A36" s="11">
        <v>553128</v>
      </c>
      <c r="B36" s="13" t="s">
        <v>142</v>
      </c>
      <c r="C36" s="15">
        <v>10350000</v>
      </c>
    </row>
    <row r="37" spans="1:3">
      <c r="A37" s="11">
        <v>553129</v>
      </c>
      <c r="B37" s="13" t="s">
        <v>143</v>
      </c>
      <c r="C37" s="15">
        <v>31225807</v>
      </c>
    </row>
    <row r="38" spans="1:3">
      <c r="A38" s="11">
        <v>553130</v>
      </c>
      <c r="B38" s="13" t="s">
        <v>144</v>
      </c>
      <c r="C38" s="15">
        <v>35269890</v>
      </c>
    </row>
    <row r="39" spans="1:3">
      <c r="A39" s="11">
        <v>553135</v>
      </c>
      <c r="B39" s="13" t="s">
        <v>145</v>
      </c>
      <c r="C39" s="15">
        <v>15000000</v>
      </c>
    </row>
    <row r="40" spans="1:3">
      <c r="A40" s="11">
        <v>553141</v>
      </c>
      <c r="B40" s="13" t="s">
        <v>146</v>
      </c>
      <c r="C40" s="15">
        <v>1864935</v>
      </c>
    </row>
    <row r="41" spans="1:3">
      <c r="A41" s="11">
        <v>553194</v>
      </c>
      <c r="B41" s="13" t="s">
        <v>263</v>
      </c>
      <c r="C41" s="15">
        <v>16547945</v>
      </c>
    </row>
    <row r="42" spans="1:3">
      <c r="A42" s="11">
        <v>553249</v>
      </c>
      <c r="B42" s="13" t="s">
        <v>147</v>
      </c>
      <c r="C42" s="15">
        <v>8866160</v>
      </c>
    </row>
    <row r="43" spans="1:3">
      <c r="A43" s="11">
        <v>553381</v>
      </c>
      <c r="B43" s="13" t="s">
        <v>188</v>
      </c>
      <c r="C43" s="15">
        <v>240850</v>
      </c>
    </row>
    <row r="44" spans="1:3">
      <c r="A44" s="11">
        <v>555100</v>
      </c>
      <c r="B44" s="13" t="s">
        <v>148</v>
      </c>
      <c r="C44" s="15">
        <v>209886178</v>
      </c>
    </row>
    <row r="45" spans="1:3">
      <c r="A45" s="11">
        <v>555167</v>
      </c>
      <c r="B45" s="13" t="s">
        <v>149</v>
      </c>
      <c r="C45" s="15">
        <v>17410959</v>
      </c>
    </row>
    <row r="46" spans="1:3">
      <c r="A46" s="11">
        <v>555204</v>
      </c>
      <c r="B46" s="13" t="s">
        <v>271</v>
      </c>
      <c r="C46" s="15">
        <v>17358000</v>
      </c>
    </row>
    <row r="154" spans="1:1">
      <c r="A154" s="8"/>
    </row>
    <row r="155" spans="1:1">
      <c r="A155" s="8"/>
    </row>
    <row r="156" spans="1:1">
      <c r="A156" s="8"/>
    </row>
    <row r="157" spans="1:1">
      <c r="A157" s="8"/>
    </row>
    <row r="158" spans="1:1">
      <c r="A158" s="8"/>
    </row>
    <row r="159" spans="1:1">
      <c r="A159" s="8"/>
    </row>
    <row r="160" spans="1:1">
      <c r="A160" s="8"/>
    </row>
    <row r="161" spans="1:1">
      <c r="A161" s="8"/>
    </row>
    <row r="162" spans="1:1">
      <c r="A162" s="8"/>
    </row>
    <row r="163" spans="1:1">
      <c r="A163" s="8"/>
    </row>
    <row r="164" spans="1:1">
      <c r="A164" s="8"/>
    </row>
    <row r="165" spans="1:1">
      <c r="A165" s="8"/>
    </row>
    <row r="166" spans="1:1">
      <c r="A166" s="8"/>
    </row>
    <row r="167" spans="1:1">
      <c r="A167" s="8"/>
    </row>
    <row r="168" spans="1:1">
      <c r="A168" s="8"/>
    </row>
    <row r="169" spans="1:1">
      <c r="A169" s="8"/>
    </row>
    <row r="170" spans="1:1">
      <c r="A170" s="8"/>
    </row>
    <row r="171" spans="1:1">
      <c r="A171" s="8"/>
    </row>
    <row r="172" spans="1:1">
      <c r="A172" s="8"/>
    </row>
    <row r="173" spans="1:1">
      <c r="A173" s="8"/>
    </row>
    <row r="174" spans="1:1">
      <c r="A174" s="8"/>
    </row>
    <row r="175" spans="1:1">
      <c r="A175" s="8"/>
    </row>
    <row r="176" spans="1:1">
      <c r="A176" s="8"/>
    </row>
    <row r="177" spans="1:1">
      <c r="A177" s="8"/>
    </row>
    <row r="178" spans="1:1">
      <c r="A178" s="8"/>
    </row>
    <row r="179" spans="1:1">
      <c r="A179" s="8"/>
    </row>
    <row r="180" spans="1:1">
      <c r="A180" s="8"/>
    </row>
    <row r="181" spans="1:1">
      <c r="A181" s="8"/>
    </row>
    <row r="182" spans="1:1">
      <c r="A182" s="8"/>
    </row>
    <row r="183" spans="1:1">
      <c r="A183" s="8"/>
    </row>
    <row r="184" spans="1:1">
      <c r="A184" s="8"/>
    </row>
    <row r="185" spans="1:1">
      <c r="A185" s="8"/>
    </row>
    <row r="186" spans="1:1">
      <c r="A186" s="8"/>
    </row>
    <row r="187" spans="1:1">
      <c r="A187" s="8"/>
    </row>
    <row r="188" spans="1:1">
      <c r="A188" s="8"/>
    </row>
    <row r="189" spans="1:1">
      <c r="A189" s="8"/>
    </row>
    <row r="190" spans="1:1">
      <c r="A190" s="8"/>
    </row>
    <row r="191" spans="1:1">
      <c r="A191" s="8"/>
    </row>
    <row r="192" spans="1:1">
      <c r="A192" s="8"/>
    </row>
    <row r="193" spans="1:1">
      <c r="A193" s="8"/>
    </row>
    <row r="194" spans="1:1">
      <c r="A194" s="8"/>
    </row>
    <row r="195" spans="1:1">
      <c r="A195" s="8"/>
    </row>
    <row r="196" spans="1:1">
      <c r="A196" s="8"/>
    </row>
    <row r="197" spans="1:1">
      <c r="A197" s="8"/>
    </row>
    <row r="198" spans="1:1">
      <c r="A198" s="8"/>
    </row>
    <row r="199" spans="1:1">
      <c r="A199" s="8"/>
    </row>
    <row r="200" spans="1:1">
      <c r="A200" s="8"/>
    </row>
    <row r="201" spans="1:1">
      <c r="A201" s="8"/>
    </row>
    <row r="202" spans="1:1">
      <c r="A202" s="8"/>
    </row>
    <row r="203" spans="1:1">
      <c r="A203" s="8"/>
    </row>
    <row r="204" spans="1:1">
      <c r="A204" s="8"/>
    </row>
    <row r="205" spans="1:1">
      <c r="A205" s="8"/>
    </row>
    <row r="206" spans="1:1">
      <c r="A206" s="8"/>
    </row>
    <row r="207" spans="1:1">
      <c r="A207" s="8"/>
    </row>
    <row r="208" spans="1:1">
      <c r="A208" s="8"/>
    </row>
    <row r="209" spans="1:1">
      <c r="A209" s="8"/>
    </row>
    <row r="210" spans="1:1">
      <c r="A210" s="8"/>
    </row>
    <row r="211" spans="1:1">
      <c r="A211" s="8"/>
    </row>
    <row r="212" spans="1:1">
      <c r="A212" s="8"/>
    </row>
    <row r="213" spans="1:1">
      <c r="A213" s="8"/>
    </row>
    <row r="214" spans="1:1">
      <c r="A214" s="8"/>
    </row>
    <row r="215" spans="1:1">
      <c r="A215" s="8"/>
    </row>
    <row r="216" spans="1:1">
      <c r="A216" s="8"/>
    </row>
    <row r="217" spans="1:1">
      <c r="A217" s="8"/>
    </row>
    <row r="218" spans="1:1">
      <c r="A218" s="8"/>
    </row>
    <row r="219" spans="1:1">
      <c r="A219" s="8"/>
    </row>
    <row r="220" spans="1:1">
      <c r="A220" s="8"/>
    </row>
    <row r="221" spans="1:1">
      <c r="A221" s="8"/>
    </row>
    <row r="222" spans="1:1">
      <c r="A222" s="8"/>
    </row>
    <row r="223" spans="1:1">
      <c r="A223" s="8"/>
    </row>
    <row r="224" spans="1:1">
      <c r="A224" s="8"/>
    </row>
    <row r="225" spans="1:1">
      <c r="A225" s="8"/>
    </row>
    <row r="226" spans="1:1">
      <c r="A226" s="8"/>
    </row>
    <row r="227" spans="1:1">
      <c r="A227" s="8"/>
    </row>
    <row r="228" spans="1:1">
      <c r="A228" s="8"/>
    </row>
    <row r="229" spans="1:1">
      <c r="A229" s="8"/>
    </row>
    <row r="230" spans="1:1">
      <c r="A230" s="8"/>
    </row>
    <row r="231" spans="1:1">
      <c r="A231" s="8"/>
    </row>
    <row r="232" spans="1:1">
      <c r="A232" s="8"/>
    </row>
    <row r="233" spans="1:1">
      <c r="A233" s="8"/>
    </row>
    <row r="234" spans="1:1">
      <c r="A234" s="8"/>
    </row>
    <row r="235" spans="1:1">
      <c r="A235" s="8"/>
    </row>
    <row r="236" spans="1:1">
      <c r="A236" s="8"/>
    </row>
    <row r="237" spans="1:1">
      <c r="A237" s="8"/>
    </row>
    <row r="238" spans="1:1">
      <c r="A238" s="8"/>
    </row>
    <row r="239" spans="1:1">
      <c r="A239" s="8"/>
    </row>
    <row r="284" spans="1:1">
      <c r="A284" s="8"/>
    </row>
    <row r="285" spans="1:1">
      <c r="A285" s="8"/>
    </row>
    <row r="292" spans="1:1">
      <c r="A292" s="9"/>
    </row>
    <row r="313" spans="1:1">
      <c r="A313"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9"/>
  <sheetViews>
    <sheetView topLeftCell="A13" workbookViewId="0">
      <selection activeCell="A16" sqref="A16"/>
    </sheetView>
  </sheetViews>
  <sheetFormatPr defaultRowHeight="15"/>
  <cols>
    <col min="5" max="5" width="19.42578125" customWidth="1"/>
    <col min="7" max="7" width="25.85546875" bestFit="1" customWidth="1"/>
    <col min="8" max="8" width="22.85546875" customWidth="1"/>
    <col min="9" max="9" width="19.7109375" style="1" bestFit="1" customWidth="1"/>
  </cols>
  <sheetData>
    <row r="2" spans="1:9" ht="16.5">
      <c r="A2" s="22"/>
      <c r="B2" s="22"/>
      <c r="C2" s="22"/>
      <c r="D2" s="22"/>
      <c r="E2" s="28" t="s">
        <v>108</v>
      </c>
      <c r="F2" s="22"/>
      <c r="G2" s="22"/>
      <c r="H2" s="22"/>
    </row>
    <row r="3" spans="1:9">
      <c r="A3" s="22"/>
      <c r="B3" s="22"/>
      <c r="C3" s="22"/>
      <c r="D3" s="22"/>
      <c r="E3" s="29" t="s">
        <v>109</v>
      </c>
      <c r="F3" s="23" t="s">
        <v>318</v>
      </c>
      <c r="G3" s="23" t="s">
        <v>329</v>
      </c>
      <c r="H3" s="23" t="s">
        <v>256</v>
      </c>
    </row>
    <row r="4" spans="1:9">
      <c r="A4" s="23" t="s">
        <v>110</v>
      </c>
      <c r="B4" s="22"/>
      <c r="C4" s="22"/>
      <c r="D4" s="22"/>
      <c r="E4" s="29" t="s">
        <v>330</v>
      </c>
      <c r="F4" s="22"/>
      <c r="G4" s="23" t="s">
        <v>331</v>
      </c>
      <c r="H4" s="23" t="s">
        <v>258</v>
      </c>
    </row>
    <row r="5" spans="1:9">
      <c r="A5" s="22"/>
      <c r="B5" s="22"/>
      <c r="C5" s="22"/>
      <c r="D5" s="22"/>
      <c r="E5" s="22"/>
      <c r="F5" s="22"/>
      <c r="G5" s="22"/>
      <c r="H5" s="23" t="s">
        <v>332</v>
      </c>
    </row>
    <row r="6" spans="1:9">
      <c r="A6" s="22"/>
      <c r="B6" s="22"/>
      <c r="C6" s="22"/>
      <c r="D6" s="22"/>
      <c r="E6" s="29" t="s">
        <v>111</v>
      </c>
      <c r="F6" s="22"/>
      <c r="G6" s="22"/>
      <c r="H6" s="22"/>
    </row>
    <row r="7" spans="1:9">
      <c r="A7" s="23" t="s">
        <v>112</v>
      </c>
      <c r="B7" s="23" t="s">
        <v>319</v>
      </c>
      <c r="C7" s="23" t="s">
        <v>320</v>
      </c>
      <c r="D7" s="23" t="s">
        <v>321</v>
      </c>
      <c r="E7" s="29" t="s">
        <v>113</v>
      </c>
      <c r="F7" s="22"/>
      <c r="G7" s="23" t="s">
        <v>333</v>
      </c>
      <c r="H7" s="23" t="s">
        <v>260</v>
      </c>
    </row>
    <row r="8" spans="1:9">
      <c r="A8" s="22"/>
      <c r="B8" s="23" t="s">
        <v>322</v>
      </c>
      <c r="C8" s="22"/>
      <c r="D8" s="23" t="s">
        <v>323</v>
      </c>
      <c r="E8" s="22"/>
      <c r="F8" s="22"/>
      <c r="G8" s="23" t="s">
        <v>324</v>
      </c>
      <c r="H8" s="23" t="s">
        <v>261</v>
      </c>
    </row>
    <row r="9" spans="1:9">
      <c r="A9" s="24">
        <v>101100</v>
      </c>
      <c r="B9" s="23" t="s">
        <v>259</v>
      </c>
      <c r="C9" s="22"/>
      <c r="D9" s="23" t="s">
        <v>115</v>
      </c>
      <c r="E9" s="29" t="s">
        <v>114</v>
      </c>
      <c r="F9" s="23" t="s">
        <v>115</v>
      </c>
      <c r="G9" s="25">
        <v>97953061107</v>
      </c>
      <c r="H9" s="25">
        <v>97953061107</v>
      </c>
      <c r="I9" s="1" t="e">
        <f>VLOOKUP(A9,#REF!,7,0)</f>
        <v>#REF!</v>
      </c>
    </row>
    <row r="10" spans="1:9">
      <c r="A10" s="24">
        <v>120120</v>
      </c>
      <c r="B10" s="23" t="s">
        <v>259</v>
      </c>
      <c r="C10" s="22"/>
      <c r="D10" s="23" t="s">
        <v>115</v>
      </c>
      <c r="E10" s="29" t="s">
        <v>116</v>
      </c>
      <c r="F10" s="23" t="s">
        <v>115</v>
      </c>
      <c r="G10" s="25">
        <v>10082192</v>
      </c>
      <c r="H10" s="25">
        <v>10082192</v>
      </c>
      <c r="I10" s="1" t="e">
        <f>VLOOKUP(A10,#REF!,7,0)</f>
        <v>#REF!</v>
      </c>
    </row>
    <row r="11" spans="1:9">
      <c r="A11" s="24">
        <v>132100</v>
      </c>
      <c r="B11" s="23" t="s">
        <v>259</v>
      </c>
      <c r="C11" s="24">
        <v>7</v>
      </c>
      <c r="D11" s="23" t="s">
        <v>115</v>
      </c>
      <c r="E11" s="29" t="s">
        <v>150</v>
      </c>
      <c r="F11" s="23" t="s">
        <v>115</v>
      </c>
      <c r="G11" s="25">
        <v>236280000</v>
      </c>
      <c r="H11" s="25">
        <v>236280000</v>
      </c>
      <c r="I11" s="1" t="e">
        <f>VLOOKUP(A11,#REF!,7,0)</f>
        <v>#REF!</v>
      </c>
    </row>
    <row r="12" spans="1:9">
      <c r="A12" s="24">
        <v>140130</v>
      </c>
      <c r="B12" s="23" t="s">
        <v>259</v>
      </c>
      <c r="C12" s="24">
        <v>7</v>
      </c>
      <c r="D12" s="23" t="s">
        <v>115</v>
      </c>
      <c r="E12" s="29" t="s">
        <v>117</v>
      </c>
      <c r="F12" s="23" t="s">
        <v>115</v>
      </c>
      <c r="G12" s="25">
        <v>845470295</v>
      </c>
      <c r="H12" s="25">
        <v>845470295</v>
      </c>
      <c r="I12" s="1" t="e">
        <f>VLOOKUP(A12,#REF!,7,0)</f>
        <v>#REF!</v>
      </c>
    </row>
    <row r="13" spans="1:9">
      <c r="A13" s="22"/>
      <c r="B13" s="22"/>
      <c r="C13" s="22"/>
      <c r="D13" s="22"/>
      <c r="E13" s="29" t="s">
        <v>118</v>
      </c>
      <c r="F13" s="22"/>
      <c r="G13" s="22"/>
      <c r="H13" s="22"/>
      <c r="I13" s="1" t="e">
        <f>VLOOKUP(A13,#REF!,7,0)</f>
        <v>#REF!</v>
      </c>
    </row>
    <row r="14" spans="1:9">
      <c r="A14" s="24">
        <v>161100</v>
      </c>
      <c r="B14" s="23" t="s">
        <v>259</v>
      </c>
      <c r="C14" s="22"/>
      <c r="D14" s="23" t="s">
        <v>115</v>
      </c>
      <c r="E14" s="29" t="s">
        <v>119</v>
      </c>
      <c r="F14" s="23" t="s">
        <v>115</v>
      </c>
      <c r="G14" s="26">
        <v>-9276506607</v>
      </c>
      <c r="H14" s="26">
        <v>-9276506607</v>
      </c>
      <c r="I14" s="1" t="e">
        <f>VLOOKUP(A14,#REF!,7,0)</f>
        <v>#REF!</v>
      </c>
    </row>
    <row r="15" spans="1:9">
      <c r="A15" s="24">
        <v>212261</v>
      </c>
      <c r="B15" s="23" t="s">
        <v>259</v>
      </c>
      <c r="C15" s="22"/>
      <c r="D15" s="23" t="s">
        <v>115</v>
      </c>
      <c r="E15" s="29" t="s">
        <v>277</v>
      </c>
      <c r="F15" s="23" t="s">
        <v>115</v>
      </c>
      <c r="G15" s="26">
        <v>-1665240</v>
      </c>
      <c r="H15" s="26">
        <v>-1665240</v>
      </c>
      <c r="I15" s="1" t="e">
        <f>VLOOKUP(A15,#REF!,7,0)</f>
        <v>#REF!</v>
      </c>
    </row>
    <row r="16" spans="1:9">
      <c r="A16" s="24">
        <v>213103</v>
      </c>
      <c r="B16" s="23" t="s">
        <v>259</v>
      </c>
      <c r="C16" s="22"/>
      <c r="D16" s="23" t="s">
        <v>115</v>
      </c>
      <c r="E16" s="29" t="s">
        <v>120</v>
      </c>
      <c r="F16" s="23" t="s">
        <v>115</v>
      </c>
      <c r="G16" s="26">
        <v>-20350000</v>
      </c>
      <c r="H16" s="26">
        <v>-20350000</v>
      </c>
      <c r="I16" s="1" t="e">
        <f>VLOOKUP(A16,#REF!,7,0)</f>
        <v>#REF!</v>
      </c>
    </row>
    <row r="17" spans="1:9">
      <c r="A17" s="24">
        <v>213105</v>
      </c>
      <c r="B17" s="23" t="s">
        <v>259</v>
      </c>
      <c r="C17" s="22"/>
      <c r="D17" s="23" t="s">
        <v>115</v>
      </c>
      <c r="E17" s="29" t="s">
        <v>121</v>
      </c>
      <c r="F17" s="23" t="s">
        <v>115</v>
      </c>
      <c r="G17" s="26">
        <v>-14867257</v>
      </c>
      <c r="H17" s="26">
        <v>-14867257</v>
      </c>
      <c r="I17" s="1" t="e">
        <f>VLOOKUP(A17,#REF!,7,0)</f>
        <v>#REF!</v>
      </c>
    </row>
    <row r="18" spans="1:9">
      <c r="A18" s="24">
        <v>213107</v>
      </c>
      <c r="B18" s="23" t="s">
        <v>259</v>
      </c>
      <c r="C18" s="22"/>
      <c r="D18" s="23" t="s">
        <v>115</v>
      </c>
      <c r="E18" s="29" t="s">
        <v>122</v>
      </c>
      <c r="F18" s="23" t="s">
        <v>115</v>
      </c>
      <c r="G18" s="26">
        <v>-10500000</v>
      </c>
      <c r="H18" s="26">
        <v>-10500000</v>
      </c>
      <c r="I18" s="1" t="e">
        <f>VLOOKUP(A18,#REF!,7,0)</f>
        <v>#REF!</v>
      </c>
    </row>
    <row r="19" spans="1:9">
      <c r="A19" s="24">
        <v>213108</v>
      </c>
      <c r="B19" s="23" t="s">
        <v>259</v>
      </c>
      <c r="C19" s="22"/>
      <c r="D19" s="23" t="s">
        <v>115</v>
      </c>
      <c r="E19" s="29" t="s">
        <v>123</v>
      </c>
      <c r="F19" s="23" t="s">
        <v>115</v>
      </c>
      <c r="G19" s="26">
        <v>-4500000</v>
      </c>
      <c r="H19" s="26">
        <v>-4500000</v>
      </c>
      <c r="I19" s="1" t="e">
        <f>VLOOKUP(A19,#REF!,7,0)</f>
        <v>#REF!</v>
      </c>
    </row>
    <row r="20" spans="1:9">
      <c r="A20" s="24">
        <v>213110</v>
      </c>
      <c r="B20" s="23" t="s">
        <v>259</v>
      </c>
      <c r="C20" s="22"/>
      <c r="D20" s="23" t="s">
        <v>115</v>
      </c>
      <c r="E20" s="29" t="s">
        <v>124</v>
      </c>
      <c r="F20" s="23" t="s">
        <v>115</v>
      </c>
      <c r="G20" s="26">
        <v>-23100000</v>
      </c>
      <c r="H20" s="26">
        <v>-23100000</v>
      </c>
      <c r="I20" s="1" t="e">
        <f>VLOOKUP(A20,#REF!,7,0)</f>
        <v>#REF!</v>
      </c>
    </row>
    <row r="21" spans="1:9">
      <c r="A21" s="24">
        <v>213128</v>
      </c>
      <c r="B21" s="23" t="s">
        <v>259</v>
      </c>
      <c r="C21" s="22"/>
      <c r="D21" s="23" t="s">
        <v>115</v>
      </c>
      <c r="E21" s="29" t="s">
        <v>125</v>
      </c>
      <c r="F21" s="23" t="s">
        <v>115</v>
      </c>
      <c r="G21" s="26">
        <v>-100000</v>
      </c>
      <c r="H21" s="26">
        <v>-100000</v>
      </c>
      <c r="I21" s="1" t="e">
        <f>VLOOKUP(A21,#REF!,7,0)</f>
        <v>#REF!</v>
      </c>
    </row>
    <row r="22" spans="1:9">
      <c r="A22" s="24">
        <v>213129</v>
      </c>
      <c r="B22" s="23" t="s">
        <v>259</v>
      </c>
      <c r="C22" s="22"/>
      <c r="D22" s="23" t="s">
        <v>115</v>
      </c>
      <c r="E22" s="29" t="s">
        <v>126</v>
      </c>
      <c r="F22" s="23" t="s">
        <v>115</v>
      </c>
      <c r="G22" s="26">
        <v>-16500000</v>
      </c>
      <c r="H22" s="26">
        <v>-16500000</v>
      </c>
      <c r="I22" s="1" t="e">
        <f>VLOOKUP(A22,#REF!,7,0)</f>
        <v>#REF!</v>
      </c>
    </row>
    <row r="23" spans="1:9">
      <c r="A23" s="24">
        <v>213154</v>
      </c>
      <c r="B23" s="23" t="s">
        <v>259</v>
      </c>
      <c r="C23" s="22"/>
      <c r="D23" s="23" t="s">
        <v>115</v>
      </c>
      <c r="E23" s="29" t="s">
        <v>127</v>
      </c>
      <c r="F23" s="23" t="s">
        <v>115</v>
      </c>
      <c r="G23" s="26">
        <v>-4958904</v>
      </c>
      <c r="H23" s="26">
        <v>-4958904</v>
      </c>
      <c r="I23" s="1" t="e">
        <f>VLOOKUP(A23,#REF!,7,0)</f>
        <v>#REF!</v>
      </c>
    </row>
    <row r="24" spans="1:9">
      <c r="A24" s="24">
        <v>213162</v>
      </c>
      <c r="B24" s="23" t="s">
        <v>259</v>
      </c>
      <c r="C24" s="22"/>
      <c r="D24" s="23" t="s">
        <v>115</v>
      </c>
      <c r="E24" s="29" t="s">
        <v>262</v>
      </c>
      <c r="F24" s="23" t="s">
        <v>115</v>
      </c>
      <c r="G24" s="26">
        <v>-19835616</v>
      </c>
      <c r="H24" s="26">
        <v>-19835616</v>
      </c>
      <c r="I24" s="1" t="e">
        <f>VLOOKUP(A24,#REF!,7,0)</f>
        <v>#REF!</v>
      </c>
    </row>
    <row r="25" spans="1:9">
      <c r="A25" s="24">
        <v>213500</v>
      </c>
      <c r="B25" s="23" t="s">
        <v>259</v>
      </c>
      <c r="C25" s="22"/>
      <c r="D25" s="23" t="s">
        <v>115</v>
      </c>
      <c r="E25" s="29" t="s">
        <v>128</v>
      </c>
      <c r="F25" s="23" t="s">
        <v>115</v>
      </c>
      <c r="G25" s="26">
        <v>-37665310</v>
      </c>
      <c r="H25" s="26">
        <v>-37665310</v>
      </c>
      <c r="I25" s="1" t="e">
        <f>VLOOKUP(A25,#REF!,7,0)</f>
        <v>#REF!</v>
      </c>
    </row>
    <row r="26" spans="1:9">
      <c r="A26" s="22"/>
      <c r="B26" s="22"/>
      <c r="C26" s="22"/>
      <c r="D26" s="22"/>
      <c r="E26" s="29" t="s">
        <v>325</v>
      </c>
      <c r="F26" s="22"/>
      <c r="G26" s="22"/>
      <c r="H26" s="22"/>
      <c r="I26" s="1" t="e">
        <f>VLOOKUP(A26,#REF!,7,0)</f>
        <v>#REF!</v>
      </c>
    </row>
    <row r="27" spans="1:9">
      <c r="A27" s="24">
        <v>301000</v>
      </c>
      <c r="B27" s="23" t="s">
        <v>259</v>
      </c>
      <c r="C27" s="22"/>
      <c r="D27" s="23" t="s">
        <v>115</v>
      </c>
      <c r="E27" s="29" t="s">
        <v>129</v>
      </c>
      <c r="F27" s="23" t="s">
        <v>115</v>
      </c>
      <c r="G27" s="26">
        <v>-103000000000</v>
      </c>
      <c r="H27" s="26">
        <v>-103000000000</v>
      </c>
      <c r="I27" s="1" t="e">
        <f>VLOOKUP(A27,#REF!,7,0)</f>
        <v>#REF!</v>
      </c>
    </row>
    <row r="28" spans="1:9">
      <c r="A28" s="24">
        <v>302000</v>
      </c>
      <c r="B28" s="23" t="s">
        <v>259</v>
      </c>
      <c r="C28" s="22"/>
      <c r="D28" s="23" t="s">
        <v>115</v>
      </c>
      <c r="E28" s="29" t="s">
        <v>130</v>
      </c>
      <c r="F28" s="23" t="s">
        <v>115</v>
      </c>
      <c r="G28" s="25">
        <v>2000000000</v>
      </c>
      <c r="H28" s="25">
        <v>2000000000</v>
      </c>
      <c r="I28" s="1" t="e">
        <f>VLOOKUP(A28,#REF!,7,0)</f>
        <v>#REF!</v>
      </c>
    </row>
    <row r="29" spans="1:9">
      <c r="A29" s="24">
        <v>303102</v>
      </c>
      <c r="B29" s="23" t="s">
        <v>259</v>
      </c>
      <c r="C29" s="22"/>
      <c r="D29" s="23" t="s">
        <v>115</v>
      </c>
      <c r="E29" s="29" t="s">
        <v>131</v>
      </c>
      <c r="F29" s="23" t="s">
        <v>115</v>
      </c>
      <c r="G29" s="26">
        <v>-39292726</v>
      </c>
      <c r="H29" s="26">
        <v>-39292726</v>
      </c>
      <c r="I29" s="1" t="e">
        <f>VLOOKUP(A29,#REF!,7,0)</f>
        <v>#REF!</v>
      </c>
    </row>
    <row r="30" spans="1:9">
      <c r="A30" s="24">
        <v>411100</v>
      </c>
      <c r="B30" s="23" t="s">
        <v>259</v>
      </c>
      <c r="C30" s="22"/>
      <c r="D30" s="23" t="s">
        <v>115</v>
      </c>
      <c r="E30" s="29" t="s">
        <v>132</v>
      </c>
      <c r="F30" s="23" t="s">
        <v>115</v>
      </c>
      <c r="G30" s="26">
        <v>-121322718</v>
      </c>
      <c r="H30" s="26">
        <v>-121322718</v>
      </c>
      <c r="I30" s="1" t="e">
        <f>VLOOKUP(A30,#REF!,7,0)</f>
        <v>#REF!</v>
      </c>
    </row>
    <row r="31" spans="1:9">
      <c r="A31" s="24">
        <v>431100</v>
      </c>
      <c r="B31" s="23" t="s">
        <v>259</v>
      </c>
      <c r="C31" s="22"/>
      <c r="D31" s="23" t="s">
        <v>115</v>
      </c>
      <c r="E31" s="29" t="s">
        <v>133</v>
      </c>
      <c r="F31" s="23" t="s">
        <v>115</v>
      </c>
      <c r="G31" s="25">
        <v>9276506607</v>
      </c>
      <c r="H31" s="25">
        <v>9276506607</v>
      </c>
      <c r="I31" s="1" t="e">
        <f>VLOOKUP(A31,#REF!,7,0)</f>
        <v>#REF!</v>
      </c>
    </row>
    <row r="32" spans="1:9">
      <c r="A32" s="24">
        <v>451100</v>
      </c>
      <c r="B32" s="23" t="s">
        <v>259</v>
      </c>
      <c r="C32" s="22"/>
      <c r="D32" s="23" t="s">
        <v>115</v>
      </c>
      <c r="E32" s="29" t="s">
        <v>134</v>
      </c>
      <c r="F32" s="23" t="s">
        <v>115</v>
      </c>
      <c r="G32" s="26">
        <v>-2116956162</v>
      </c>
      <c r="H32" s="26">
        <v>-2116956162</v>
      </c>
      <c r="I32" s="1" t="e">
        <f>VLOOKUP(A32,#REF!,7,0)</f>
        <v>#REF!</v>
      </c>
    </row>
    <row r="33" spans="1:9">
      <c r="A33" s="24">
        <v>511100</v>
      </c>
      <c r="B33" s="23" t="s">
        <v>259</v>
      </c>
      <c r="C33" s="22"/>
      <c r="D33" s="23" t="s">
        <v>115</v>
      </c>
      <c r="E33" s="29" t="s">
        <v>135</v>
      </c>
      <c r="F33" s="23" t="s">
        <v>115</v>
      </c>
      <c r="G33" s="25">
        <v>3383871611</v>
      </c>
      <c r="H33" s="25">
        <v>3383871611</v>
      </c>
      <c r="I33" s="1" t="e">
        <f>VLOOKUP(A33,#REF!,7,0)</f>
        <v>#REF!</v>
      </c>
    </row>
    <row r="34" spans="1:9">
      <c r="A34" s="24">
        <v>511190</v>
      </c>
      <c r="B34" s="23" t="s">
        <v>259</v>
      </c>
      <c r="C34" s="22"/>
      <c r="D34" s="23" t="s">
        <v>115</v>
      </c>
      <c r="E34" s="29" t="s">
        <v>269</v>
      </c>
      <c r="F34" s="23" t="s">
        <v>115</v>
      </c>
      <c r="G34" s="25">
        <v>46000000</v>
      </c>
      <c r="H34" s="25">
        <v>46000000</v>
      </c>
      <c r="I34" s="1" t="e">
        <f>VLOOKUP(A34,#REF!,7,0)</f>
        <v>#REF!</v>
      </c>
    </row>
    <row r="35" spans="1:9">
      <c r="A35" s="22"/>
      <c r="B35" s="22"/>
      <c r="C35" s="22"/>
      <c r="D35" s="22"/>
      <c r="E35" s="29" t="s">
        <v>109</v>
      </c>
      <c r="F35" s="22"/>
      <c r="G35" s="22"/>
      <c r="H35" s="22"/>
      <c r="I35" s="1" t="e">
        <f>VLOOKUP(A35,#REF!,7,0)</f>
        <v>#REF!</v>
      </c>
    </row>
    <row r="36" spans="1:9">
      <c r="A36" s="24">
        <v>553103</v>
      </c>
      <c r="B36" s="23" t="s">
        <v>259</v>
      </c>
      <c r="C36" s="22"/>
      <c r="D36" s="23" t="s">
        <v>115</v>
      </c>
      <c r="E36" s="29" t="s">
        <v>136</v>
      </c>
      <c r="F36" s="23" t="s">
        <v>115</v>
      </c>
      <c r="G36" s="25">
        <v>142450000</v>
      </c>
      <c r="H36" s="25">
        <v>142450000</v>
      </c>
      <c r="I36" s="1" t="e">
        <f>VLOOKUP(A36,#REF!,7,0)</f>
        <v>#REF!</v>
      </c>
    </row>
    <row r="37" spans="1:9">
      <c r="A37" s="24">
        <v>553105</v>
      </c>
      <c r="B37" s="23" t="s">
        <v>259</v>
      </c>
      <c r="C37" s="22"/>
      <c r="D37" s="23" t="s">
        <v>115</v>
      </c>
      <c r="E37" s="29" t="s">
        <v>137</v>
      </c>
      <c r="F37" s="23" t="s">
        <v>115</v>
      </c>
      <c r="G37" s="25">
        <v>14867257</v>
      </c>
      <c r="H37" s="25">
        <v>14867257</v>
      </c>
      <c r="I37" s="1" t="e">
        <f>VLOOKUP(A37,#REF!,7,0)</f>
        <v>#REF!</v>
      </c>
    </row>
    <row r="38" spans="1:9">
      <c r="A38" s="24">
        <v>553107</v>
      </c>
      <c r="B38" s="23" t="s">
        <v>259</v>
      </c>
      <c r="C38" s="22"/>
      <c r="D38" s="23" t="s">
        <v>115</v>
      </c>
      <c r="E38" s="29" t="s">
        <v>138</v>
      </c>
      <c r="F38" s="23" t="s">
        <v>115</v>
      </c>
      <c r="G38" s="25">
        <v>73500000</v>
      </c>
      <c r="H38" s="25">
        <v>73500000</v>
      </c>
      <c r="I38" s="1" t="e">
        <f>VLOOKUP(A38,#REF!,7,0)</f>
        <v>#REF!</v>
      </c>
    </row>
    <row r="39" spans="1:9">
      <c r="A39" s="24">
        <v>553108</v>
      </c>
      <c r="B39" s="23" t="s">
        <v>259</v>
      </c>
      <c r="C39" s="22"/>
      <c r="D39" s="23" t="s">
        <v>115</v>
      </c>
      <c r="E39" s="29" t="s">
        <v>139</v>
      </c>
      <c r="F39" s="23" t="s">
        <v>115</v>
      </c>
      <c r="G39" s="25">
        <v>75000000</v>
      </c>
      <c r="H39" s="25">
        <v>75000000</v>
      </c>
      <c r="I39" s="1" t="e">
        <f>VLOOKUP(A39,#REF!,7,0)</f>
        <v>#REF!</v>
      </c>
    </row>
    <row r="40" spans="1:9">
      <c r="A40" s="24">
        <v>553110</v>
      </c>
      <c r="B40" s="23" t="s">
        <v>259</v>
      </c>
      <c r="C40" s="22"/>
      <c r="D40" s="23" t="s">
        <v>115</v>
      </c>
      <c r="E40" s="29" t="s">
        <v>140</v>
      </c>
      <c r="F40" s="23" t="s">
        <v>115</v>
      </c>
      <c r="G40" s="25">
        <v>161700000</v>
      </c>
      <c r="H40" s="25">
        <v>161700000</v>
      </c>
      <c r="I40" s="1" t="e">
        <f>VLOOKUP(A40,#REF!,7,0)</f>
        <v>#REF!</v>
      </c>
    </row>
    <row r="41" spans="1:9">
      <c r="A41" s="24">
        <v>553115</v>
      </c>
      <c r="B41" s="23" t="s">
        <v>259</v>
      </c>
      <c r="C41" s="22"/>
      <c r="D41" s="23" t="s">
        <v>115</v>
      </c>
      <c r="E41" s="29" t="s">
        <v>270</v>
      </c>
      <c r="F41" s="23" t="s">
        <v>115</v>
      </c>
      <c r="G41" s="25">
        <v>61500000</v>
      </c>
      <c r="H41" s="25">
        <v>61500000</v>
      </c>
      <c r="I41" s="1" t="e">
        <f>VLOOKUP(A41,#REF!,7,0)</f>
        <v>#REF!</v>
      </c>
    </row>
    <row r="42" spans="1:9">
      <c r="A42" s="24">
        <v>553122</v>
      </c>
      <c r="B42" s="23" t="s">
        <v>259</v>
      </c>
      <c r="C42" s="22"/>
      <c r="D42" s="23" t="s">
        <v>115</v>
      </c>
      <c r="E42" s="29" t="s">
        <v>141</v>
      </c>
      <c r="F42" s="23" t="s">
        <v>115</v>
      </c>
      <c r="G42" s="25">
        <v>13933613</v>
      </c>
      <c r="H42" s="25">
        <v>13933613</v>
      </c>
      <c r="I42" s="1" t="e">
        <f>VLOOKUP(A42,#REF!,7,0)</f>
        <v>#REF!</v>
      </c>
    </row>
    <row r="43" spans="1:9">
      <c r="A43" s="24">
        <v>553128</v>
      </c>
      <c r="B43" s="23" t="s">
        <v>259</v>
      </c>
      <c r="C43" s="22"/>
      <c r="D43" s="23" t="s">
        <v>115</v>
      </c>
      <c r="E43" s="29" t="s">
        <v>142</v>
      </c>
      <c r="F43" s="23" t="s">
        <v>115</v>
      </c>
      <c r="G43" s="25">
        <v>10450000</v>
      </c>
      <c r="H43" s="25">
        <v>10450000</v>
      </c>
      <c r="I43" s="1" t="e">
        <f>VLOOKUP(A43,#REF!,7,0)</f>
        <v>#REF!</v>
      </c>
    </row>
    <row r="44" spans="1:9">
      <c r="A44" s="24">
        <v>553129</v>
      </c>
      <c r="B44" s="23" t="s">
        <v>259</v>
      </c>
      <c r="C44" s="22"/>
      <c r="D44" s="23" t="s">
        <v>115</v>
      </c>
      <c r="E44" s="29" t="s">
        <v>143</v>
      </c>
      <c r="F44" s="23" t="s">
        <v>115</v>
      </c>
      <c r="G44" s="25">
        <v>36725807</v>
      </c>
      <c r="H44" s="25">
        <v>36725807</v>
      </c>
      <c r="I44" s="1" t="e">
        <f>VLOOKUP(A44,#REF!,7,0)</f>
        <v>#REF!</v>
      </c>
    </row>
    <row r="45" spans="1:9">
      <c r="A45" s="24">
        <v>553130</v>
      </c>
      <c r="B45" s="23" t="s">
        <v>259</v>
      </c>
      <c r="C45" s="22"/>
      <c r="D45" s="23" t="s">
        <v>115</v>
      </c>
      <c r="E45" s="29" t="s">
        <v>144</v>
      </c>
      <c r="F45" s="23" t="s">
        <v>115</v>
      </c>
      <c r="G45" s="25">
        <v>35614890</v>
      </c>
      <c r="H45" s="25">
        <v>35614890</v>
      </c>
      <c r="I45" s="1" t="e">
        <f>VLOOKUP(A45,#REF!,7,0)</f>
        <v>#REF!</v>
      </c>
    </row>
    <row r="46" spans="1:9">
      <c r="A46" s="24">
        <v>553135</v>
      </c>
      <c r="B46" s="23" t="s">
        <v>259</v>
      </c>
      <c r="C46" s="22"/>
      <c r="D46" s="23" t="s">
        <v>115</v>
      </c>
      <c r="E46" s="29" t="s">
        <v>145</v>
      </c>
      <c r="F46" s="23" t="s">
        <v>115</v>
      </c>
      <c r="G46" s="25">
        <v>15000000</v>
      </c>
      <c r="H46" s="25">
        <v>15000000</v>
      </c>
      <c r="I46" s="1" t="e">
        <f>VLOOKUP(A46,#REF!,7,0)</f>
        <v>#REF!</v>
      </c>
    </row>
    <row r="47" spans="1:9">
      <c r="A47" s="24">
        <v>553141</v>
      </c>
      <c r="B47" s="23" t="s">
        <v>259</v>
      </c>
      <c r="C47" s="22"/>
      <c r="D47" s="23" t="s">
        <v>115</v>
      </c>
      <c r="E47" s="29" t="s">
        <v>146</v>
      </c>
      <c r="F47" s="23" t="s">
        <v>115</v>
      </c>
      <c r="G47" s="25">
        <v>2004635</v>
      </c>
      <c r="H47" s="25">
        <v>2004635</v>
      </c>
      <c r="I47" s="1" t="e">
        <f>VLOOKUP(A47,#REF!,7,0)</f>
        <v>#REF!</v>
      </c>
    </row>
    <row r="48" spans="1:9">
      <c r="A48" s="24">
        <v>553194</v>
      </c>
      <c r="B48" s="23" t="s">
        <v>259</v>
      </c>
      <c r="C48" s="22"/>
      <c r="D48" s="23" t="s">
        <v>115</v>
      </c>
      <c r="E48" s="29" t="s">
        <v>263</v>
      </c>
      <c r="F48" s="23" t="s">
        <v>115</v>
      </c>
      <c r="G48" s="25">
        <v>18630137</v>
      </c>
      <c r="H48" s="25">
        <v>18630137</v>
      </c>
      <c r="I48" s="1" t="e">
        <f>VLOOKUP(A48,#REF!,7,0)</f>
        <v>#REF!</v>
      </c>
    </row>
    <row r="49" spans="1:9">
      <c r="A49" s="24">
        <v>553249</v>
      </c>
      <c r="B49" s="23" t="s">
        <v>259</v>
      </c>
      <c r="C49" s="22"/>
      <c r="D49" s="23" t="s">
        <v>115</v>
      </c>
      <c r="E49" s="29" t="s">
        <v>147</v>
      </c>
      <c r="F49" s="23" t="s">
        <v>115</v>
      </c>
      <c r="G49" s="25">
        <v>8866160</v>
      </c>
      <c r="H49" s="25">
        <v>8866160</v>
      </c>
      <c r="I49" s="1" t="e">
        <f>VLOOKUP(A49,#REF!,7,0)</f>
        <v>#REF!</v>
      </c>
    </row>
    <row r="50" spans="1:9">
      <c r="A50" s="24">
        <v>553381</v>
      </c>
      <c r="B50" s="23" t="s">
        <v>259</v>
      </c>
      <c r="C50" s="22"/>
      <c r="D50" s="23" t="s">
        <v>115</v>
      </c>
      <c r="E50" s="29" t="s">
        <v>188</v>
      </c>
      <c r="F50" s="23" t="s">
        <v>115</v>
      </c>
      <c r="G50" s="25">
        <v>614550</v>
      </c>
      <c r="H50" s="25">
        <v>614550</v>
      </c>
      <c r="I50" s="1" t="e">
        <f>VLOOKUP(A50,#REF!,7,0)</f>
        <v>#REF!</v>
      </c>
    </row>
    <row r="51" spans="1:9">
      <c r="A51" s="24">
        <v>555100</v>
      </c>
      <c r="B51" s="23" t="s">
        <v>259</v>
      </c>
      <c r="C51" s="22"/>
      <c r="D51" s="23" t="s">
        <v>115</v>
      </c>
      <c r="E51" s="29" t="s">
        <v>148</v>
      </c>
      <c r="F51" s="23" t="s">
        <v>115</v>
      </c>
      <c r="G51" s="25">
        <v>247551488</v>
      </c>
      <c r="H51" s="25">
        <v>247551488</v>
      </c>
      <c r="I51" s="1" t="e">
        <f>VLOOKUP(A51,#REF!,7,0)</f>
        <v>#REF!</v>
      </c>
    </row>
    <row r="52" spans="1:9">
      <c r="A52" s="24">
        <v>555167</v>
      </c>
      <c r="B52" s="23" t="s">
        <v>259</v>
      </c>
      <c r="C52" s="22"/>
      <c r="D52" s="23" t="s">
        <v>115</v>
      </c>
      <c r="E52" s="29" t="s">
        <v>149</v>
      </c>
      <c r="F52" s="23" t="s">
        <v>115</v>
      </c>
      <c r="G52" s="25">
        <v>21082191</v>
      </c>
      <c r="H52" s="25">
        <v>21082191</v>
      </c>
      <c r="I52" s="1" t="e">
        <f>VLOOKUP(A52,#REF!,7,0)</f>
        <v>#REF!</v>
      </c>
    </row>
    <row r="53" spans="1:9">
      <c r="A53" s="24">
        <v>555204</v>
      </c>
      <c r="B53" s="23" t="s">
        <v>259</v>
      </c>
      <c r="C53" s="22"/>
      <c r="D53" s="23" t="s">
        <v>115</v>
      </c>
      <c r="E53" s="29" t="s">
        <v>271</v>
      </c>
      <c r="F53" s="23" t="s">
        <v>115</v>
      </c>
      <c r="G53" s="25">
        <v>17358000</v>
      </c>
      <c r="H53" s="25">
        <v>17358000</v>
      </c>
      <c r="I53" s="1" t="e">
        <f>VLOOKUP(A53,#REF!,7,0)</f>
        <v>#REF!</v>
      </c>
    </row>
    <row r="54" spans="1:9">
      <c r="A54" s="22"/>
      <c r="B54" s="22"/>
      <c r="C54" s="22"/>
      <c r="D54" s="22"/>
      <c r="E54" s="22"/>
      <c r="F54" s="22"/>
      <c r="G54" s="22"/>
      <c r="H54" s="27">
        <v>0</v>
      </c>
      <c r="I54" s="1" t="e">
        <f>VLOOKUP(A54,#REF!,7,0)</f>
        <v>#REF!</v>
      </c>
    </row>
    <row r="55" spans="1:9">
      <c r="A55" s="22"/>
      <c r="B55" s="22"/>
      <c r="C55" s="22"/>
      <c r="D55" s="22"/>
      <c r="E55" s="22"/>
      <c r="F55" s="22"/>
      <c r="G55" s="22"/>
      <c r="H55" s="25">
        <v>114708120540</v>
      </c>
      <c r="I55" s="1" t="e">
        <f>VLOOKUP(A55,#REF!,7,0)</f>
        <v>#REF!</v>
      </c>
    </row>
    <row r="56" spans="1:9">
      <c r="A56" s="22"/>
      <c r="B56" s="22"/>
      <c r="C56" s="22"/>
      <c r="D56" s="22"/>
      <c r="E56" s="22"/>
      <c r="F56" s="22"/>
      <c r="G56" s="22"/>
      <c r="H56" s="25">
        <v>114708120540</v>
      </c>
      <c r="I56" s="1" t="e">
        <f>VLOOKUP(A56,#REF!,7,0)</f>
        <v>#REF!</v>
      </c>
    </row>
    <row r="57" spans="1:9">
      <c r="A57" s="22"/>
      <c r="B57" s="22"/>
      <c r="C57" s="22"/>
      <c r="D57" s="22"/>
      <c r="E57" s="22"/>
      <c r="F57" s="22"/>
      <c r="G57" s="22"/>
      <c r="H57" s="25">
        <v>89614344660</v>
      </c>
      <c r="I57" s="1" t="e">
        <f>VLOOKUP(A57,#REF!,7,0)</f>
        <v>#REF!</v>
      </c>
    </row>
    <row r="58" spans="1:9">
      <c r="A58" s="17"/>
      <c r="B58" s="17"/>
      <c r="C58" s="17"/>
      <c r="D58" s="17"/>
      <c r="E58" s="17"/>
      <c r="F58" s="17"/>
      <c r="G58" s="18"/>
      <c r="H58" s="19"/>
      <c r="I58" s="1" t="e">
        <f>VLOOKUP(A58,#REF!,7,0)</f>
        <v>#REF!</v>
      </c>
    </row>
    <row r="59" spans="1:9" ht="16.5">
      <c r="A59" s="22"/>
      <c r="B59" s="22"/>
      <c r="C59" s="22"/>
      <c r="D59" s="22"/>
      <c r="E59" s="28" t="s">
        <v>108</v>
      </c>
      <c r="F59" s="22"/>
      <c r="G59" s="22"/>
      <c r="H59" s="22"/>
      <c r="I59" s="1" t="e">
        <f>VLOOKUP(A59,#REF!,7,0)</f>
        <v>#REF!</v>
      </c>
    </row>
    <row r="60" spans="1:9">
      <c r="A60" s="22"/>
      <c r="B60" s="22"/>
      <c r="C60" s="22"/>
      <c r="D60" s="22"/>
      <c r="E60" s="29" t="s">
        <v>109</v>
      </c>
      <c r="F60" s="23" t="s">
        <v>318</v>
      </c>
      <c r="G60" s="23" t="s">
        <v>329</v>
      </c>
      <c r="H60" s="23" t="s">
        <v>326</v>
      </c>
      <c r="I60" s="1" t="e">
        <f>VLOOKUP(A60,#REF!,7,0)</f>
        <v>#REF!</v>
      </c>
    </row>
    <row r="61" spans="1:9">
      <c r="A61" s="23" t="s">
        <v>110</v>
      </c>
      <c r="B61" s="22"/>
      <c r="C61" s="22"/>
      <c r="D61" s="22"/>
      <c r="E61" s="29" t="s">
        <v>330</v>
      </c>
      <c r="F61" s="22"/>
      <c r="G61" s="23" t="s">
        <v>331</v>
      </c>
      <c r="H61" s="23" t="s">
        <v>258</v>
      </c>
      <c r="I61" s="1" t="e">
        <f>VLOOKUP(A61,#REF!,7,0)</f>
        <v>#REF!</v>
      </c>
    </row>
    <row r="62" spans="1:9">
      <c r="A62" s="22"/>
      <c r="B62" s="22"/>
      <c r="C62" s="22"/>
      <c r="D62" s="22"/>
      <c r="E62" s="22"/>
      <c r="F62" s="22"/>
      <c r="G62" s="22"/>
      <c r="H62" s="23" t="s">
        <v>332</v>
      </c>
      <c r="I62" s="1" t="e">
        <f>VLOOKUP(A62,#REF!,7,0)</f>
        <v>#REF!</v>
      </c>
    </row>
    <row r="63" spans="1:9">
      <c r="A63" s="22"/>
      <c r="B63" s="22"/>
      <c r="C63" s="22"/>
      <c r="D63" s="22"/>
      <c r="E63" s="29" t="s">
        <v>111</v>
      </c>
      <c r="F63" s="22"/>
      <c r="G63" s="22"/>
      <c r="H63" s="22"/>
      <c r="I63" s="1" t="e">
        <f>VLOOKUP(A63,#REF!,7,0)</f>
        <v>#REF!</v>
      </c>
    </row>
    <row r="64" spans="1:9">
      <c r="A64" s="23" t="s">
        <v>112</v>
      </c>
      <c r="B64" s="23" t="s">
        <v>319</v>
      </c>
      <c r="C64" s="23" t="s">
        <v>320</v>
      </c>
      <c r="D64" s="23" t="s">
        <v>321</v>
      </c>
      <c r="E64" s="29" t="s">
        <v>113</v>
      </c>
      <c r="F64" s="22"/>
      <c r="G64" s="23" t="s">
        <v>333</v>
      </c>
      <c r="H64" s="23" t="s">
        <v>260</v>
      </c>
      <c r="I64" s="1" t="e">
        <f>VLOOKUP(A64,#REF!,7,0)</f>
        <v>#REF!</v>
      </c>
    </row>
    <row r="65" spans="1:9">
      <c r="A65" s="18"/>
      <c r="B65" s="23" t="s">
        <v>322</v>
      </c>
      <c r="C65" s="22"/>
      <c r="D65" s="23" t="s">
        <v>323</v>
      </c>
      <c r="E65" s="22"/>
      <c r="F65" s="22"/>
      <c r="G65" s="23" t="s">
        <v>324</v>
      </c>
      <c r="H65" s="23" t="s">
        <v>261</v>
      </c>
      <c r="I65" s="1" t="e">
        <f>VLOOKUP(A65,#REF!,7,0)</f>
        <v>#REF!</v>
      </c>
    </row>
    <row r="66" spans="1:9">
      <c r="A66" s="17"/>
      <c r="B66" s="22"/>
      <c r="C66" s="22"/>
      <c r="D66" s="22"/>
      <c r="E66" s="22"/>
      <c r="F66" s="22"/>
      <c r="G66" s="22"/>
      <c r="H66" s="26">
        <v>-89614344660</v>
      </c>
      <c r="I66" s="1" t="e">
        <f>VLOOKUP(A66,#REF!,7,0)</f>
        <v>#REF!</v>
      </c>
    </row>
    <row r="67" spans="1:9">
      <c r="A67" s="17"/>
      <c r="B67" s="22"/>
      <c r="C67" s="22"/>
      <c r="D67" s="22"/>
      <c r="E67" s="22"/>
      <c r="F67" s="22"/>
      <c r="G67" s="22"/>
      <c r="H67" s="27">
        <v>0</v>
      </c>
      <c r="I67" s="1" t="e">
        <f>VLOOKUP(A67,#REF!,7,0)</f>
        <v>#REF!</v>
      </c>
    </row>
    <row r="68" spans="1:9">
      <c r="A68" s="17"/>
      <c r="B68" s="17"/>
      <c r="C68" s="17"/>
      <c r="D68" s="17"/>
      <c r="E68" s="17"/>
      <c r="F68" s="17"/>
      <c r="G68" s="18" t="s">
        <v>327</v>
      </c>
      <c r="H68" s="20">
        <v>-90551696130</v>
      </c>
      <c r="I68" s="1" t="e">
        <f>VLOOKUP(A68,#REF!,7,0)</f>
        <v>#REF!</v>
      </c>
    </row>
    <row r="69" spans="1:9">
      <c r="A69" s="17"/>
      <c r="B69" s="17"/>
      <c r="C69" s="17"/>
      <c r="D69" s="17"/>
      <c r="E69" s="17"/>
      <c r="F69" s="17"/>
      <c r="G69" s="18" t="s">
        <v>328</v>
      </c>
      <c r="H69" s="21">
        <v>0</v>
      </c>
      <c r="I69" s="1" t="e">
        <f>VLOOKUP(A69,#REF!,7,0)</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105"/>
  <sheetViews>
    <sheetView topLeftCell="A28" workbookViewId="0">
      <selection activeCell="K19" sqref="K19"/>
    </sheetView>
  </sheetViews>
  <sheetFormatPr defaultRowHeight="15"/>
  <cols>
    <col min="5" max="5" width="27.7109375" customWidth="1"/>
    <col min="13" max="13" width="16.140625" bestFit="1" customWidth="1"/>
    <col min="15" max="15" width="14.7109375" customWidth="1"/>
    <col min="16" max="16" width="13.5703125" bestFit="1" customWidth="1"/>
  </cols>
  <sheetData>
    <row r="2" spans="1:32" ht="16.5">
      <c r="A2" s="37"/>
      <c r="B2" s="37"/>
      <c r="C2" s="37"/>
      <c r="D2" s="37"/>
      <c r="E2" s="43" t="s">
        <v>108</v>
      </c>
      <c r="F2" s="37"/>
      <c r="G2" s="37"/>
      <c r="H2" s="37"/>
      <c r="I2" s="37"/>
      <c r="J2" s="37"/>
      <c r="K2" s="37"/>
      <c r="L2" s="37"/>
      <c r="M2" s="37"/>
      <c r="N2" s="37"/>
      <c r="O2" s="37"/>
      <c r="P2" s="37"/>
      <c r="Q2" s="37"/>
      <c r="R2" s="37"/>
      <c r="S2" s="37"/>
      <c r="T2" s="37"/>
      <c r="U2" s="37"/>
      <c r="V2" s="37"/>
      <c r="W2" s="37"/>
      <c r="X2" s="37"/>
      <c r="Y2" s="37"/>
      <c r="Z2" s="37"/>
      <c r="AA2" s="37"/>
      <c r="AB2" s="37"/>
      <c r="AC2" s="37"/>
      <c r="AD2" s="37"/>
      <c r="AE2" s="30"/>
      <c r="AF2" s="30"/>
    </row>
    <row r="3" spans="1:32">
      <c r="A3" s="37"/>
      <c r="B3" s="37"/>
      <c r="C3" s="37"/>
      <c r="D3" s="37"/>
      <c r="E3" s="37"/>
      <c r="F3" s="38" t="s">
        <v>109</v>
      </c>
      <c r="G3" s="38" t="s">
        <v>318</v>
      </c>
      <c r="H3" s="38" t="s">
        <v>343</v>
      </c>
      <c r="I3" s="37"/>
      <c r="J3" s="37"/>
      <c r="K3" s="37"/>
      <c r="L3" s="37"/>
      <c r="M3" s="37"/>
      <c r="N3" s="37"/>
      <c r="O3" s="37"/>
      <c r="P3" s="37"/>
      <c r="Q3" s="37"/>
      <c r="R3" s="37"/>
      <c r="S3" s="37"/>
      <c r="T3" s="38" t="s">
        <v>329</v>
      </c>
      <c r="U3" s="37"/>
      <c r="V3" s="38"/>
      <c r="W3" s="39"/>
      <c r="X3" s="37"/>
      <c r="Y3" s="37"/>
      <c r="Z3" s="37"/>
      <c r="AA3" s="37"/>
      <c r="AB3" s="37"/>
      <c r="AC3" s="37"/>
      <c r="AD3" s="37"/>
      <c r="AE3" s="30"/>
      <c r="AF3" s="30"/>
    </row>
    <row r="4" spans="1:32">
      <c r="A4" s="38" t="s">
        <v>110</v>
      </c>
      <c r="B4" s="37"/>
      <c r="C4" s="37"/>
      <c r="D4" s="37"/>
      <c r="E4" s="44" t="s">
        <v>335</v>
      </c>
      <c r="F4" s="38" t="s">
        <v>336</v>
      </c>
      <c r="G4" s="37"/>
      <c r="H4" s="38" t="s">
        <v>257</v>
      </c>
      <c r="I4" s="37"/>
      <c r="J4" s="37"/>
      <c r="K4" s="37"/>
      <c r="L4" s="37"/>
      <c r="M4" s="37"/>
      <c r="N4" s="37"/>
      <c r="O4" s="37"/>
      <c r="P4" s="37"/>
      <c r="Q4" s="37"/>
      <c r="R4" s="37"/>
      <c r="S4" s="37"/>
      <c r="T4" s="38" t="s">
        <v>331</v>
      </c>
      <c r="U4" s="37"/>
      <c r="V4" s="37"/>
      <c r="W4" s="38"/>
      <c r="X4" s="37"/>
      <c r="Y4" s="37"/>
      <c r="Z4" s="37"/>
      <c r="AA4" s="37"/>
      <c r="AB4" s="37"/>
      <c r="AC4" s="37"/>
      <c r="AD4" s="37"/>
      <c r="AE4" s="30"/>
      <c r="AF4" s="30"/>
    </row>
    <row r="5" spans="1:32">
      <c r="A5" s="37"/>
      <c r="B5" s="37"/>
      <c r="C5" s="37"/>
      <c r="D5" s="37"/>
      <c r="E5" s="37"/>
      <c r="F5" s="37"/>
      <c r="G5" s="37"/>
      <c r="H5" s="37"/>
      <c r="I5" s="37"/>
      <c r="J5" s="37"/>
      <c r="K5" s="37"/>
      <c r="L5" s="37"/>
      <c r="M5" s="37"/>
      <c r="N5" s="37"/>
      <c r="O5" s="37"/>
      <c r="P5" s="37"/>
      <c r="Q5" s="37"/>
      <c r="R5" s="37"/>
      <c r="S5" s="37"/>
      <c r="T5" s="38" t="s">
        <v>344</v>
      </c>
      <c r="U5" s="37"/>
      <c r="V5" s="37"/>
      <c r="W5" s="37"/>
      <c r="X5" s="37"/>
      <c r="Y5" s="37"/>
      <c r="Z5" s="37"/>
      <c r="AA5" s="37"/>
      <c r="AB5" s="37"/>
      <c r="AC5" s="37"/>
      <c r="AD5" s="37"/>
      <c r="AE5" s="30"/>
      <c r="AF5" s="30"/>
    </row>
    <row r="6" spans="1:32">
      <c r="A6" s="37"/>
      <c r="B6" s="37"/>
      <c r="C6" s="37"/>
      <c r="D6" s="37"/>
      <c r="E6" s="37"/>
      <c r="F6" s="38" t="s">
        <v>111</v>
      </c>
      <c r="G6" s="37"/>
      <c r="H6" s="38" t="s">
        <v>337</v>
      </c>
      <c r="I6" s="37"/>
      <c r="J6" s="37"/>
      <c r="K6" s="37"/>
      <c r="L6" s="37"/>
      <c r="M6" s="37"/>
      <c r="N6" s="37"/>
      <c r="O6" s="37"/>
      <c r="P6" s="37"/>
      <c r="Q6" s="37"/>
      <c r="R6" s="37"/>
      <c r="S6" s="37"/>
      <c r="T6" s="37"/>
      <c r="U6" s="37"/>
      <c r="V6" s="37"/>
      <c r="W6" s="37"/>
      <c r="X6" s="37"/>
      <c r="Y6" s="37"/>
      <c r="Z6" s="37"/>
      <c r="AA6" s="37"/>
      <c r="AB6" s="37"/>
      <c r="AC6" s="37"/>
      <c r="AD6" s="37"/>
      <c r="AE6" s="30"/>
      <c r="AF6" s="30"/>
    </row>
    <row r="7" spans="1:32">
      <c r="A7" s="38" t="s">
        <v>112</v>
      </c>
      <c r="B7" s="38" t="s">
        <v>319</v>
      </c>
      <c r="C7" s="38" t="s">
        <v>320</v>
      </c>
      <c r="D7" s="38" t="s">
        <v>321</v>
      </c>
      <c r="E7" s="44" t="s">
        <v>113</v>
      </c>
      <c r="F7" s="37"/>
      <c r="G7" s="37"/>
      <c r="H7" s="38" t="s">
        <v>259</v>
      </c>
      <c r="I7" s="38" t="s">
        <v>259</v>
      </c>
      <c r="J7" s="38" t="s">
        <v>259</v>
      </c>
      <c r="K7" s="38" t="s">
        <v>259</v>
      </c>
      <c r="L7" s="38" t="s">
        <v>259</v>
      </c>
      <c r="M7" s="38" t="s">
        <v>259</v>
      </c>
      <c r="N7" s="38" t="s">
        <v>259</v>
      </c>
      <c r="O7" s="38" t="s">
        <v>259</v>
      </c>
      <c r="P7" s="38" t="s">
        <v>259</v>
      </c>
      <c r="Q7" s="38" t="s">
        <v>259</v>
      </c>
      <c r="R7" s="38" t="s">
        <v>259</v>
      </c>
      <c r="S7" s="38" t="s">
        <v>259</v>
      </c>
      <c r="T7" s="38" t="s">
        <v>338</v>
      </c>
      <c r="U7" s="38" t="s">
        <v>259</v>
      </c>
      <c r="V7" s="38"/>
      <c r="W7" s="38"/>
      <c r="X7" s="38"/>
      <c r="Y7" s="38"/>
      <c r="Z7" s="38"/>
      <c r="AA7" s="38"/>
      <c r="AB7" s="38"/>
      <c r="AC7" s="38"/>
      <c r="AD7" s="38" t="s">
        <v>259</v>
      </c>
      <c r="AE7" s="31"/>
      <c r="AF7" s="31"/>
    </row>
    <row r="8" spans="1:32">
      <c r="A8" s="37"/>
      <c r="B8" s="38" t="s">
        <v>322</v>
      </c>
      <c r="C8" s="37"/>
      <c r="D8" s="38" t="s">
        <v>323</v>
      </c>
      <c r="E8" s="37"/>
      <c r="F8" s="37"/>
      <c r="G8" s="37"/>
      <c r="H8" s="37"/>
      <c r="I8" s="37"/>
      <c r="J8" s="37"/>
      <c r="K8" s="37"/>
      <c r="L8" s="37"/>
      <c r="M8" s="37"/>
      <c r="N8" s="37"/>
      <c r="O8" s="37"/>
      <c r="P8" s="37"/>
      <c r="Q8" s="38" t="s">
        <v>324</v>
      </c>
      <c r="R8" s="37"/>
      <c r="S8" s="37"/>
      <c r="T8" s="37"/>
      <c r="U8" s="37"/>
      <c r="V8" s="37"/>
      <c r="W8" s="37"/>
      <c r="X8" s="38"/>
      <c r="Y8" s="37"/>
      <c r="Z8" s="37"/>
      <c r="AA8" s="37"/>
      <c r="AB8" s="37"/>
      <c r="AC8" s="38"/>
      <c r="AD8" s="37"/>
      <c r="AE8" s="31"/>
      <c r="AF8" s="30"/>
    </row>
    <row r="9" spans="1:32">
      <c r="A9" s="39">
        <v>101100</v>
      </c>
      <c r="B9" s="38" t="s">
        <v>259</v>
      </c>
      <c r="C9" s="37"/>
      <c r="D9" s="38" t="s">
        <v>115</v>
      </c>
      <c r="E9" s="44" t="s">
        <v>114</v>
      </c>
      <c r="F9" s="37"/>
      <c r="G9" s="38" t="s">
        <v>115</v>
      </c>
      <c r="H9" s="37"/>
      <c r="I9" s="37"/>
      <c r="J9" s="37"/>
      <c r="K9" s="37"/>
      <c r="L9" s="37"/>
      <c r="M9" s="1">
        <v>97118092668</v>
      </c>
      <c r="N9" s="37"/>
      <c r="O9" s="40">
        <v>97118092668</v>
      </c>
      <c r="P9" s="37"/>
      <c r="Q9" s="37"/>
      <c r="R9" s="37"/>
      <c r="S9" s="37"/>
      <c r="T9" s="37"/>
      <c r="U9" s="37"/>
      <c r="V9" s="37"/>
      <c r="W9" s="40"/>
      <c r="X9" s="37"/>
      <c r="Y9" s="37"/>
      <c r="Z9" s="37"/>
      <c r="AA9" s="37"/>
      <c r="AB9" s="37"/>
      <c r="AC9" s="37"/>
      <c r="AD9" s="37"/>
      <c r="AE9" s="30"/>
      <c r="AF9" s="30"/>
    </row>
    <row r="10" spans="1:32">
      <c r="A10" s="39">
        <v>120120</v>
      </c>
      <c r="B10" s="38" t="s">
        <v>259</v>
      </c>
      <c r="C10" s="37"/>
      <c r="D10" s="38" t="s">
        <v>115</v>
      </c>
      <c r="E10" s="44" t="s">
        <v>116</v>
      </c>
      <c r="F10" s="37"/>
      <c r="G10" s="38" t="s">
        <v>115</v>
      </c>
      <c r="H10" s="37"/>
      <c r="I10" s="37"/>
      <c r="J10" s="37"/>
      <c r="K10" s="37"/>
      <c r="L10" s="37"/>
      <c r="M10" s="1"/>
      <c r="N10" s="37"/>
      <c r="O10" s="40">
        <v>8383562</v>
      </c>
      <c r="Q10" s="37"/>
      <c r="R10" s="37"/>
      <c r="S10" s="37"/>
      <c r="T10" s="37"/>
      <c r="U10" s="37"/>
      <c r="V10" s="37"/>
      <c r="W10" s="37"/>
      <c r="X10" s="37"/>
      <c r="Y10" s="37"/>
      <c r="Z10" s="40"/>
      <c r="AA10" s="37"/>
      <c r="AB10" s="37"/>
      <c r="AC10" s="37"/>
      <c r="AD10" s="37"/>
      <c r="AE10" s="30"/>
      <c r="AF10" s="30"/>
    </row>
    <row r="11" spans="1:32">
      <c r="A11" s="39">
        <v>132100</v>
      </c>
      <c r="B11" s="38" t="s">
        <v>259</v>
      </c>
      <c r="C11" s="39">
        <v>7</v>
      </c>
      <c r="D11" s="38" t="s">
        <v>115</v>
      </c>
      <c r="E11" s="44" t="s">
        <v>150</v>
      </c>
      <c r="F11" s="37"/>
      <c r="G11" s="38" t="s">
        <v>115</v>
      </c>
      <c r="H11" s="37"/>
      <c r="I11" s="37"/>
      <c r="J11" s="37"/>
      <c r="K11" s="37"/>
      <c r="L11" s="37"/>
      <c r="M11" s="1">
        <v>8383562</v>
      </c>
      <c r="N11" s="37"/>
      <c r="O11" s="40">
        <v>702960000</v>
      </c>
      <c r="P11" s="37"/>
      <c r="Q11" s="37"/>
      <c r="R11" s="37"/>
      <c r="S11" s="37"/>
      <c r="T11" s="37"/>
      <c r="U11" s="37"/>
      <c r="V11" s="37"/>
      <c r="W11" s="37"/>
      <c r="X11" s="40"/>
      <c r="Y11" s="37"/>
      <c r="Z11" s="37"/>
      <c r="AA11" s="37"/>
      <c r="AB11" s="37"/>
      <c r="AC11" s="37"/>
      <c r="AD11" s="37"/>
      <c r="AE11" s="30"/>
      <c r="AF11" s="30"/>
    </row>
    <row r="12" spans="1:32">
      <c r="A12" s="39">
        <v>132150</v>
      </c>
      <c r="B12" s="38" t="s">
        <v>259</v>
      </c>
      <c r="C12" s="39">
        <v>7</v>
      </c>
      <c r="D12" s="38" t="s">
        <v>115</v>
      </c>
      <c r="E12" s="44" t="s">
        <v>273</v>
      </c>
      <c r="F12" s="37"/>
      <c r="G12" s="38" t="s">
        <v>115</v>
      </c>
      <c r="H12" s="37"/>
      <c r="I12" s="37"/>
      <c r="J12" s="37"/>
      <c r="K12" s="37"/>
      <c r="L12" s="37"/>
      <c r="M12" s="1">
        <v>702960000</v>
      </c>
      <c r="N12" s="37"/>
      <c r="O12" s="40">
        <v>853937170</v>
      </c>
      <c r="P12" s="37"/>
      <c r="Q12" s="37"/>
      <c r="R12" s="37"/>
      <c r="S12" s="37"/>
      <c r="T12" s="37"/>
      <c r="U12" s="37"/>
      <c r="V12" s="37"/>
      <c r="W12" s="37"/>
      <c r="X12" s="40"/>
      <c r="Y12" s="37"/>
      <c r="Z12" s="37"/>
      <c r="AA12" s="37"/>
      <c r="AB12" s="37"/>
      <c r="AC12" s="37"/>
      <c r="AD12" s="37"/>
      <c r="AE12" s="30"/>
      <c r="AF12" s="30"/>
    </row>
    <row r="13" spans="1:32">
      <c r="A13" s="39">
        <v>140130</v>
      </c>
      <c r="B13" s="38" t="s">
        <v>259</v>
      </c>
      <c r="C13" s="39">
        <v>7</v>
      </c>
      <c r="D13" s="38" t="s">
        <v>115</v>
      </c>
      <c r="E13" s="44" t="s">
        <v>117</v>
      </c>
      <c r="F13" s="37"/>
      <c r="G13" s="38" t="s">
        <v>115</v>
      </c>
      <c r="H13" s="37"/>
      <c r="I13" s="37"/>
      <c r="J13" s="37"/>
      <c r="K13" s="37"/>
      <c r="L13" s="37"/>
      <c r="M13" s="1">
        <v>984277096</v>
      </c>
      <c r="N13" s="37"/>
      <c r="O13" s="40">
        <v>984277096</v>
      </c>
      <c r="P13" s="8">
        <f>O13-O12</f>
        <v>130339926</v>
      </c>
      <c r="Q13" s="37"/>
      <c r="R13" s="37"/>
      <c r="S13" s="37"/>
      <c r="T13" s="37"/>
      <c r="U13" s="37"/>
      <c r="V13" s="37"/>
      <c r="W13" s="37"/>
      <c r="X13" s="40"/>
      <c r="Y13" s="37"/>
      <c r="Z13" s="37"/>
      <c r="AA13" s="37"/>
      <c r="AB13" s="37"/>
      <c r="AC13" s="37"/>
      <c r="AD13" s="37"/>
      <c r="AE13" s="30"/>
      <c r="AF13" s="30"/>
    </row>
    <row r="14" spans="1:32">
      <c r="A14" s="37"/>
      <c r="B14" s="37"/>
      <c r="C14" s="37"/>
      <c r="D14" s="37"/>
      <c r="E14" s="44" t="s">
        <v>118</v>
      </c>
      <c r="F14" s="37"/>
      <c r="G14" s="37"/>
      <c r="H14" s="37"/>
      <c r="I14" s="37"/>
      <c r="J14" s="37"/>
      <c r="K14" s="37"/>
      <c r="L14" s="37"/>
      <c r="M14" s="1"/>
      <c r="N14" s="37"/>
      <c r="O14" s="37"/>
      <c r="P14" s="37"/>
      <c r="Q14" s="37"/>
      <c r="R14" s="37"/>
      <c r="S14" s="37"/>
      <c r="T14" s="37"/>
      <c r="U14" s="37"/>
      <c r="V14" s="37"/>
      <c r="W14" s="37"/>
      <c r="X14" s="37"/>
      <c r="Y14" s="37"/>
      <c r="Z14" s="37"/>
      <c r="AA14" s="37"/>
      <c r="AB14" s="37"/>
      <c r="AC14" s="37"/>
      <c r="AD14" s="37"/>
      <c r="AE14" s="30"/>
      <c r="AF14" s="30"/>
    </row>
    <row r="15" spans="1:32">
      <c r="A15" s="39">
        <v>161100</v>
      </c>
      <c r="B15" s="38" t="s">
        <v>259</v>
      </c>
      <c r="C15" s="37"/>
      <c r="D15" s="38" t="s">
        <v>115</v>
      </c>
      <c r="E15" s="44" t="s">
        <v>119</v>
      </c>
      <c r="F15" s="37"/>
      <c r="G15" s="38" t="s">
        <v>115</v>
      </c>
      <c r="H15" s="37"/>
      <c r="I15" s="37"/>
      <c r="J15" s="37"/>
      <c r="K15" s="37"/>
      <c r="L15" s="37"/>
      <c r="M15" s="1">
        <v>984277096</v>
      </c>
      <c r="N15" s="37"/>
      <c r="O15" s="41">
        <v>-9111705068</v>
      </c>
      <c r="P15" s="37"/>
      <c r="Q15" s="37"/>
      <c r="R15" s="37"/>
      <c r="S15" s="37"/>
      <c r="T15" s="37"/>
      <c r="U15" s="37"/>
      <c r="V15" s="37"/>
      <c r="W15" s="41"/>
      <c r="X15" s="37"/>
      <c r="Y15" s="37"/>
      <c r="Z15" s="37"/>
      <c r="AA15" s="37"/>
      <c r="AB15" s="37"/>
      <c r="AC15" s="37"/>
      <c r="AD15" s="37"/>
      <c r="AE15" s="30"/>
      <c r="AF15" s="30"/>
    </row>
    <row r="16" spans="1:32">
      <c r="A16" s="39">
        <v>212261</v>
      </c>
      <c r="B16" s="38" t="s">
        <v>259</v>
      </c>
      <c r="C16" s="37"/>
      <c r="D16" s="38" t="s">
        <v>115</v>
      </c>
      <c r="E16" s="44" t="s">
        <v>277</v>
      </c>
      <c r="F16" s="37"/>
      <c r="G16" s="38" t="s">
        <v>115</v>
      </c>
      <c r="H16" s="37"/>
      <c r="I16" s="37"/>
      <c r="J16" s="37"/>
      <c r="K16" s="37"/>
      <c r="L16" s="37"/>
      <c r="M16" s="1">
        <v>-9111705068</v>
      </c>
      <c r="N16" s="37"/>
      <c r="O16" s="41">
        <v>-1665240</v>
      </c>
      <c r="Q16" s="37"/>
      <c r="R16" s="37"/>
      <c r="S16" s="37"/>
      <c r="T16" s="37"/>
      <c r="U16" s="37"/>
      <c r="V16" s="37"/>
      <c r="W16" s="37"/>
      <c r="X16" s="37"/>
      <c r="Y16" s="41"/>
      <c r="Z16" s="37"/>
      <c r="AA16" s="37"/>
      <c r="AB16" s="37"/>
      <c r="AC16" s="37"/>
      <c r="AD16" s="37"/>
      <c r="AE16" s="30"/>
      <c r="AF16" s="30"/>
    </row>
    <row r="17" spans="1:28">
      <c r="A17" s="39">
        <v>213103</v>
      </c>
      <c r="B17" s="38" t="s">
        <v>259</v>
      </c>
      <c r="C17" s="37"/>
      <c r="D17" s="38" t="s">
        <v>115</v>
      </c>
      <c r="E17" s="44" t="s">
        <v>120</v>
      </c>
      <c r="F17" s="37"/>
      <c r="G17" s="38" t="s">
        <v>115</v>
      </c>
      <c r="H17" s="37"/>
      <c r="I17" s="37"/>
      <c r="J17" s="37"/>
      <c r="K17" s="37"/>
      <c r="L17" s="37"/>
      <c r="M17" s="1"/>
      <c r="N17" s="37"/>
      <c r="O17" s="41">
        <v>-20350000</v>
      </c>
      <c r="P17" s="37"/>
      <c r="Q17" s="37"/>
      <c r="R17" s="37"/>
      <c r="S17" s="37"/>
      <c r="T17" s="37"/>
      <c r="U17" s="37"/>
      <c r="V17" s="37"/>
      <c r="W17" s="37"/>
      <c r="X17" s="41"/>
      <c r="Y17" s="37"/>
      <c r="Z17" s="37"/>
      <c r="AA17" s="30"/>
      <c r="AB17" s="30"/>
    </row>
    <row r="18" spans="1:28">
      <c r="A18" s="39">
        <v>213105</v>
      </c>
      <c r="B18" s="38" t="s">
        <v>259</v>
      </c>
      <c r="C18" s="37"/>
      <c r="D18" s="38" t="s">
        <v>115</v>
      </c>
      <c r="E18" s="44" t="s">
        <v>121</v>
      </c>
      <c r="F18" s="37"/>
      <c r="G18" s="38" t="s">
        <v>115</v>
      </c>
      <c r="H18" s="37"/>
      <c r="I18" s="37"/>
      <c r="J18" s="37"/>
      <c r="K18" s="37"/>
      <c r="L18" s="37"/>
      <c r="M18" s="1"/>
      <c r="N18" s="37"/>
      <c r="O18" s="41">
        <v>-25840708</v>
      </c>
      <c r="P18" s="37"/>
      <c r="Q18" s="37"/>
      <c r="R18" s="37"/>
      <c r="S18" s="37"/>
      <c r="T18" s="37"/>
      <c r="U18" s="37"/>
      <c r="V18" s="37"/>
      <c r="W18" s="37"/>
      <c r="X18" s="41"/>
      <c r="Y18" s="37"/>
      <c r="Z18" s="37"/>
      <c r="AA18" s="30"/>
      <c r="AB18" s="30"/>
    </row>
    <row r="19" spans="1:28">
      <c r="A19" s="39">
        <v>213107</v>
      </c>
      <c r="B19" s="38" t="s">
        <v>259</v>
      </c>
      <c r="C19" s="37"/>
      <c r="D19" s="38" t="s">
        <v>115</v>
      </c>
      <c r="E19" s="44" t="s">
        <v>122</v>
      </c>
      <c r="F19" s="37"/>
      <c r="G19" s="38" t="s">
        <v>115</v>
      </c>
      <c r="H19" s="37"/>
      <c r="I19" s="37"/>
      <c r="J19" s="37"/>
      <c r="K19" s="37"/>
      <c r="L19" s="37"/>
      <c r="M19" s="1">
        <v>-1665240</v>
      </c>
      <c r="N19" s="37"/>
      <c r="O19" s="41">
        <v>-10500000</v>
      </c>
      <c r="P19" s="37"/>
      <c r="Q19" s="37"/>
      <c r="R19" s="37"/>
      <c r="S19" s="37"/>
      <c r="T19" s="37"/>
      <c r="U19" s="37"/>
      <c r="V19" s="37"/>
      <c r="W19" s="37"/>
      <c r="X19" s="41"/>
      <c r="Y19" s="37"/>
      <c r="Z19" s="37"/>
      <c r="AA19" s="30"/>
      <c r="AB19" s="30"/>
    </row>
    <row r="20" spans="1:28">
      <c r="A20" s="39">
        <v>213108</v>
      </c>
      <c r="B20" s="38" t="s">
        <v>259</v>
      </c>
      <c r="C20" s="37"/>
      <c r="D20" s="38" t="s">
        <v>115</v>
      </c>
      <c r="E20" s="44" t="s">
        <v>123</v>
      </c>
      <c r="F20" s="37"/>
      <c r="G20" s="38" t="s">
        <v>115</v>
      </c>
      <c r="H20" s="37"/>
      <c r="I20" s="37"/>
      <c r="J20" s="37"/>
      <c r="K20" s="37"/>
      <c r="L20" s="37"/>
      <c r="M20" s="1">
        <v>-20350000</v>
      </c>
      <c r="N20" s="37"/>
      <c r="O20" s="41">
        <v>-19500000</v>
      </c>
      <c r="P20" s="37"/>
      <c r="Q20" s="37"/>
      <c r="R20" s="37"/>
      <c r="S20" s="37"/>
      <c r="T20" s="37"/>
      <c r="U20" s="37"/>
      <c r="V20" s="37"/>
      <c r="W20" s="37"/>
      <c r="X20" s="41"/>
      <c r="Y20" s="37"/>
      <c r="Z20" s="37"/>
      <c r="AA20" s="30"/>
      <c r="AB20" s="30"/>
    </row>
    <row r="21" spans="1:28">
      <c r="A21" s="39">
        <v>213110</v>
      </c>
      <c r="B21" s="38" t="s">
        <v>259</v>
      </c>
      <c r="C21" s="37"/>
      <c r="D21" s="38" t="s">
        <v>115</v>
      </c>
      <c r="E21" s="44" t="s">
        <v>124</v>
      </c>
      <c r="F21" s="37"/>
      <c r="G21" s="38" t="s">
        <v>115</v>
      </c>
      <c r="H21" s="37"/>
      <c r="I21" s="37"/>
      <c r="J21" s="37"/>
      <c r="K21" s="37"/>
      <c r="L21" s="37"/>
      <c r="M21" s="1">
        <v>-25840708</v>
      </c>
      <c r="N21" s="37"/>
      <c r="O21" s="41">
        <v>-23100000</v>
      </c>
      <c r="P21" s="37"/>
      <c r="Q21" s="37"/>
      <c r="R21" s="37"/>
      <c r="S21" s="37"/>
      <c r="T21" s="37"/>
      <c r="U21" s="37"/>
      <c r="V21" s="37"/>
      <c r="W21" s="37"/>
      <c r="X21" s="41"/>
      <c r="Y21" s="37"/>
      <c r="Z21" s="37"/>
      <c r="AA21" s="33"/>
      <c r="AB21" s="30"/>
    </row>
    <row r="22" spans="1:28">
      <c r="A22" s="39">
        <v>213128</v>
      </c>
      <c r="B22" s="38" t="s">
        <v>259</v>
      </c>
      <c r="C22" s="37"/>
      <c r="D22" s="38" t="s">
        <v>115</v>
      </c>
      <c r="E22" s="44" t="s">
        <v>125</v>
      </c>
      <c r="F22" s="37"/>
      <c r="G22" s="38" t="s">
        <v>115</v>
      </c>
      <c r="H22" s="37"/>
      <c r="I22" s="37"/>
      <c r="J22" s="37"/>
      <c r="K22" s="37"/>
      <c r="L22" s="37"/>
      <c r="M22" s="1">
        <v>-10500000</v>
      </c>
      <c r="N22" s="37"/>
      <c r="O22" s="41">
        <v>-200000</v>
      </c>
      <c r="P22" s="37"/>
      <c r="R22" s="37"/>
      <c r="S22" s="37"/>
      <c r="T22" s="37"/>
      <c r="U22" s="37"/>
      <c r="V22" s="37"/>
      <c r="W22" s="37"/>
      <c r="X22" s="37"/>
      <c r="Y22" s="37"/>
      <c r="Z22" s="41"/>
      <c r="AA22" s="30"/>
      <c r="AB22" s="30"/>
    </row>
    <row r="23" spans="1:28">
      <c r="A23" s="39">
        <v>213129</v>
      </c>
      <c r="B23" s="38" t="s">
        <v>259</v>
      </c>
      <c r="C23" s="37"/>
      <c r="D23" s="38" t="s">
        <v>115</v>
      </c>
      <c r="E23" s="44" t="s">
        <v>126</v>
      </c>
      <c r="F23" s="37"/>
      <c r="G23" s="38" t="s">
        <v>115</v>
      </c>
      <c r="H23" s="37"/>
      <c r="I23" s="37"/>
      <c r="J23" s="37"/>
      <c r="K23" s="37"/>
      <c r="L23" s="37"/>
      <c r="M23" s="1">
        <v>-19500000</v>
      </c>
      <c r="N23" s="37"/>
      <c r="O23" s="41">
        <v>-5500000</v>
      </c>
      <c r="Q23" s="37"/>
      <c r="R23" s="37"/>
      <c r="S23" s="37"/>
      <c r="T23" s="37"/>
      <c r="U23" s="37"/>
      <c r="V23" s="37"/>
      <c r="W23" s="37"/>
      <c r="X23" s="37"/>
      <c r="Y23" s="41"/>
      <c r="Z23" s="37"/>
      <c r="AA23" s="30"/>
      <c r="AB23" s="30"/>
    </row>
    <row r="24" spans="1:28">
      <c r="A24" s="39">
        <v>213154</v>
      </c>
      <c r="B24" s="38" t="s">
        <v>259</v>
      </c>
      <c r="C24" s="37"/>
      <c r="D24" s="38" t="s">
        <v>115</v>
      </c>
      <c r="E24" s="44" t="s">
        <v>127</v>
      </c>
      <c r="F24" s="37"/>
      <c r="G24" s="38" t="s">
        <v>115</v>
      </c>
      <c r="H24" s="37"/>
      <c r="I24" s="37"/>
      <c r="J24" s="37"/>
      <c r="K24" s="37"/>
      <c r="L24" s="37"/>
      <c r="M24" s="1">
        <v>-23100000</v>
      </c>
      <c r="N24" s="37"/>
      <c r="O24" s="41">
        <v>-5808219</v>
      </c>
      <c r="Q24" s="37"/>
      <c r="R24" s="37"/>
      <c r="S24" s="37"/>
      <c r="T24" s="37"/>
      <c r="U24" s="37"/>
      <c r="V24" s="37"/>
      <c r="W24" s="37"/>
      <c r="X24" s="37"/>
      <c r="Y24" s="41"/>
      <c r="Z24" s="37"/>
      <c r="AA24" s="30"/>
      <c r="AB24" s="30"/>
    </row>
    <row r="25" spans="1:28">
      <c r="A25" s="39">
        <v>213162</v>
      </c>
      <c r="B25" s="38" t="s">
        <v>259</v>
      </c>
      <c r="C25" s="37"/>
      <c r="D25" s="38" t="s">
        <v>115</v>
      </c>
      <c r="E25" s="44" t="s">
        <v>262</v>
      </c>
      <c r="F25" s="37"/>
      <c r="G25" s="38" t="s">
        <v>115</v>
      </c>
      <c r="H25" s="37"/>
      <c r="I25" s="37"/>
      <c r="J25" s="37"/>
      <c r="K25" s="37"/>
      <c r="L25" s="37"/>
      <c r="M25" s="1"/>
      <c r="N25" s="37"/>
      <c r="O25" s="41">
        <v>-23232877</v>
      </c>
      <c r="P25" s="37"/>
      <c r="Q25" s="37"/>
      <c r="R25" s="37"/>
      <c r="S25" s="37"/>
      <c r="T25" s="37"/>
      <c r="U25" s="37"/>
      <c r="V25" s="37"/>
      <c r="W25" s="37"/>
      <c r="X25" s="41"/>
      <c r="Y25" s="37"/>
      <c r="Z25" s="37"/>
      <c r="AA25" s="30"/>
      <c r="AB25" s="30"/>
    </row>
    <row r="26" spans="1:28">
      <c r="A26" s="39">
        <v>213500</v>
      </c>
      <c r="B26" s="38" t="s">
        <v>259</v>
      </c>
      <c r="C26" s="37"/>
      <c r="D26" s="38" t="s">
        <v>115</v>
      </c>
      <c r="E26" s="44" t="s">
        <v>128</v>
      </c>
      <c r="F26" s="37"/>
      <c r="G26" s="38" t="s">
        <v>115</v>
      </c>
      <c r="H26" s="37"/>
      <c r="I26" s="37"/>
      <c r="J26" s="37"/>
      <c r="K26" s="37"/>
      <c r="L26" s="37"/>
      <c r="M26" s="1"/>
      <c r="N26" s="37"/>
      <c r="O26" s="41">
        <v>-39255860</v>
      </c>
      <c r="P26" s="37"/>
      <c r="Q26" s="37"/>
      <c r="R26" s="37"/>
      <c r="S26" s="37"/>
      <c r="T26" s="37"/>
      <c r="U26" s="37"/>
      <c r="V26" s="37"/>
      <c r="W26" s="37"/>
      <c r="X26" s="41"/>
      <c r="Y26" s="37"/>
      <c r="Z26" s="37"/>
      <c r="AA26" s="30"/>
      <c r="AB26" s="30"/>
    </row>
    <row r="27" spans="1:28">
      <c r="A27" s="37"/>
      <c r="B27" s="37"/>
      <c r="C27" s="37"/>
      <c r="D27" s="37"/>
      <c r="E27" s="44" t="s">
        <v>325</v>
      </c>
      <c r="F27" s="37"/>
      <c r="G27" s="37"/>
      <c r="H27" s="37"/>
      <c r="I27" s="37"/>
      <c r="J27" s="37"/>
      <c r="K27" s="37"/>
      <c r="L27" s="37"/>
      <c r="M27" s="1">
        <v>-200000</v>
      </c>
      <c r="N27" s="37"/>
      <c r="O27" s="37"/>
      <c r="P27" s="37"/>
      <c r="Q27" s="37"/>
      <c r="R27" s="37"/>
      <c r="S27" s="37"/>
      <c r="T27" s="37"/>
      <c r="U27" s="37"/>
      <c r="V27" s="37"/>
      <c r="W27" s="37"/>
      <c r="X27" s="37"/>
      <c r="Y27" s="37"/>
      <c r="Z27" s="37"/>
      <c r="AA27" s="30"/>
      <c r="AB27" s="30"/>
    </row>
    <row r="28" spans="1:28">
      <c r="A28" s="39">
        <v>213505</v>
      </c>
      <c r="B28" s="38" t="s">
        <v>259</v>
      </c>
      <c r="C28" s="37"/>
      <c r="D28" s="38" t="s">
        <v>115</v>
      </c>
      <c r="E28" s="44" t="s">
        <v>268</v>
      </c>
      <c r="F28" s="37"/>
      <c r="G28" s="38" t="s">
        <v>115</v>
      </c>
      <c r="H28" s="37"/>
      <c r="I28" s="37"/>
      <c r="J28" s="37"/>
      <c r="K28" s="37"/>
      <c r="L28" s="37"/>
      <c r="M28" s="1">
        <v>-5500000</v>
      </c>
      <c r="N28" s="37"/>
      <c r="O28" s="41">
        <v>-37665310</v>
      </c>
      <c r="P28" s="37"/>
      <c r="Q28" s="37"/>
      <c r="R28" s="37"/>
      <c r="S28" s="37"/>
      <c r="T28" s="37"/>
      <c r="U28" s="37"/>
      <c r="V28" s="37"/>
      <c r="W28" s="37"/>
      <c r="X28" s="41"/>
      <c r="Y28" s="37"/>
      <c r="Z28" s="37"/>
      <c r="AA28" s="30"/>
      <c r="AB28" s="30"/>
    </row>
    <row r="29" spans="1:28">
      <c r="A29" s="39">
        <v>301000</v>
      </c>
      <c r="B29" s="38" t="s">
        <v>259</v>
      </c>
      <c r="C29" s="37"/>
      <c r="D29" s="38" t="s">
        <v>115</v>
      </c>
      <c r="E29" s="44" t="s">
        <v>129</v>
      </c>
      <c r="F29" s="37"/>
      <c r="G29" s="38" t="s">
        <v>115</v>
      </c>
      <c r="H29" s="37"/>
      <c r="I29" s="37"/>
      <c r="J29" s="37"/>
      <c r="K29" s="37"/>
      <c r="M29" s="1">
        <v>-5808219</v>
      </c>
      <c r="N29" s="37"/>
      <c r="O29" s="41">
        <v>-103000000000</v>
      </c>
      <c r="P29" s="37"/>
      <c r="Q29" s="37"/>
      <c r="R29" s="37"/>
      <c r="S29" s="37"/>
      <c r="T29" s="37"/>
      <c r="U29" s="37"/>
      <c r="V29" s="41"/>
      <c r="W29" s="37"/>
      <c r="X29" s="37"/>
      <c r="Y29" s="37"/>
      <c r="Z29" s="37"/>
      <c r="AA29" s="30"/>
      <c r="AB29" s="30"/>
    </row>
    <row r="30" spans="1:28">
      <c r="A30" s="39">
        <v>302000</v>
      </c>
      <c r="B30" s="38" t="s">
        <v>259</v>
      </c>
      <c r="C30" s="37"/>
      <c r="D30" s="38" t="s">
        <v>115</v>
      </c>
      <c r="E30" s="44" t="s">
        <v>130</v>
      </c>
      <c r="F30" s="37"/>
      <c r="G30" s="38" t="s">
        <v>115</v>
      </c>
      <c r="H30" s="37"/>
      <c r="I30" s="37"/>
      <c r="J30" s="37"/>
      <c r="K30" s="37"/>
      <c r="L30" s="37"/>
      <c r="M30" s="1"/>
      <c r="O30" s="40">
        <v>2000000000</v>
      </c>
      <c r="P30" s="37"/>
      <c r="Q30" s="37"/>
      <c r="R30" s="37"/>
      <c r="S30" s="37"/>
      <c r="T30" s="37"/>
      <c r="U30" s="37"/>
      <c r="V30" s="37"/>
      <c r="W30" s="40"/>
      <c r="X30" s="37"/>
      <c r="Y30" s="37"/>
      <c r="Z30" s="37"/>
      <c r="AA30" s="30"/>
      <c r="AB30" s="33"/>
    </row>
    <row r="31" spans="1:28">
      <c r="A31" s="39">
        <v>303102</v>
      </c>
      <c r="B31" s="38" t="s">
        <v>259</v>
      </c>
      <c r="C31" s="37"/>
      <c r="D31" s="38" t="s">
        <v>115</v>
      </c>
      <c r="E31" s="44" t="s">
        <v>131</v>
      </c>
      <c r="F31" s="37"/>
      <c r="G31" s="38" t="s">
        <v>115</v>
      </c>
      <c r="H31" s="37"/>
      <c r="I31" s="37"/>
      <c r="J31" s="37"/>
      <c r="K31" s="37"/>
      <c r="L31" s="37"/>
      <c r="M31" s="1"/>
      <c r="N31" s="37"/>
      <c r="O31" s="41">
        <v>-39292726</v>
      </c>
      <c r="P31" s="37"/>
      <c r="Q31" s="37"/>
      <c r="R31" s="37"/>
      <c r="S31" s="37"/>
      <c r="T31" s="37"/>
      <c r="U31" s="37"/>
      <c r="V31" s="37"/>
      <c r="W31" s="37"/>
      <c r="X31" s="41"/>
      <c r="Y31" s="37"/>
      <c r="Z31" s="37"/>
      <c r="AA31" s="30"/>
      <c r="AB31" s="30"/>
    </row>
    <row r="32" spans="1:28">
      <c r="A32" s="39">
        <v>411100</v>
      </c>
      <c r="B32" s="38" t="s">
        <v>259</v>
      </c>
      <c r="C32" s="37"/>
      <c r="D32" s="38" t="s">
        <v>115</v>
      </c>
      <c r="E32" s="44" t="s">
        <v>132</v>
      </c>
      <c r="F32" s="37"/>
      <c r="G32" s="38" t="s">
        <v>115</v>
      </c>
      <c r="H32" s="37"/>
      <c r="I32" s="37"/>
      <c r="J32" s="37"/>
      <c r="K32" s="37"/>
      <c r="L32" s="37"/>
      <c r="M32" s="1">
        <v>-23232877</v>
      </c>
      <c r="O32" s="41">
        <v>-121322718</v>
      </c>
      <c r="P32" s="37"/>
      <c r="Q32" s="37"/>
      <c r="R32" s="37"/>
      <c r="S32" s="37"/>
      <c r="T32" s="37"/>
      <c r="U32" s="37"/>
      <c r="V32" s="37"/>
      <c r="W32" s="37"/>
      <c r="X32" s="41"/>
      <c r="Y32" s="37"/>
      <c r="Z32" s="37"/>
      <c r="AA32" s="33"/>
      <c r="AB32" s="30"/>
    </row>
    <row r="33" spans="1:27">
      <c r="A33" s="39">
        <v>431100</v>
      </c>
      <c r="B33" s="38" t="s">
        <v>259</v>
      </c>
      <c r="C33" s="37"/>
      <c r="D33" s="38" t="s">
        <v>115</v>
      </c>
      <c r="E33" s="44" t="s">
        <v>133</v>
      </c>
      <c r="F33" s="37"/>
      <c r="G33" s="38" t="s">
        <v>115</v>
      </c>
      <c r="H33" s="37"/>
      <c r="I33" s="37"/>
      <c r="J33" s="37"/>
      <c r="K33" s="37"/>
      <c r="L33" s="37"/>
      <c r="M33" s="1">
        <v>-39255860</v>
      </c>
      <c r="O33" s="40">
        <v>9111705068</v>
      </c>
      <c r="P33" s="37"/>
      <c r="Q33" s="37"/>
      <c r="R33" s="37"/>
      <c r="S33" s="37"/>
      <c r="T33" s="37"/>
      <c r="U33" s="37"/>
      <c r="V33" s="37"/>
      <c r="W33" s="40"/>
      <c r="X33" s="37"/>
      <c r="Y33" s="37"/>
      <c r="Z33" s="30"/>
      <c r="AA33" s="30"/>
    </row>
    <row r="34" spans="1:27">
      <c r="A34" s="39">
        <v>451100</v>
      </c>
      <c r="B34" s="38" t="s">
        <v>259</v>
      </c>
      <c r="C34" s="37"/>
      <c r="D34" s="38" t="s">
        <v>115</v>
      </c>
      <c r="E34" s="44" t="s">
        <v>134</v>
      </c>
      <c r="F34" s="37"/>
      <c r="G34" s="38" t="s">
        <v>115</v>
      </c>
      <c r="H34" s="37"/>
      <c r="I34" s="37"/>
      <c r="J34" s="37"/>
      <c r="K34" s="37"/>
      <c r="L34" s="37"/>
      <c r="M34" s="1"/>
      <c r="N34" s="37"/>
      <c r="O34" s="41">
        <v>-2867386162</v>
      </c>
      <c r="P34" s="37"/>
      <c r="Q34" s="37"/>
      <c r="R34" s="37"/>
      <c r="S34" s="37"/>
      <c r="T34" s="37"/>
      <c r="U34" s="37"/>
      <c r="V34" s="37"/>
      <c r="W34" s="41"/>
      <c r="X34" s="37"/>
      <c r="Y34" s="37"/>
      <c r="Z34" s="34"/>
      <c r="AA34" s="30"/>
    </row>
    <row r="35" spans="1:27">
      <c r="A35" s="39">
        <v>511100</v>
      </c>
      <c r="B35" s="38" t="s">
        <v>259</v>
      </c>
      <c r="C35" s="37"/>
      <c r="D35" s="38" t="s">
        <v>115</v>
      </c>
      <c r="E35" s="44" t="s">
        <v>135</v>
      </c>
      <c r="F35" s="37"/>
      <c r="G35" s="38" t="s">
        <v>115</v>
      </c>
      <c r="H35" s="37"/>
      <c r="I35" s="37"/>
      <c r="J35" s="37"/>
      <c r="K35" s="37"/>
      <c r="L35" s="37"/>
      <c r="M35" s="1">
        <v>-37665310</v>
      </c>
      <c r="O35" s="40">
        <v>3435370050</v>
      </c>
      <c r="P35" s="37"/>
      <c r="Q35" s="37"/>
      <c r="R35" s="37"/>
      <c r="S35" s="37"/>
      <c r="T35" s="37"/>
      <c r="U35" s="37"/>
      <c r="V35" s="37"/>
      <c r="W35" s="40"/>
      <c r="X35" s="37"/>
      <c r="Y35" s="37"/>
      <c r="Z35" s="30"/>
      <c r="AA35" s="30"/>
    </row>
    <row r="36" spans="1:27">
      <c r="A36" s="39">
        <v>511190</v>
      </c>
      <c r="B36" s="38" t="s">
        <v>259</v>
      </c>
      <c r="C36" s="37"/>
      <c r="D36" s="38" t="s">
        <v>115</v>
      </c>
      <c r="E36" s="44" t="s">
        <v>269</v>
      </c>
      <c r="F36" s="37"/>
      <c r="G36" s="38" t="s">
        <v>115</v>
      </c>
      <c r="H36" s="37"/>
      <c r="I36" s="37"/>
      <c r="J36" s="37"/>
      <c r="K36" s="37"/>
      <c r="L36" s="37"/>
      <c r="M36" s="1"/>
      <c r="N36" s="37"/>
      <c r="O36" s="40">
        <v>46000000</v>
      </c>
      <c r="P36" s="37"/>
      <c r="Q36" s="37"/>
      <c r="R36" s="37"/>
      <c r="S36" s="37"/>
      <c r="T36" s="37"/>
      <c r="U36" s="37"/>
      <c r="V36" s="37"/>
      <c r="W36" s="37"/>
      <c r="X36" s="37"/>
      <c r="Y36" s="40"/>
      <c r="Z36" s="34"/>
      <c r="AA36" s="30"/>
    </row>
    <row r="37" spans="1:27">
      <c r="A37" s="37"/>
      <c r="B37" s="37"/>
      <c r="C37" s="37"/>
      <c r="D37" s="37"/>
      <c r="E37" s="44" t="s">
        <v>109</v>
      </c>
      <c r="F37" s="37"/>
      <c r="G37" s="37"/>
      <c r="H37" s="37"/>
      <c r="I37" s="37"/>
      <c r="J37" s="37"/>
      <c r="K37" s="37"/>
      <c r="L37" s="37"/>
      <c r="M37" s="1"/>
      <c r="N37" s="37"/>
      <c r="O37" s="37"/>
      <c r="P37" s="37"/>
      <c r="Q37" s="37"/>
      <c r="R37" s="37"/>
      <c r="S37" s="37"/>
      <c r="T37" s="37"/>
      <c r="U37" s="37"/>
      <c r="V37" s="37"/>
      <c r="W37" s="37"/>
      <c r="X37" s="37"/>
      <c r="Y37" s="37"/>
      <c r="Z37" s="30"/>
      <c r="AA37" s="30"/>
    </row>
    <row r="38" spans="1:27">
      <c r="A38" s="39">
        <v>553103</v>
      </c>
      <c r="B38" s="38" t="s">
        <v>259</v>
      </c>
      <c r="C38" s="37"/>
      <c r="D38" s="38" t="s">
        <v>115</v>
      </c>
      <c r="E38" s="44" t="s">
        <v>136</v>
      </c>
      <c r="F38" s="37"/>
      <c r="G38" s="38" t="s">
        <v>115</v>
      </c>
      <c r="H38" s="37"/>
      <c r="I38" s="37"/>
      <c r="J38" s="37"/>
      <c r="K38" s="37"/>
      <c r="L38" s="37"/>
      <c r="M38" s="1">
        <v>-103000000000</v>
      </c>
      <c r="N38" s="37"/>
      <c r="O38" s="40">
        <v>162800000</v>
      </c>
      <c r="P38" s="37"/>
      <c r="Q38" s="37"/>
      <c r="R38" s="37"/>
      <c r="S38" s="37"/>
      <c r="T38" s="37"/>
      <c r="U38" s="37"/>
      <c r="V38" s="37"/>
      <c r="W38" s="37"/>
      <c r="X38" s="40"/>
      <c r="Y38" s="37"/>
      <c r="Z38" s="34"/>
      <c r="AA38" s="30"/>
    </row>
    <row r="39" spans="1:27">
      <c r="A39" s="39">
        <v>553105</v>
      </c>
      <c r="B39" s="38" t="s">
        <v>259</v>
      </c>
      <c r="C39" s="37"/>
      <c r="D39" s="38" t="s">
        <v>115</v>
      </c>
      <c r="E39" s="44" t="s">
        <v>137</v>
      </c>
      <c r="F39" s="37"/>
      <c r="G39" s="38" t="s">
        <v>115</v>
      </c>
      <c r="H39" s="37"/>
      <c r="I39" s="37"/>
      <c r="J39" s="37"/>
      <c r="K39" s="37"/>
      <c r="L39" s="37"/>
      <c r="M39" s="1">
        <v>2000000000</v>
      </c>
      <c r="N39" s="37"/>
      <c r="O39" s="40">
        <v>25840708</v>
      </c>
      <c r="P39" s="37"/>
      <c r="Q39" s="37"/>
      <c r="R39" s="37"/>
      <c r="S39" s="37"/>
      <c r="T39" s="37"/>
      <c r="U39" s="37"/>
      <c r="V39" s="37"/>
      <c r="W39" s="37"/>
      <c r="X39" s="37"/>
      <c r="Y39" s="40"/>
      <c r="Z39" s="34"/>
      <c r="AA39" s="30"/>
    </row>
    <row r="40" spans="1:27">
      <c r="A40" s="39">
        <v>553107</v>
      </c>
      <c r="B40" s="38" t="s">
        <v>259</v>
      </c>
      <c r="C40" s="37"/>
      <c r="D40" s="38" t="s">
        <v>115</v>
      </c>
      <c r="E40" s="44" t="s">
        <v>138</v>
      </c>
      <c r="F40" s="37"/>
      <c r="G40" s="38" t="s">
        <v>115</v>
      </c>
      <c r="H40" s="37"/>
      <c r="I40" s="37"/>
      <c r="J40" s="37"/>
      <c r="K40" s="37"/>
      <c r="L40" s="37"/>
      <c r="M40" s="1">
        <v>-39292726</v>
      </c>
      <c r="N40" s="37"/>
      <c r="O40" s="40">
        <v>84000000</v>
      </c>
      <c r="P40" s="37"/>
      <c r="Q40" s="37"/>
      <c r="R40" s="37"/>
      <c r="S40" s="37"/>
      <c r="T40" s="37"/>
      <c r="U40" s="37"/>
      <c r="V40" s="37"/>
      <c r="W40" s="37"/>
      <c r="X40" s="37"/>
      <c r="Y40" s="40"/>
      <c r="Z40" s="34"/>
      <c r="AA40" s="30"/>
    </row>
    <row r="41" spans="1:27">
      <c r="A41" s="39">
        <v>553108</v>
      </c>
      <c r="B41" s="38" t="s">
        <v>259</v>
      </c>
      <c r="C41" s="37"/>
      <c r="D41" s="38" t="s">
        <v>115</v>
      </c>
      <c r="E41" s="44" t="s">
        <v>139</v>
      </c>
      <c r="F41" s="37"/>
      <c r="G41" s="38" t="s">
        <v>115</v>
      </c>
      <c r="H41" s="37"/>
      <c r="I41" s="37"/>
      <c r="J41" s="37"/>
      <c r="K41" s="37"/>
      <c r="L41" s="37"/>
      <c r="M41" s="1"/>
      <c r="N41" s="37"/>
      <c r="O41" s="40">
        <v>90000000</v>
      </c>
      <c r="P41" s="37"/>
      <c r="Q41" s="37"/>
      <c r="R41" s="37"/>
      <c r="S41" s="37"/>
      <c r="T41" s="37"/>
      <c r="U41" s="37"/>
      <c r="V41" s="37"/>
      <c r="W41" s="37"/>
      <c r="X41" s="37"/>
      <c r="Y41" s="40"/>
      <c r="Z41" s="30"/>
      <c r="AA41" s="34"/>
    </row>
    <row r="42" spans="1:27">
      <c r="A42" s="39">
        <v>553110</v>
      </c>
      <c r="B42" s="38" t="s">
        <v>259</v>
      </c>
      <c r="C42" s="37"/>
      <c r="D42" s="38" t="s">
        <v>115</v>
      </c>
      <c r="E42" s="44" t="s">
        <v>140</v>
      </c>
      <c r="F42" s="37"/>
      <c r="G42" s="38" t="s">
        <v>115</v>
      </c>
      <c r="H42" s="37"/>
      <c r="I42" s="37"/>
      <c r="J42" s="37"/>
      <c r="K42" s="37"/>
      <c r="L42" s="37"/>
      <c r="M42" s="1">
        <v>-121322718</v>
      </c>
      <c r="N42" s="37"/>
      <c r="O42" s="40">
        <v>184800000</v>
      </c>
      <c r="P42" s="37"/>
      <c r="Q42" s="37"/>
      <c r="R42" s="37"/>
      <c r="S42" s="37"/>
      <c r="T42" s="37"/>
      <c r="U42" s="37"/>
      <c r="V42" s="37"/>
      <c r="W42" s="37"/>
      <c r="X42" s="40"/>
      <c r="Y42" s="37"/>
      <c r="Z42" s="30"/>
      <c r="AA42" s="34"/>
    </row>
    <row r="43" spans="1:27">
      <c r="A43" s="39">
        <v>553115</v>
      </c>
      <c r="B43" s="38" t="s">
        <v>259</v>
      </c>
      <c r="C43" s="37"/>
      <c r="D43" s="38" t="s">
        <v>115</v>
      </c>
      <c r="E43" s="44" t="s">
        <v>270</v>
      </c>
      <c r="F43" s="37"/>
      <c r="G43" s="38" t="s">
        <v>115</v>
      </c>
      <c r="H43" s="37"/>
      <c r="I43" s="37"/>
      <c r="J43" s="37"/>
      <c r="K43" s="37"/>
      <c r="L43" s="37"/>
      <c r="M43" s="1">
        <v>9111705068</v>
      </c>
      <c r="N43" s="37"/>
      <c r="O43" s="40">
        <v>61500000</v>
      </c>
      <c r="P43" s="37"/>
      <c r="Q43" s="37"/>
      <c r="R43" s="37"/>
      <c r="S43" s="37"/>
      <c r="T43" s="37"/>
      <c r="U43" s="37"/>
      <c r="V43" s="37"/>
      <c r="W43" s="37"/>
      <c r="X43" s="37"/>
      <c r="Y43" s="40"/>
      <c r="Z43" s="34"/>
      <c r="AA43" s="30"/>
    </row>
    <row r="44" spans="1:27">
      <c r="A44" s="39">
        <v>553122</v>
      </c>
      <c r="B44" s="38" t="s">
        <v>259</v>
      </c>
      <c r="C44" s="37"/>
      <c r="D44" s="38" t="s">
        <v>115</v>
      </c>
      <c r="E44" s="44" t="s">
        <v>141</v>
      </c>
      <c r="F44" s="37"/>
      <c r="G44" s="38" t="s">
        <v>115</v>
      </c>
      <c r="H44" s="37"/>
      <c r="I44" s="37"/>
      <c r="J44" s="37"/>
      <c r="K44" s="37"/>
      <c r="L44" s="37"/>
      <c r="M44" s="1"/>
      <c r="N44" s="37"/>
      <c r="O44" s="40">
        <v>16375687</v>
      </c>
      <c r="P44" s="37"/>
      <c r="Q44" s="37"/>
      <c r="R44" s="37"/>
      <c r="S44" s="37"/>
      <c r="T44" s="37"/>
      <c r="U44" s="37"/>
      <c r="V44" s="37"/>
      <c r="W44" s="37"/>
      <c r="X44" s="37"/>
      <c r="Y44" s="40"/>
      <c r="Z44" s="34"/>
      <c r="AA44" s="30"/>
    </row>
    <row r="45" spans="1:27">
      <c r="A45" s="39">
        <v>553128</v>
      </c>
      <c r="B45" s="38" t="s">
        <v>259</v>
      </c>
      <c r="C45" s="37"/>
      <c r="D45" s="38" t="s">
        <v>115</v>
      </c>
      <c r="E45" s="44" t="s">
        <v>142</v>
      </c>
      <c r="F45" s="37"/>
      <c r="G45" s="38" t="s">
        <v>115</v>
      </c>
      <c r="H45" s="37"/>
      <c r="I45" s="37"/>
      <c r="J45" s="37"/>
      <c r="K45" s="37"/>
      <c r="L45" s="37"/>
      <c r="M45" s="1">
        <v>-2867386162</v>
      </c>
      <c r="N45" s="37"/>
      <c r="O45" s="40">
        <v>10650000</v>
      </c>
      <c r="P45" s="37"/>
      <c r="Q45" s="37"/>
      <c r="R45" s="37"/>
      <c r="S45" s="37"/>
      <c r="T45" s="37"/>
      <c r="U45" s="37"/>
      <c r="V45" s="37"/>
      <c r="W45" s="37"/>
      <c r="X45" s="37"/>
      <c r="Y45" s="40"/>
      <c r="Z45" s="34"/>
      <c r="AA45" s="30"/>
    </row>
    <row r="46" spans="1:27">
      <c r="A46" s="39">
        <v>553129</v>
      </c>
      <c r="B46" s="38" t="s">
        <v>259</v>
      </c>
      <c r="C46" s="37"/>
      <c r="D46" s="38" t="s">
        <v>115</v>
      </c>
      <c r="E46" s="44" t="s">
        <v>143</v>
      </c>
      <c r="F46" s="37"/>
      <c r="G46" s="38" t="s">
        <v>115</v>
      </c>
      <c r="H46" s="37"/>
      <c r="I46" s="37"/>
      <c r="J46" s="37"/>
      <c r="K46" s="37"/>
      <c r="L46" s="37"/>
      <c r="M46" s="1"/>
      <c r="N46" s="37"/>
      <c r="O46" s="40">
        <v>42225807</v>
      </c>
      <c r="P46" s="37"/>
      <c r="Q46" s="37"/>
      <c r="R46" s="37"/>
      <c r="S46" s="37"/>
      <c r="T46" s="37"/>
      <c r="U46" s="37"/>
      <c r="V46" s="37"/>
      <c r="W46" s="37"/>
      <c r="X46" s="37"/>
      <c r="Y46" s="40"/>
      <c r="Z46" s="34"/>
      <c r="AA46" s="30"/>
    </row>
    <row r="47" spans="1:27">
      <c r="A47" s="39">
        <v>553130</v>
      </c>
      <c r="B47" s="38" t="s">
        <v>259</v>
      </c>
      <c r="C47" s="37"/>
      <c r="D47" s="38" t="s">
        <v>115</v>
      </c>
      <c r="E47" s="44" t="s">
        <v>144</v>
      </c>
      <c r="F47" s="37"/>
      <c r="G47" s="38" t="s">
        <v>115</v>
      </c>
      <c r="H47" s="37"/>
      <c r="I47" s="37"/>
      <c r="J47" s="37"/>
      <c r="K47" s="37"/>
      <c r="L47" s="37"/>
      <c r="M47" s="1">
        <v>3435370050</v>
      </c>
      <c r="N47" s="37"/>
      <c r="O47" s="40">
        <v>37005345</v>
      </c>
      <c r="P47" s="37"/>
      <c r="Q47" s="37"/>
      <c r="R47" s="37"/>
      <c r="S47" s="37"/>
      <c r="T47" s="37"/>
      <c r="U47" s="37"/>
      <c r="V47" s="37"/>
      <c r="W47" s="37"/>
      <c r="X47" s="37"/>
      <c r="Y47" s="40"/>
      <c r="Z47" s="34"/>
      <c r="AA47" s="30"/>
    </row>
    <row r="48" spans="1:27">
      <c r="A48" s="39">
        <v>553135</v>
      </c>
      <c r="B48" s="38" t="s">
        <v>259</v>
      </c>
      <c r="C48" s="37"/>
      <c r="D48" s="38" t="s">
        <v>115</v>
      </c>
      <c r="E48" s="44" t="s">
        <v>145</v>
      </c>
      <c r="F48" s="37"/>
      <c r="G48" s="38" t="s">
        <v>115</v>
      </c>
      <c r="H48" s="37"/>
      <c r="I48" s="37"/>
      <c r="J48" s="37"/>
      <c r="K48" s="37"/>
      <c r="L48" s="37"/>
      <c r="M48" s="1">
        <v>46000000</v>
      </c>
      <c r="N48" s="37"/>
      <c r="O48" s="40">
        <v>15000000</v>
      </c>
      <c r="P48" s="37"/>
      <c r="Q48" s="37"/>
      <c r="R48" s="37"/>
      <c r="S48" s="37"/>
      <c r="T48" s="37"/>
      <c r="U48" s="37"/>
      <c r="V48" s="37"/>
      <c r="W48" s="37"/>
      <c r="X48" s="37"/>
      <c r="Y48" s="40"/>
      <c r="Z48" s="34"/>
      <c r="AA48" s="30"/>
    </row>
    <row r="49" spans="1:30">
      <c r="A49" s="39">
        <v>553141</v>
      </c>
      <c r="B49" s="38" t="s">
        <v>259</v>
      </c>
      <c r="C49" s="37"/>
      <c r="D49" s="38" t="s">
        <v>115</v>
      </c>
      <c r="E49" s="44" t="s">
        <v>146</v>
      </c>
      <c r="F49" s="37"/>
      <c r="G49" s="38" t="s">
        <v>115</v>
      </c>
      <c r="H49" s="37"/>
      <c r="I49" s="37"/>
      <c r="J49" s="37"/>
      <c r="K49" s="37"/>
      <c r="L49" s="37"/>
      <c r="M49" s="1"/>
      <c r="N49" s="37"/>
      <c r="O49" s="40">
        <v>2098135</v>
      </c>
      <c r="Q49" s="37"/>
      <c r="R49" s="37"/>
      <c r="S49" s="37"/>
      <c r="T49" s="37"/>
      <c r="U49" s="37"/>
      <c r="V49" s="37"/>
      <c r="W49" s="37"/>
      <c r="X49" s="37"/>
      <c r="Y49" s="37"/>
      <c r="Z49" s="40"/>
      <c r="AA49" s="37"/>
      <c r="AB49" s="37"/>
      <c r="AC49" s="37"/>
      <c r="AD49" s="37"/>
    </row>
    <row r="50" spans="1:30">
      <c r="A50" s="39">
        <v>553194</v>
      </c>
      <c r="B50" s="38" t="s">
        <v>259</v>
      </c>
      <c r="C50" s="37"/>
      <c r="D50" s="38" t="s">
        <v>115</v>
      </c>
      <c r="E50" s="44" t="s">
        <v>263</v>
      </c>
      <c r="F50" s="37"/>
      <c r="G50" s="38" t="s">
        <v>115</v>
      </c>
      <c r="H50" s="37"/>
      <c r="I50" s="37"/>
      <c r="J50" s="37"/>
      <c r="K50" s="37"/>
      <c r="L50" s="37"/>
      <c r="M50" s="1">
        <v>162800000</v>
      </c>
      <c r="N50" s="37"/>
      <c r="O50" s="40">
        <v>23232877</v>
      </c>
      <c r="P50" s="37"/>
      <c r="Q50" s="37"/>
      <c r="R50" s="37"/>
      <c r="S50" s="37"/>
      <c r="T50" s="37"/>
      <c r="U50" s="37"/>
      <c r="V50" s="37"/>
      <c r="W50" s="37"/>
      <c r="X50" s="37"/>
      <c r="Y50" s="40"/>
      <c r="Z50" s="37"/>
      <c r="AA50" s="37"/>
      <c r="AB50" s="37"/>
      <c r="AC50" s="37"/>
      <c r="AD50" s="37"/>
    </row>
    <row r="51" spans="1:30">
      <c r="A51" s="39">
        <v>553249</v>
      </c>
      <c r="B51" s="38" t="s">
        <v>259</v>
      </c>
      <c r="C51" s="37"/>
      <c r="D51" s="38" t="s">
        <v>115</v>
      </c>
      <c r="E51" s="44" t="s">
        <v>147</v>
      </c>
      <c r="F51" s="37"/>
      <c r="G51" s="38" t="s">
        <v>115</v>
      </c>
      <c r="H51" s="37"/>
      <c r="I51" s="37"/>
      <c r="J51" s="37"/>
      <c r="K51" s="37"/>
      <c r="L51" s="37"/>
      <c r="M51" s="1">
        <v>25840708</v>
      </c>
      <c r="N51" s="37"/>
      <c r="O51" s="40">
        <v>8866160</v>
      </c>
      <c r="Q51" s="37"/>
      <c r="R51" s="37"/>
      <c r="S51" s="37"/>
      <c r="T51" s="37"/>
      <c r="U51" s="37"/>
      <c r="V51" s="37"/>
      <c r="W51" s="37"/>
      <c r="X51" s="37"/>
      <c r="Y51" s="37"/>
      <c r="Z51" s="40"/>
      <c r="AA51" s="37"/>
      <c r="AB51" s="37"/>
      <c r="AC51" s="37"/>
      <c r="AD51" s="37"/>
    </row>
    <row r="52" spans="1:30">
      <c r="A52" s="39">
        <v>553381</v>
      </c>
      <c r="B52" s="38" t="s">
        <v>259</v>
      </c>
      <c r="C52" s="37"/>
      <c r="D52" s="38" t="s">
        <v>115</v>
      </c>
      <c r="E52" s="44" t="s">
        <v>188</v>
      </c>
      <c r="F52" s="37"/>
      <c r="G52" s="38" t="s">
        <v>115</v>
      </c>
      <c r="H52" s="37"/>
      <c r="I52" s="37"/>
      <c r="J52" s="37"/>
      <c r="K52" s="37"/>
      <c r="L52" s="37"/>
      <c r="M52" s="1">
        <v>84000000</v>
      </c>
      <c r="N52" s="37"/>
      <c r="O52" s="40">
        <v>614550</v>
      </c>
      <c r="P52" s="37"/>
      <c r="R52" s="37"/>
      <c r="S52" s="37"/>
      <c r="T52" s="37"/>
      <c r="U52" s="37"/>
      <c r="V52" s="37"/>
      <c r="W52" s="37"/>
      <c r="X52" s="37"/>
      <c r="Y52" s="37"/>
      <c r="Z52" s="40"/>
      <c r="AA52" s="37"/>
      <c r="AB52" s="37"/>
      <c r="AC52" s="37"/>
      <c r="AD52" s="37"/>
    </row>
    <row r="53" spans="1:30">
      <c r="A53" s="39">
        <v>555100</v>
      </c>
      <c r="B53" s="38" t="s">
        <v>259</v>
      </c>
      <c r="C53" s="37"/>
      <c r="D53" s="38" t="s">
        <v>115</v>
      </c>
      <c r="E53" s="44" t="s">
        <v>148</v>
      </c>
      <c r="F53" s="37"/>
      <c r="G53" s="38" t="s">
        <v>115</v>
      </c>
      <c r="H53" s="37"/>
      <c r="I53" s="37"/>
      <c r="J53" s="37"/>
      <c r="K53" s="37"/>
      <c r="L53" s="37"/>
      <c r="M53" s="1">
        <v>90000000</v>
      </c>
      <c r="N53" s="37"/>
      <c r="O53" s="40">
        <v>286807348</v>
      </c>
      <c r="P53" s="37"/>
      <c r="Q53" s="37"/>
      <c r="R53" s="37"/>
      <c r="S53" s="37"/>
      <c r="T53" s="37"/>
      <c r="U53" s="37"/>
      <c r="V53" s="37"/>
      <c r="W53" s="37"/>
      <c r="X53" s="40"/>
      <c r="Y53" s="37"/>
      <c r="Z53" s="37"/>
      <c r="AA53" s="37"/>
      <c r="AB53" s="37"/>
      <c r="AC53" s="37"/>
      <c r="AD53" s="37"/>
    </row>
    <row r="54" spans="1:30">
      <c r="A54" s="39">
        <v>555167</v>
      </c>
      <c r="B54" s="38" t="s">
        <v>259</v>
      </c>
      <c r="C54" s="37"/>
      <c r="D54" s="38" t="s">
        <v>115</v>
      </c>
      <c r="E54" s="44" t="s">
        <v>149</v>
      </c>
      <c r="F54" s="37"/>
      <c r="G54" s="38" t="s">
        <v>115</v>
      </c>
      <c r="H54" s="37"/>
      <c r="I54" s="37"/>
      <c r="J54" s="37"/>
      <c r="K54" s="37"/>
      <c r="L54" s="37"/>
      <c r="M54" s="1">
        <v>184800000</v>
      </c>
      <c r="N54" s="37"/>
      <c r="O54" s="40">
        <v>22424657</v>
      </c>
      <c r="P54" s="37"/>
      <c r="Q54" s="37"/>
      <c r="R54" s="37"/>
      <c r="S54" s="37"/>
      <c r="T54" s="37"/>
      <c r="U54" s="37"/>
      <c r="V54" s="37"/>
      <c r="W54" s="37"/>
      <c r="X54" s="37"/>
      <c r="Y54" s="40"/>
      <c r="Z54" s="37"/>
      <c r="AA54" s="37"/>
      <c r="AB54" s="37"/>
      <c r="AC54" s="37"/>
      <c r="AD54" s="37"/>
    </row>
    <row r="55" spans="1:30">
      <c r="A55" s="39">
        <v>555204</v>
      </c>
      <c r="B55" s="38" t="s">
        <v>259</v>
      </c>
      <c r="C55" s="37"/>
      <c r="D55" s="38" t="s">
        <v>115</v>
      </c>
      <c r="E55" s="44" t="s">
        <v>271</v>
      </c>
      <c r="F55" s="37"/>
      <c r="G55" s="38" t="s">
        <v>115</v>
      </c>
      <c r="H55" s="37"/>
      <c r="I55" s="37"/>
      <c r="J55" s="37"/>
      <c r="K55" s="37"/>
      <c r="L55" s="37"/>
      <c r="M55" s="1">
        <v>61500000</v>
      </c>
      <c r="N55" s="37"/>
      <c r="O55" s="40">
        <v>17358000</v>
      </c>
      <c r="P55" s="37"/>
      <c r="Q55" s="37"/>
      <c r="R55" s="37"/>
      <c r="S55" s="37"/>
      <c r="T55" s="37"/>
      <c r="U55" s="37"/>
      <c r="V55" s="37"/>
      <c r="W55" s="37"/>
      <c r="X55" s="37"/>
      <c r="Y55" s="40"/>
      <c r="Z55" s="37"/>
      <c r="AA55" s="37"/>
      <c r="AB55" s="37"/>
      <c r="AC55" s="37"/>
      <c r="AD55" s="37"/>
    </row>
    <row r="56" spans="1:30">
      <c r="A56" s="37"/>
      <c r="B56" s="37"/>
      <c r="C56" s="37"/>
      <c r="D56" s="37"/>
      <c r="E56" s="37"/>
      <c r="F56" s="37"/>
      <c r="G56" s="37"/>
      <c r="H56" s="38" t="s">
        <v>339</v>
      </c>
      <c r="I56" s="37"/>
      <c r="J56" s="37"/>
      <c r="K56" s="37"/>
      <c r="L56" s="37"/>
      <c r="M56" s="1"/>
      <c r="N56" s="37"/>
      <c r="O56" s="8"/>
      <c r="P56" s="37"/>
      <c r="Q56" s="37"/>
      <c r="R56" s="37"/>
      <c r="S56" s="37"/>
      <c r="T56" s="37"/>
      <c r="U56" s="37"/>
      <c r="V56" s="37"/>
      <c r="W56" s="37"/>
      <c r="X56" s="37"/>
      <c r="Y56" s="37"/>
      <c r="Z56" s="37"/>
      <c r="AA56" s="37"/>
      <c r="AB56" s="37"/>
      <c r="AC56" s="37"/>
      <c r="AD56" s="42">
        <v>0</v>
      </c>
    </row>
    <row r="57" spans="1:30">
      <c r="A57" s="37"/>
      <c r="B57" s="37"/>
      <c r="C57" s="37"/>
      <c r="D57" s="37"/>
      <c r="E57" s="37"/>
      <c r="F57" s="37"/>
      <c r="G57" s="37"/>
      <c r="H57" s="38" t="s">
        <v>340</v>
      </c>
      <c r="I57" s="37"/>
      <c r="J57" s="37"/>
      <c r="K57" s="37"/>
      <c r="L57" s="37"/>
      <c r="M57" s="1"/>
      <c r="N57" s="37"/>
      <c r="O57" s="37"/>
      <c r="P57" s="37"/>
      <c r="Q57" s="37"/>
      <c r="R57" s="37"/>
      <c r="S57" s="37"/>
      <c r="T57" s="37"/>
      <c r="U57" s="37"/>
      <c r="V57" s="40"/>
      <c r="W57" s="37"/>
      <c r="X57" s="37"/>
      <c r="Y57" s="37"/>
      <c r="Z57" s="37"/>
      <c r="AA57" s="37"/>
      <c r="AB57" s="37"/>
      <c r="AC57" s="37"/>
      <c r="AD57" s="37"/>
    </row>
    <row r="58" spans="1:30">
      <c r="A58" s="37"/>
      <c r="B58" s="37"/>
      <c r="C58" s="37"/>
      <c r="D58" s="37"/>
      <c r="E58" s="37"/>
      <c r="F58" s="37"/>
      <c r="G58" s="37"/>
      <c r="H58" s="38" t="s">
        <v>341</v>
      </c>
      <c r="I58" s="37"/>
      <c r="J58" s="37"/>
      <c r="K58" s="37"/>
      <c r="L58" s="37"/>
      <c r="M58" s="1">
        <v>16375687</v>
      </c>
      <c r="N58" s="37"/>
      <c r="O58" s="37"/>
      <c r="P58" s="37"/>
      <c r="Q58" s="37"/>
      <c r="R58" s="37"/>
      <c r="S58" s="37"/>
      <c r="T58" s="37"/>
      <c r="U58" s="37"/>
      <c r="V58" s="40"/>
      <c r="W58" s="37"/>
      <c r="X58" s="37"/>
      <c r="Y58" s="37"/>
      <c r="Z58" s="37"/>
      <c r="AA58" s="37"/>
      <c r="AB58" s="37"/>
      <c r="AC58" s="37"/>
      <c r="AD58" s="37"/>
    </row>
    <row r="59" spans="1:30">
      <c r="A59" s="32"/>
      <c r="B59" s="31"/>
      <c r="C59" s="30"/>
      <c r="D59" s="31"/>
      <c r="E59" s="30"/>
      <c r="F59" s="30"/>
      <c r="G59" s="36"/>
      <c r="H59" s="31"/>
      <c r="I59" s="30"/>
      <c r="J59" s="30"/>
      <c r="K59" s="30"/>
      <c r="L59" s="30"/>
      <c r="M59" s="1">
        <v>10650000</v>
      </c>
      <c r="N59" s="30"/>
      <c r="O59" s="30"/>
      <c r="P59" s="30"/>
      <c r="Q59" s="30"/>
      <c r="R59" s="34"/>
      <c r="S59" s="30"/>
      <c r="T59" s="30"/>
      <c r="U59" s="30"/>
      <c r="V59" s="30"/>
      <c r="W59" s="30"/>
      <c r="X59" s="30"/>
      <c r="Y59" s="30"/>
      <c r="Z59" s="30"/>
      <c r="AA59" s="30"/>
      <c r="AB59" s="34"/>
    </row>
    <row r="60" spans="1:30" ht="16.5">
      <c r="A60" s="37"/>
      <c r="B60" s="37"/>
      <c r="C60" s="37"/>
      <c r="D60" s="37"/>
      <c r="E60" s="43" t="s">
        <v>108</v>
      </c>
      <c r="F60" s="37"/>
      <c r="G60" s="37"/>
      <c r="H60" s="37"/>
      <c r="I60" s="37"/>
      <c r="J60" s="37"/>
      <c r="K60" s="37"/>
      <c r="L60" s="37"/>
      <c r="M60" s="1">
        <v>42225807</v>
      </c>
      <c r="N60" s="37"/>
      <c r="O60" s="37"/>
      <c r="P60" s="37"/>
      <c r="Q60" s="37"/>
      <c r="R60" s="37"/>
      <c r="S60" s="37"/>
      <c r="T60" s="37"/>
      <c r="U60" s="37"/>
      <c r="V60" s="37"/>
      <c r="W60" s="37"/>
      <c r="X60" s="37"/>
      <c r="Y60" s="37"/>
      <c r="Z60" s="37"/>
      <c r="AA60" s="37"/>
      <c r="AB60" s="37"/>
      <c r="AC60" s="37"/>
      <c r="AD60" s="37"/>
    </row>
    <row r="61" spans="1:30">
      <c r="A61" s="37"/>
      <c r="B61" s="37"/>
      <c r="C61" s="37"/>
      <c r="D61" s="37"/>
      <c r="E61" s="37"/>
      <c r="F61" s="38" t="s">
        <v>109</v>
      </c>
      <c r="G61" s="38" t="s">
        <v>318</v>
      </c>
      <c r="H61" s="38" t="s">
        <v>343</v>
      </c>
      <c r="I61" s="37"/>
      <c r="J61" s="37"/>
      <c r="K61" s="37"/>
      <c r="L61" s="37"/>
      <c r="M61" s="1">
        <v>37005345</v>
      </c>
      <c r="N61" s="37"/>
      <c r="O61" s="37"/>
      <c r="P61" s="37"/>
      <c r="Q61" s="37"/>
      <c r="R61" s="37"/>
      <c r="S61" s="37"/>
      <c r="T61" s="38" t="s">
        <v>329</v>
      </c>
      <c r="U61" s="37"/>
      <c r="V61" s="38"/>
      <c r="W61" s="39"/>
      <c r="X61" s="37"/>
      <c r="Y61" s="37"/>
      <c r="Z61" s="37"/>
      <c r="AA61" s="37"/>
      <c r="AB61" s="37"/>
      <c r="AC61" s="37"/>
      <c r="AD61" s="37"/>
    </row>
    <row r="62" spans="1:30">
      <c r="A62" s="38" t="s">
        <v>110</v>
      </c>
      <c r="B62" s="37"/>
      <c r="C62" s="37"/>
      <c r="D62" s="37"/>
      <c r="E62" s="44" t="s">
        <v>335</v>
      </c>
      <c r="F62" s="38" t="s">
        <v>336</v>
      </c>
      <c r="G62" s="37"/>
      <c r="H62" s="38" t="s">
        <v>257</v>
      </c>
      <c r="I62" s="37"/>
      <c r="J62" s="37"/>
      <c r="K62" s="37"/>
      <c r="L62" s="37"/>
      <c r="M62" s="1">
        <v>15000000</v>
      </c>
      <c r="N62" s="37"/>
      <c r="O62" s="37"/>
      <c r="P62" s="37"/>
      <c r="Q62" s="37"/>
      <c r="R62" s="37"/>
      <c r="S62" s="37"/>
      <c r="T62" s="38" t="s">
        <v>331</v>
      </c>
      <c r="U62" s="37"/>
      <c r="V62" s="37"/>
      <c r="W62" s="38"/>
      <c r="X62" s="37"/>
      <c r="Y62" s="37"/>
      <c r="Z62" s="37"/>
      <c r="AA62" s="37"/>
      <c r="AB62" s="37"/>
      <c r="AC62" s="37"/>
      <c r="AD62" s="37"/>
    </row>
    <row r="63" spans="1:30">
      <c r="A63" s="37"/>
      <c r="B63" s="37"/>
      <c r="C63" s="37"/>
      <c r="D63" s="37"/>
      <c r="E63" s="37"/>
      <c r="F63" s="37"/>
      <c r="G63" s="37"/>
      <c r="H63" s="37"/>
      <c r="I63" s="37"/>
      <c r="J63" s="37"/>
      <c r="K63" s="37"/>
      <c r="L63" s="37"/>
      <c r="M63" s="1">
        <v>2098135</v>
      </c>
      <c r="N63" s="37"/>
      <c r="O63" s="37"/>
      <c r="P63" s="37"/>
      <c r="Q63" s="37"/>
      <c r="R63" s="37"/>
      <c r="S63" s="37"/>
      <c r="T63" s="38" t="s">
        <v>344</v>
      </c>
      <c r="U63" s="37"/>
      <c r="V63" s="37"/>
      <c r="W63" s="37"/>
      <c r="X63" s="37"/>
      <c r="Y63" s="37"/>
      <c r="Z63" s="37"/>
      <c r="AA63" s="37"/>
      <c r="AB63" s="37"/>
      <c r="AC63" s="37"/>
      <c r="AD63" s="37"/>
    </row>
    <row r="64" spans="1:30">
      <c r="A64" s="37"/>
      <c r="B64" s="37"/>
      <c r="C64" s="37"/>
      <c r="D64" s="37"/>
      <c r="E64" s="37"/>
      <c r="F64" s="38" t="s">
        <v>111</v>
      </c>
      <c r="G64" s="37"/>
      <c r="H64" s="38" t="s">
        <v>337</v>
      </c>
      <c r="I64" s="37"/>
      <c r="J64" s="37"/>
      <c r="K64" s="37"/>
      <c r="L64" s="37"/>
      <c r="M64" s="1">
        <v>23232877</v>
      </c>
      <c r="N64" s="37"/>
      <c r="O64" s="37"/>
      <c r="P64" s="37"/>
      <c r="Q64" s="37"/>
      <c r="R64" s="37"/>
      <c r="S64" s="37"/>
      <c r="T64" s="37"/>
      <c r="U64" s="37"/>
      <c r="V64" s="37"/>
      <c r="W64" s="37"/>
      <c r="X64" s="37"/>
      <c r="Y64" s="37"/>
      <c r="Z64" s="37"/>
      <c r="AA64" s="37"/>
      <c r="AB64" s="37"/>
      <c r="AC64" s="37"/>
      <c r="AD64" s="37"/>
    </row>
    <row r="65" spans="1:32">
      <c r="A65" s="38" t="s">
        <v>112</v>
      </c>
      <c r="B65" s="38" t="s">
        <v>319</v>
      </c>
      <c r="C65" s="38" t="s">
        <v>320</v>
      </c>
      <c r="D65" s="38" t="s">
        <v>321</v>
      </c>
      <c r="E65" s="44" t="s">
        <v>113</v>
      </c>
      <c r="F65" s="37"/>
      <c r="G65" s="37"/>
      <c r="H65" s="38" t="s">
        <v>259</v>
      </c>
      <c r="I65" s="38" t="s">
        <v>259</v>
      </c>
      <c r="J65" s="38" t="s">
        <v>259</v>
      </c>
      <c r="K65" s="38" t="s">
        <v>259</v>
      </c>
      <c r="L65" s="38" t="s">
        <v>259</v>
      </c>
      <c r="M65" s="7"/>
      <c r="N65" s="38" t="s">
        <v>259</v>
      </c>
      <c r="O65" s="38" t="s">
        <v>259</v>
      </c>
      <c r="P65" s="38" t="s">
        <v>259</v>
      </c>
      <c r="Q65" s="38" t="s">
        <v>259</v>
      </c>
      <c r="R65" s="38" t="s">
        <v>259</v>
      </c>
      <c r="S65" s="38" t="s">
        <v>259</v>
      </c>
      <c r="T65" s="38" t="s">
        <v>338</v>
      </c>
      <c r="U65" s="38" t="s">
        <v>259</v>
      </c>
      <c r="V65" s="38"/>
      <c r="W65" s="38"/>
      <c r="X65" s="38"/>
      <c r="Y65" s="38"/>
      <c r="Z65" s="38"/>
      <c r="AA65" s="38"/>
      <c r="AB65" s="38"/>
      <c r="AC65" s="38"/>
      <c r="AD65" s="38" t="s">
        <v>259</v>
      </c>
      <c r="AE65" s="30"/>
      <c r="AF65" s="30"/>
    </row>
    <row r="66" spans="1:32">
      <c r="A66" s="37"/>
      <c r="B66" s="38" t="s">
        <v>322</v>
      </c>
      <c r="C66" s="37"/>
      <c r="D66" s="38" t="s">
        <v>323</v>
      </c>
      <c r="E66" s="37"/>
      <c r="F66" s="37"/>
      <c r="G66" s="37"/>
      <c r="H66" s="37"/>
      <c r="I66" s="37"/>
      <c r="J66" s="37"/>
      <c r="K66" s="37"/>
      <c r="L66" s="37"/>
      <c r="M66" s="1">
        <v>8866160</v>
      </c>
      <c r="N66" s="37"/>
      <c r="O66" s="37"/>
      <c r="P66" s="37"/>
      <c r="Q66" s="38" t="s">
        <v>324</v>
      </c>
      <c r="R66" s="37"/>
      <c r="S66" s="37"/>
      <c r="T66" s="37"/>
      <c r="U66" s="37"/>
      <c r="V66" s="37"/>
      <c r="W66" s="37"/>
      <c r="X66" s="38"/>
      <c r="Y66" s="37"/>
      <c r="Z66" s="37"/>
      <c r="AA66" s="37"/>
      <c r="AB66" s="37"/>
      <c r="AC66" s="38"/>
      <c r="AD66" s="37"/>
      <c r="AE66" s="30"/>
      <c r="AF66" s="30"/>
    </row>
    <row r="67" spans="1:32">
      <c r="A67" s="37"/>
      <c r="B67" s="37"/>
      <c r="C67" s="37"/>
      <c r="D67" s="37"/>
      <c r="E67" s="37"/>
      <c r="F67" s="37"/>
      <c r="G67" s="37"/>
      <c r="H67" s="38" t="s">
        <v>342</v>
      </c>
      <c r="I67" s="37"/>
      <c r="J67" s="37"/>
      <c r="K67" s="37"/>
      <c r="L67" s="37"/>
      <c r="M67" s="1">
        <v>614550</v>
      </c>
      <c r="N67" s="37"/>
      <c r="O67" s="37"/>
      <c r="P67" s="37"/>
      <c r="Q67" s="37"/>
      <c r="R67" s="37"/>
      <c r="S67" s="37"/>
      <c r="T67" s="37"/>
      <c r="U67" s="37"/>
      <c r="V67" s="40"/>
      <c r="W67" s="37"/>
      <c r="X67" s="37"/>
      <c r="Y67" s="37"/>
      <c r="Z67" s="37"/>
      <c r="AA67" s="37"/>
      <c r="AB67" s="37"/>
      <c r="AC67" s="37"/>
      <c r="AD67" s="37"/>
      <c r="AE67" s="30"/>
      <c r="AF67" s="30"/>
    </row>
    <row r="68" spans="1:32">
      <c r="A68" s="37"/>
      <c r="B68" s="37"/>
      <c r="C68" s="37"/>
      <c r="D68" s="37"/>
      <c r="E68" s="37"/>
      <c r="F68" s="37"/>
      <c r="G68" s="37"/>
      <c r="H68" s="38" t="s">
        <v>327</v>
      </c>
      <c r="I68" s="37"/>
      <c r="J68" s="37"/>
      <c r="K68" s="37"/>
      <c r="L68" s="37"/>
      <c r="M68" s="1">
        <v>286807348</v>
      </c>
      <c r="N68" s="37"/>
      <c r="O68" s="37"/>
      <c r="P68" s="37"/>
      <c r="Q68" s="37"/>
      <c r="R68" s="37"/>
      <c r="S68" s="37"/>
      <c r="T68" s="37"/>
      <c r="U68" s="37"/>
      <c r="V68" s="41"/>
      <c r="W68" s="37"/>
      <c r="X68" s="37"/>
      <c r="Y68" s="37"/>
      <c r="Z68" s="37"/>
      <c r="AA68" s="37"/>
      <c r="AB68" s="37"/>
      <c r="AC68" s="37"/>
      <c r="AD68" s="37"/>
      <c r="AE68" s="31"/>
      <c r="AF68" s="31"/>
    </row>
    <row r="69" spans="1:32">
      <c r="A69" s="37"/>
      <c r="B69" s="37"/>
      <c r="C69" s="37"/>
      <c r="D69" s="37"/>
      <c r="E69" s="37"/>
      <c r="F69" s="37"/>
      <c r="G69" s="37"/>
      <c r="H69" s="38" t="s">
        <v>328</v>
      </c>
      <c r="I69" s="37"/>
      <c r="J69" s="37"/>
      <c r="K69" s="37"/>
      <c r="L69" s="37"/>
      <c r="M69" s="1"/>
      <c r="N69" s="37"/>
      <c r="O69" s="37"/>
      <c r="P69" s="37"/>
      <c r="Q69" s="37"/>
      <c r="R69" s="37"/>
      <c r="S69" s="37"/>
      <c r="T69" s="37"/>
      <c r="U69" s="37"/>
      <c r="V69" s="37"/>
      <c r="W69" s="37"/>
      <c r="X69" s="37"/>
      <c r="Y69" s="37"/>
      <c r="Z69" s="37"/>
      <c r="AA69" s="37"/>
      <c r="AB69" s="37"/>
      <c r="AC69" s="37"/>
      <c r="AD69" s="42">
        <v>0</v>
      </c>
      <c r="AE69" s="31"/>
      <c r="AF69" s="30"/>
    </row>
    <row r="70" spans="1:32">
      <c r="A70" s="32"/>
      <c r="B70" s="31"/>
      <c r="C70" s="30"/>
      <c r="D70" s="31"/>
      <c r="E70" s="30"/>
      <c r="F70" s="30"/>
      <c r="G70" s="36"/>
      <c r="H70" s="31"/>
      <c r="I70" s="30"/>
      <c r="J70" s="30"/>
      <c r="K70" s="30"/>
      <c r="L70" s="30"/>
      <c r="M70" s="1">
        <v>22424657</v>
      </c>
      <c r="N70" s="34"/>
      <c r="O70" s="30"/>
      <c r="P70" s="30"/>
      <c r="Q70" s="30"/>
      <c r="R70" s="30"/>
      <c r="S70" s="30"/>
      <c r="T70" s="30"/>
      <c r="U70" s="30"/>
      <c r="V70" s="30"/>
      <c r="W70" s="30"/>
      <c r="X70" s="34"/>
      <c r="Y70" s="30"/>
      <c r="Z70" s="30"/>
      <c r="AA70" s="30"/>
      <c r="AB70" s="30"/>
      <c r="AC70" s="30"/>
      <c r="AD70" s="30"/>
      <c r="AE70" s="30"/>
      <c r="AF70" s="30"/>
    </row>
    <row r="71" spans="1:32">
      <c r="A71" s="32"/>
      <c r="B71" s="31"/>
      <c r="C71" s="30"/>
      <c r="D71" s="31"/>
      <c r="E71" s="30"/>
      <c r="F71" s="30"/>
      <c r="G71" s="36"/>
      <c r="H71" s="31"/>
      <c r="I71" s="30"/>
      <c r="J71" s="30"/>
      <c r="K71" s="30"/>
      <c r="L71" s="30"/>
      <c r="M71" s="1">
        <v>17358000</v>
      </c>
      <c r="N71" s="33"/>
      <c r="O71" s="30"/>
      <c r="P71" s="30"/>
      <c r="Q71" s="30"/>
      <c r="R71" s="30"/>
      <c r="S71" s="30"/>
      <c r="T71" s="30"/>
      <c r="U71" s="30"/>
      <c r="V71" s="30"/>
      <c r="W71" s="30"/>
      <c r="X71" s="30"/>
      <c r="Y71" s="33"/>
      <c r="Z71" s="30"/>
      <c r="AA71" s="30"/>
      <c r="AB71" s="30"/>
      <c r="AC71" s="30"/>
      <c r="AD71" s="30"/>
      <c r="AE71" s="30"/>
      <c r="AF71" s="30"/>
    </row>
    <row r="72" spans="1:32">
      <c r="A72" s="32"/>
      <c r="B72" s="31"/>
      <c r="C72" s="30"/>
      <c r="D72" s="31"/>
      <c r="E72" s="30"/>
      <c r="F72" s="30"/>
      <c r="G72" s="36"/>
      <c r="H72" s="31"/>
      <c r="I72" s="30"/>
      <c r="J72" s="30"/>
      <c r="K72" s="30"/>
      <c r="L72" s="30"/>
      <c r="M72" s="30"/>
      <c r="N72" s="34"/>
      <c r="O72" s="30"/>
      <c r="P72" s="30"/>
      <c r="Q72" s="30"/>
      <c r="R72" s="30"/>
      <c r="S72" s="30"/>
      <c r="T72" s="30"/>
      <c r="U72" s="30"/>
      <c r="V72" s="30"/>
      <c r="W72" s="30"/>
      <c r="X72" s="34"/>
      <c r="Y72" s="30"/>
      <c r="Z72" s="30"/>
      <c r="AA72" s="30"/>
      <c r="AB72" s="30"/>
      <c r="AC72" s="30"/>
      <c r="AD72" s="30"/>
      <c r="AE72" s="30"/>
      <c r="AF72" s="30"/>
    </row>
    <row r="73" spans="1:32">
      <c r="A73" s="32"/>
      <c r="B73" s="31"/>
      <c r="C73" s="30"/>
      <c r="D73" s="31"/>
      <c r="E73" s="30"/>
      <c r="F73" s="30"/>
      <c r="G73" s="36"/>
      <c r="H73" s="31"/>
      <c r="I73" s="30"/>
      <c r="J73" s="30"/>
      <c r="K73" s="30"/>
      <c r="L73" s="30"/>
      <c r="M73" s="30"/>
      <c r="N73" s="34"/>
      <c r="O73" s="30"/>
      <c r="P73" s="30"/>
      <c r="Q73" s="30"/>
      <c r="R73" s="30"/>
      <c r="S73" s="30"/>
      <c r="T73" s="30"/>
      <c r="U73" s="30"/>
      <c r="V73" s="30"/>
      <c r="W73" s="30"/>
      <c r="X73" s="34"/>
      <c r="Y73" s="30"/>
      <c r="Z73" s="30"/>
      <c r="AA73" s="30"/>
      <c r="AB73" s="30"/>
      <c r="AC73" s="30"/>
      <c r="AD73" s="30"/>
      <c r="AE73" s="30"/>
      <c r="AF73" s="30"/>
    </row>
    <row r="74" spans="1:32">
      <c r="A74" s="32"/>
      <c r="B74" s="31"/>
      <c r="C74" s="30"/>
      <c r="D74" s="31"/>
      <c r="E74" s="30"/>
      <c r="F74" s="30"/>
      <c r="G74" s="36"/>
      <c r="H74" s="31"/>
      <c r="I74" s="30"/>
      <c r="J74" s="30"/>
      <c r="K74" s="30"/>
      <c r="L74" s="30"/>
      <c r="M74" s="30"/>
      <c r="N74" s="34"/>
      <c r="O74" s="30"/>
      <c r="P74" s="30"/>
      <c r="Q74" s="30"/>
      <c r="R74" s="30"/>
      <c r="S74" s="30"/>
      <c r="T74" s="30"/>
      <c r="U74" s="30"/>
      <c r="V74" s="30"/>
      <c r="W74" s="30"/>
      <c r="X74" s="30"/>
      <c r="Y74" s="34"/>
      <c r="Z74" s="30"/>
      <c r="AA74" s="30"/>
      <c r="AB74" s="30"/>
      <c r="AC74" s="30"/>
      <c r="AD74" s="30"/>
      <c r="AE74" s="30"/>
      <c r="AF74" s="30"/>
    </row>
    <row r="75" spans="1:32">
      <c r="A75" s="32"/>
      <c r="B75" s="31"/>
      <c r="C75" s="30"/>
      <c r="D75" s="31"/>
      <c r="E75" s="30"/>
      <c r="F75" s="30"/>
      <c r="G75" s="36"/>
      <c r="H75" s="31"/>
      <c r="I75" s="30"/>
      <c r="J75" s="30"/>
      <c r="K75" s="30"/>
      <c r="L75" s="30"/>
      <c r="M75" s="30"/>
      <c r="N75" s="30"/>
      <c r="O75" s="34"/>
      <c r="P75" s="30"/>
      <c r="Q75" s="30"/>
      <c r="R75" s="30"/>
      <c r="S75" s="30"/>
      <c r="T75" s="30"/>
      <c r="U75" s="30"/>
      <c r="V75" s="30"/>
      <c r="W75" s="30"/>
      <c r="X75" s="30"/>
      <c r="Y75" s="30"/>
      <c r="Z75" s="34"/>
      <c r="AA75" s="30"/>
      <c r="AB75" s="30"/>
      <c r="AC75" s="30"/>
      <c r="AD75" s="30"/>
      <c r="AE75" s="30"/>
      <c r="AF75" s="30"/>
    </row>
    <row r="76" spans="1:32">
      <c r="A76" s="32"/>
      <c r="B76" s="31"/>
      <c r="C76" s="30"/>
      <c r="D76" s="31"/>
      <c r="E76" s="30"/>
      <c r="F76" s="30"/>
      <c r="G76" s="36"/>
      <c r="H76" s="31"/>
      <c r="I76" s="30"/>
      <c r="J76" s="30"/>
      <c r="K76" s="30"/>
      <c r="L76" s="30"/>
      <c r="M76" s="30"/>
      <c r="N76" s="30"/>
      <c r="O76" s="30"/>
      <c r="P76" s="34"/>
      <c r="Q76" s="30"/>
      <c r="R76" s="30"/>
      <c r="S76" s="30"/>
      <c r="T76" s="30"/>
      <c r="U76" s="30"/>
      <c r="V76" s="30"/>
      <c r="W76" s="30"/>
      <c r="X76" s="30"/>
      <c r="Y76" s="30"/>
      <c r="Z76" s="34"/>
      <c r="AA76" s="30"/>
      <c r="AB76" s="30"/>
      <c r="AC76" s="30"/>
      <c r="AD76" s="30"/>
      <c r="AE76" s="30"/>
      <c r="AF76" s="30"/>
    </row>
    <row r="77" spans="1:32">
      <c r="A77" s="32"/>
      <c r="B77" s="31"/>
      <c r="C77" s="30"/>
      <c r="D77" s="31"/>
      <c r="E77" s="30"/>
      <c r="F77" s="30"/>
      <c r="G77" s="36"/>
      <c r="H77" s="31"/>
      <c r="I77" s="30"/>
      <c r="J77" s="30"/>
      <c r="K77" s="30"/>
      <c r="L77" s="30"/>
      <c r="M77" s="30"/>
      <c r="N77" s="33"/>
      <c r="O77" s="30"/>
      <c r="P77" s="30"/>
      <c r="Q77" s="30"/>
      <c r="R77" s="30"/>
      <c r="S77" s="30"/>
      <c r="T77" s="30"/>
      <c r="U77" s="30"/>
      <c r="V77" s="30"/>
      <c r="W77" s="30"/>
      <c r="X77" s="30"/>
      <c r="Y77" s="33"/>
      <c r="Z77" s="30"/>
      <c r="AA77" s="30"/>
      <c r="AB77" s="30"/>
      <c r="AC77" s="30"/>
      <c r="AD77" s="30"/>
      <c r="AE77" s="30"/>
      <c r="AF77" s="30"/>
    </row>
    <row r="78" spans="1:32">
      <c r="A78" s="32"/>
      <c r="B78" s="31"/>
      <c r="C78" s="30"/>
      <c r="D78" s="31"/>
      <c r="E78" s="30"/>
      <c r="F78" s="30"/>
      <c r="G78" s="36"/>
      <c r="H78" s="31"/>
      <c r="I78" s="30"/>
      <c r="J78" s="30"/>
      <c r="K78" s="30"/>
      <c r="L78" s="30"/>
      <c r="M78" s="30"/>
      <c r="N78" s="33"/>
      <c r="O78" s="30"/>
      <c r="P78" s="30"/>
      <c r="Q78" s="30"/>
      <c r="R78" s="30"/>
      <c r="S78" s="30"/>
      <c r="T78" s="30"/>
      <c r="U78" s="30"/>
      <c r="V78" s="30"/>
      <c r="W78" s="30"/>
      <c r="X78" s="30"/>
      <c r="Y78" s="33"/>
      <c r="Z78" s="30"/>
      <c r="AA78" s="30"/>
      <c r="AB78" s="30"/>
      <c r="AC78" s="30"/>
      <c r="AD78" s="30"/>
      <c r="AE78" s="30"/>
      <c r="AF78" s="30"/>
    </row>
    <row r="79" spans="1:32">
      <c r="A79" s="32"/>
      <c r="B79" s="31"/>
      <c r="C79" s="30"/>
      <c r="D79" s="31"/>
      <c r="E79" s="30"/>
      <c r="F79" s="30"/>
      <c r="G79" s="36"/>
      <c r="H79" s="31"/>
      <c r="I79" s="30"/>
      <c r="J79" s="30"/>
      <c r="K79" s="30"/>
      <c r="L79" s="30"/>
      <c r="M79" s="30"/>
      <c r="N79" s="30"/>
      <c r="O79" s="30"/>
      <c r="P79" s="33"/>
      <c r="Q79" s="30"/>
      <c r="R79" s="30"/>
      <c r="S79" s="30"/>
      <c r="T79" s="30"/>
      <c r="U79" s="30"/>
      <c r="V79" s="30"/>
      <c r="W79" s="30"/>
      <c r="X79" s="30"/>
      <c r="Y79" s="30"/>
      <c r="Z79" s="30"/>
      <c r="AA79" s="33"/>
      <c r="AB79" s="30"/>
      <c r="AC79" s="30"/>
      <c r="AD79" s="30"/>
      <c r="AE79" s="30"/>
      <c r="AF79" s="30"/>
    </row>
    <row r="80" spans="1:32">
      <c r="A80" s="32"/>
      <c r="B80" s="31"/>
      <c r="C80" s="30"/>
      <c r="D80" s="31"/>
      <c r="E80" s="30"/>
      <c r="F80" s="30"/>
      <c r="G80" s="36"/>
      <c r="H80" s="31"/>
      <c r="I80" s="30"/>
      <c r="J80" s="30"/>
      <c r="K80" s="30"/>
      <c r="L80" s="30"/>
      <c r="M80" s="30"/>
      <c r="N80" s="30"/>
      <c r="O80" s="30"/>
      <c r="P80" s="33"/>
      <c r="Q80" s="30"/>
      <c r="R80" s="30"/>
      <c r="S80" s="30"/>
      <c r="T80" s="30"/>
      <c r="U80" s="30"/>
      <c r="V80" s="30"/>
      <c r="W80" s="30"/>
      <c r="X80" s="30"/>
      <c r="Y80" s="30"/>
      <c r="Z80" s="33"/>
      <c r="AA80" s="30"/>
      <c r="AB80" s="30"/>
      <c r="AC80" s="30"/>
      <c r="AD80" s="30"/>
      <c r="AE80" s="30"/>
      <c r="AF80" s="30"/>
    </row>
    <row r="81" spans="1:28">
      <c r="A81" s="32"/>
      <c r="B81" s="31"/>
      <c r="C81" s="30"/>
      <c r="D81" s="31"/>
      <c r="E81" s="30"/>
      <c r="F81" s="30"/>
      <c r="G81" s="36"/>
      <c r="H81" s="31"/>
      <c r="I81" s="30"/>
      <c r="J81" s="30"/>
      <c r="K81" s="30"/>
      <c r="L81" s="30"/>
      <c r="M81" s="30"/>
      <c r="N81" s="30"/>
      <c r="O81" s="30"/>
      <c r="P81" s="33"/>
      <c r="Q81" s="30"/>
      <c r="R81" s="30"/>
      <c r="S81" s="30"/>
      <c r="T81" s="30"/>
      <c r="U81" s="30"/>
      <c r="V81" s="30"/>
      <c r="W81" s="30"/>
      <c r="X81" s="30"/>
      <c r="Y81" s="30"/>
      <c r="Z81" s="30"/>
      <c r="AA81" s="33"/>
      <c r="AB81" s="30"/>
    </row>
    <row r="82" spans="1:28">
      <c r="A82" s="32"/>
      <c r="B82" s="31"/>
      <c r="C82" s="30"/>
      <c r="D82" s="31"/>
      <c r="E82" s="30"/>
      <c r="F82" s="30"/>
      <c r="G82" s="36"/>
      <c r="H82" s="31"/>
      <c r="I82" s="30"/>
      <c r="J82" s="30"/>
      <c r="K82" s="30"/>
      <c r="L82" s="30"/>
      <c r="M82" s="30"/>
      <c r="N82" s="30"/>
      <c r="O82" s="30"/>
      <c r="P82" s="33"/>
      <c r="Q82" s="30"/>
      <c r="R82" s="30"/>
      <c r="S82" s="30"/>
      <c r="T82" s="30"/>
      <c r="U82" s="30"/>
      <c r="V82" s="30"/>
      <c r="W82" s="30"/>
      <c r="X82" s="30"/>
      <c r="Y82" s="30"/>
      <c r="Z82" s="33"/>
      <c r="AA82" s="30"/>
      <c r="AB82" s="30"/>
    </row>
    <row r="83" spans="1:28">
      <c r="A83" s="32"/>
      <c r="B83" s="31"/>
      <c r="C83" s="30"/>
      <c r="D83" s="31"/>
      <c r="E83" s="30"/>
      <c r="F83" s="30"/>
      <c r="G83" s="36"/>
      <c r="H83" s="31"/>
      <c r="I83" s="30"/>
      <c r="J83" s="30"/>
      <c r="K83" s="30"/>
      <c r="L83" s="30"/>
      <c r="M83" s="30"/>
      <c r="N83" s="30"/>
      <c r="O83" s="30"/>
      <c r="P83" s="33"/>
      <c r="Q83" s="30"/>
      <c r="R83" s="30"/>
      <c r="S83" s="30"/>
      <c r="T83" s="30"/>
      <c r="U83" s="30"/>
      <c r="V83" s="30"/>
      <c r="W83" s="30"/>
      <c r="X83" s="30"/>
      <c r="Y83" s="30"/>
      <c r="Z83" s="33"/>
      <c r="AA83" s="30"/>
      <c r="AB83" s="30"/>
    </row>
    <row r="84" spans="1:28">
      <c r="A84" s="32"/>
      <c r="B84" s="31"/>
      <c r="C84" s="30"/>
      <c r="D84" s="31"/>
      <c r="E84" s="30"/>
      <c r="F84" s="30"/>
      <c r="G84" s="36"/>
      <c r="H84" s="31"/>
      <c r="I84" s="30"/>
      <c r="J84" s="30"/>
      <c r="K84" s="30"/>
      <c r="L84" s="30"/>
      <c r="M84" s="30"/>
      <c r="N84" s="30"/>
      <c r="O84" s="30"/>
      <c r="P84" s="30"/>
      <c r="Q84" s="33"/>
      <c r="R84" s="30"/>
      <c r="S84" s="30"/>
      <c r="T84" s="30"/>
      <c r="U84" s="30"/>
      <c r="V84" s="30"/>
      <c r="W84" s="30"/>
      <c r="X84" s="30"/>
      <c r="Y84" s="30"/>
      <c r="Z84" s="30"/>
      <c r="AA84" s="30"/>
      <c r="AB84" s="33"/>
    </row>
    <row r="85" spans="1:28">
      <c r="A85" s="32"/>
      <c r="B85" s="31"/>
      <c r="C85" s="30"/>
      <c r="D85" s="31"/>
      <c r="E85" s="30"/>
      <c r="F85" s="30"/>
      <c r="G85" s="36"/>
      <c r="H85" s="31"/>
      <c r="I85" s="30"/>
      <c r="J85" s="30"/>
      <c r="K85" s="30"/>
      <c r="L85" s="30"/>
      <c r="M85" s="30"/>
      <c r="N85" s="30"/>
      <c r="O85" s="30"/>
      <c r="P85" s="33"/>
      <c r="Q85" s="30"/>
      <c r="R85" s="30"/>
      <c r="S85" s="30"/>
      <c r="T85" s="30"/>
      <c r="U85" s="30"/>
      <c r="V85" s="30"/>
      <c r="W85" s="30"/>
      <c r="X85" s="30"/>
      <c r="Y85" s="30"/>
      <c r="Z85" s="30"/>
      <c r="AA85" s="33"/>
      <c r="AB85" s="30"/>
    </row>
    <row r="86" spans="1:28">
      <c r="A86" s="32"/>
      <c r="B86" s="31"/>
      <c r="C86" s="30"/>
      <c r="D86" s="31"/>
      <c r="E86" s="30"/>
      <c r="F86" s="30"/>
      <c r="G86" s="36"/>
      <c r="H86" s="31"/>
      <c r="I86" s="30"/>
      <c r="J86" s="30"/>
      <c r="K86" s="30"/>
      <c r="L86" s="30"/>
      <c r="M86" s="30"/>
      <c r="N86" s="30"/>
      <c r="O86" s="30"/>
      <c r="P86" s="34"/>
      <c r="Q86" s="30"/>
      <c r="R86" s="30"/>
      <c r="S86" s="30"/>
      <c r="T86" s="30"/>
      <c r="U86" s="30"/>
      <c r="V86" s="30"/>
      <c r="W86" s="30"/>
      <c r="X86" s="30"/>
      <c r="Y86" s="30"/>
      <c r="Z86" s="34"/>
      <c r="AA86" s="30"/>
      <c r="AB86" s="30"/>
    </row>
    <row r="87" spans="1:28">
      <c r="A87" s="32"/>
      <c r="B87" s="31"/>
      <c r="C87" s="30"/>
      <c r="D87" s="31"/>
      <c r="E87" s="30"/>
      <c r="F87" s="30"/>
      <c r="G87" s="36"/>
      <c r="H87" s="31"/>
      <c r="I87" s="30"/>
      <c r="J87" s="30"/>
      <c r="K87" s="30"/>
      <c r="L87" s="30"/>
      <c r="M87" s="30"/>
      <c r="N87" s="30"/>
      <c r="O87" s="30"/>
      <c r="P87" s="33"/>
      <c r="Q87" s="30"/>
      <c r="R87" s="30"/>
      <c r="S87" s="30"/>
      <c r="T87" s="30"/>
      <c r="U87" s="30"/>
      <c r="V87" s="30"/>
      <c r="W87" s="30"/>
      <c r="X87" s="30"/>
      <c r="Y87" s="30"/>
      <c r="Z87" s="30"/>
      <c r="AA87" s="33"/>
      <c r="AB87" s="30"/>
    </row>
    <row r="88" spans="1:28">
      <c r="A88" s="32"/>
      <c r="B88" s="31"/>
      <c r="C88" s="30"/>
      <c r="D88" s="31"/>
      <c r="E88" s="30"/>
      <c r="F88" s="30"/>
      <c r="G88" s="36"/>
      <c r="H88" s="31"/>
      <c r="I88" s="30"/>
      <c r="J88" s="30"/>
      <c r="K88" s="30"/>
      <c r="L88" s="30"/>
      <c r="M88" s="30"/>
      <c r="N88" s="30"/>
      <c r="O88" s="30"/>
      <c r="P88" s="33"/>
      <c r="Q88" s="30"/>
      <c r="R88" s="30"/>
      <c r="S88" s="30"/>
      <c r="T88" s="30"/>
      <c r="U88" s="30"/>
      <c r="V88" s="30"/>
      <c r="W88" s="30"/>
      <c r="X88" s="30"/>
      <c r="Y88" s="30"/>
      <c r="Z88" s="30"/>
      <c r="AA88" s="33"/>
      <c r="AB88" s="30"/>
    </row>
    <row r="89" spans="1:28">
      <c r="A89" s="32"/>
      <c r="B89" s="31"/>
      <c r="C89" s="30"/>
      <c r="D89" s="31"/>
      <c r="E89" s="30"/>
      <c r="F89" s="30"/>
      <c r="G89" s="36"/>
      <c r="H89" s="31"/>
      <c r="I89" s="30"/>
      <c r="J89" s="30"/>
      <c r="K89" s="30"/>
      <c r="L89" s="30"/>
      <c r="M89" s="30"/>
      <c r="N89" s="30"/>
      <c r="O89" s="30"/>
      <c r="P89" s="33"/>
      <c r="Q89" s="30"/>
      <c r="R89" s="30"/>
      <c r="S89" s="30"/>
      <c r="T89" s="30"/>
      <c r="U89" s="30"/>
      <c r="V89" s="30"/>
      <c r="W89" s="30"/>
      <c r="X89" s="30"/>
      <c r="Y89" s="30"/>
      <c r="Z89" s="30"/>
      <c r="AA89" s="33"/>
      <c r="AB89" s="30"/>
    </row>
    <row r="90" spans="1:28">
      <c r="A90" s="32"/>
      <c r="B90" s="31"/>
      <c r="C90" s="30"/>
      <c r="D90" s="31"/>
      <c r="E90" s="30"/>
      <c r="F90" s="30"/>
      <c r="G90" s="36"/>
      <c r="H90" s="31"/>
      <c r="I90" s="30"/>
      <c r="J90" s="30"/>
      <c r="K90" s="30"/>
      <c r="L90" s="30"/>
      <c r="M90" s="30"/>
      <c r="N90" s="30"/>
      <c r="O90" s="30"/>
      <c r="P90" s="33"/>
      <c r="Q90" s="30"/>
      <c r="R90" s="30"/>
      <c r="S90" s="30"/>
      <c r="T90" s="30"/>
      <c r="U90" s="30"/>
      <c r="V90" s="30"/>
      <c r="W90" s="30"/>
      <c r="X90" s="30"/>
      <c r="Y90" s="30"/>
      <c r="Z90" s="30"/>
      <c r="AA90" s="33"/>
      <c r="AB90" s="30"/>
    </row>
    <row r="91" spans="1:28">
      <c r="A91" s="32"/>
      <c r="B91" s="31"/>
      <c r="C91" s="30"/>
      <c r="D91" s="31"/>
      <c r="E91" s="30"/>
      <c r="F91" s="30"/>
      <c r="G91" s="36"/>
      <c r="H91" s="31"/>
      <c r="I91" s="30"/>
      <c r="J91" s="30"/>
      <c r="K91" s="30"/>
      <c r="L91" s="30"/>
      <c r="M91" s="30"/>
      <c r="N91" s="30"/>
      <c r="O91" s="33"/>
      <c r="P91" s="30"/>
      <c r="Q91" s="30"/>
      <c r="R91" s="30"/>
      <c r="S91" s="30"/>
      <c r="T91" s="30"/>
      <c r="U91" s="30"/>
      <c r="V91" s="30"/>
      <c r="W91" s="30"/>
      <c r="X91" s="30"/>
      <c r="Y91" s="33"/>
      <c r="Z91" s="30"/>
      <c r="AA91" s="30"/>
      <c r="AB91" s="30"/>
    </row>
    <row r="92" spans="1:28">
      <c r="A92" s="32"/>
      <c r="B92" s="31"/>
      <c r="C92" s="30"/>
      <c r="D92" s="31"/>
      <c r="E92" s="30"/>
      <c r="F92" s="30"/>
      <c r="G92" s="36"/>
      <c r="H92" s="31"/>
      <c r="I92" s="30"/>
      <c r="J92" s="30"/>
      <c r="K92" s="30"/>
      <c r="L92" s="30"/>
      <c r="M92" s="30"/>
      <c r="N92" s="30"/>
      <c r="O92" s="30"/>
      <c r="P92" s="33"/>
      <c r="Q92" s="30"/>
      <c r="R92" s="30"/>
      <c r="S92" s="30"/>
      <c r="T92" s="30"/>
      <c r="U92" s="30"/>
      <c r="V92" s="30"/>
      <c r="W92" s="30"/>
      <c r="X92" s="30"/>
      <c r="Y92" s="30"/>
      <c r="Z92" s="30"/>
      <c r="AA92" s="33"/>
      <c r="AB92" s="30"/>
    </row>
    <row r="93" spans="1:28">
      <c r="A93" s="32"/>
      <c r="B93" s="31"/>
      <c r="C93" s="30"/>
      <c r="D93" s="31"/>
      <c r="E93" s="30"/>
      <c r="F93" s="30"/>
      <c r="G93" s="36"/>
      <c r="H93" s="31"/>
      <c r="I93" s="30"/>
      <c r="J93" s="30"/>
      <c r="K93" s="30"/>
      <c r="L93" s="30"/>
      <c r="M93" s="30"/>
      <c r="N93" s="30"/>
      <c r="O93" s="30"/>
      <c r="P93" s="30"/>
      <c r="Q93" s="30"/>
      <c r="R93" s="33"/>
      <c r="S93" s="30"/>
      <c r="T93" s="30"/>
      <c r="U93" s="30"/>
      <c r="V93" s="30"/>
      <c r="W93" s="30"/>
      <c r="X93" s="30"/>
      <c r="Y93" s="30"/>
      <c r="Z93" s="30"/>
      <c r="AA93" s="30"/>
      <c r="AB93" s="33"/>
    </row>
    <row r="94" spans="1:28">
      <c r="A94" s="32"/>
      <c r="B94" s="31"/>
      <c r="C94" s="30"/>
      <c r="D94" s="31"/>
      <c r="E94" s="30"/>
      <c r="F94" s="30"/>
      <c r="G94" s="36"/>
      <c r="H94" s="31"/>
      <c r="I94" s="30"/>
      <c r="J94" s="30"/>
      <c r="K94" s="30"/>
      <c r="L94" s="30"/>
      <c r="M94" s="30"/>
      <c r="N94" s="30"/>
      <c r="O94" s="30"/>
      <c r="P94" s="33"/>
      <c r="Q94" s="30"/>
      <c r="R94" s="30"/>
      <c r="S94" s="30"/>
      <c r="T94" s="30"/>
      <c r="U94" s="30"/>
      <c r="V94" s="30"/>
      <c r="W94" s="30"/>
      <c r="X94" s="30"/>
      <c r="Y94" s="30"/>
      <c r="Z94" s="30"/>
      <c r="AA94" s="33"/>
      <c r="AB94" s="30"/>
    </row>
    <row r="95" spans="1:28">
      <c r="A95" s="32"/>
      <c r="B95" s="31"/>
      <c r="C95" s="30"/>
      <c r="D95" s="31"/>
      <c r="E95" s="30"/>
      <c r="F95" s="30"/>
      <c r="G95" s="36"/>
      <c r="H95" s="31"/>
      <c r="I95" s="30"/>
      <c r="J95" s="30"/>
      <c r="K95" s="30"/>
      <c r="L95" s="30"/>
      <c r="M95" s="30"/>
      <c r="N95" s="30"/>
      <c r="O95" s="30"/>
      <c r="P95" s="34"/>
      <c r="Q95" s="30"/>
      <c r="R95" s="30"/>
      <c r="S95" s="30"/>
      <c r="T95" s="30"/>
      <c r="U95" s="30"/>
      <c r="V95" s="30"/>
      <c r="W95" s="30"/>
      <c r="X95" s="30"/>
      <c r="Y95" s="30"/>
      <c r="Z95" s="34"/>
      <c r="AA95" s="30"/>
      <c r="AB95" s="30"/>
    </row>
    <row r="96" spans="1:28">
      <c r="A96" s="32"/>
      <c r="B96" s="31"/>
      <c r="C96" s="30"/>
      <c r="D96" s="31"/>
      <c r="E96" s="30"/>
      <c r="F96" s="30"/>
      <c r="G96" s="36"/>
      <c r="H96" s="31"/>
      <c r="I96" s="30"/>
      <c r="J96" s="30"/>
      <c r="K96" s="30"/>
      <c r="L96" s="30"/>
      <c r="M96" s="30"/>
      <c r="N96" s="30"/>
      <c r="O96" s="30"/>
      <c r="P96" s="33"/>
      <c r="Q96" s="30"/>
      <c r="R96" s="30"/>
      <c r="S96" s="30"/>
      <c r="T96" s="30"/>
      <c r="U96" s="30"/>
      <c r="V96" s="30"/>
      <c r="W96" s="30"/>
      <c r="X96" s="30"/>
      <c r="Y96" s="30"/>
      <c r="Z96" s="30"/>
      <c r="AA96" s="33"/>
      <c r="AB96" s="30"/>
    </row>
    <row r="97" spans="1:32">
      <c r="A97" s="32"/>
      <c r="B97" s="31"/>
      <c r="C97" s="30"/>
      <c r="D97" s="31"/>
      <c r="E97" s="30"/>
      <c r="F97" s="30"/>
      <c r="G97" s="36"/>
      <c r="H97" s="31"/>
      <c r="I97" s="30"/>
      <c r="J97" s="30"/>
      <c r="K97" s="30"/>
      <c r="L97" s="30"/>
      <c r="M97" s="30"/>
      <c r="N97" s="30"/>
      <c r="O97" s="30"/>
      <c r="P97" s="33"/>
      <c r="Q97" s="30"/>
      <c r="R97" s="30"/>
      <c r="S97" s="30"/>
      <c r="T97" s="30"/>
      <c r="U97" s="30"/>
      <c r="V97" s="30"/>
      <c r="W97" s="30"/>
      <c r="X97" s="30"/>
      <c r="Y97" s="30"/>
      <c r="Z97" s="30"/>
      <c r="AA97" s="33"/>
      <c r="AB97" s="30"/>
      <c r="AC97" s="30"/>
      <c r="AD97" s="30"/>
      <c r="AE97" s="30"/>
      <c r="AF97" s="30"/>
    </row>
    <row r="98" spans="1:32">
      <c r="A98" s="32"/>
      <c r="B98" s="31"/>
      <c r="C98" s="30"/>
      <c r="D98" s="31"/>
      <c r="E98" s="30"/>
      <c r="F98" s="30"/>
      <c r="G98" s="36"/>
      <c r="H98" s="31"/>
      <c r="I98" s="30"/>
      <c r="J98" s="30"/>
      <c r="K98" s="30"/>
      <c r="L98" s="30"/>
      <c r="M98" s="30"/>
      <c r="N98" s="30"/>
      <c r="O98" s="33"/>
      <c r="P98" s="30"/>
      <c r="Q98" s="30"/>
      <c r="R98" s="30"/>
      <c r="S98" s="30"/>
      <c r="T98" s="30"/>
      <c r="U98" s="30"/>
      <c r="V98" s="30"/>
      <c r="W98" s="30"/>
      <c r="X98" s="30"/>
      <c r="Y98" s="33"/>
      <c r="Z98" s="30"/>
      <c r="AA98" s="30"/>
      <c r="AB98" s="30"/>
      <c r="AC98" s="30"/>
      <c r="AD98" s="30"/>
      <c r="AE98" s="30"/>
      <c r="AF98" s="30"/>
    </row>
    <row r="99" spans="1:32">
      <c r="A99" s="32"/>
      <c r="B99" s="31"/>
      <c r="C99" s="30"/>
      <c r="D99" s="31"/>
      <c r="E99" s="30"/>
      <c r="F99" s="30"/>
      <c r="G99" s="36"/>
      <c r="H99" s="31"/>
      <c r="I99" s="30"/>
      <c r="J99" s="30"/>
      <c r="K99" s="30"/>
      <c r="L99" s="30"/>
      <c r="M99" s="30"/>
      <c r="N99" s="30"/>
      <c r="O99" s="30"/>
      <c r="P99" s="30"/>
      <c r="Q99" s="33"/>
      <c r="R99" s="30"/>
      <c r="S99" s="30"/>
      <c r="T99" s="30"/>
      <c r="U99" s="30"/>
      <c r="V99" s="30"/>
      <c r="W99" s="30"/>
      <c r="X99" s="30"/>
      <c r="Y99" s="30"/>
      <c r="Z99" s="30"/>
      <c r="AA99" s="30"/>
      <c r="AB99" s="33"/>
      <c r="AC99" s="30"/>
      <c r="AD99" s="30"/>
      <c r="AE99" s="30"/>
      <c r="AF99" s="30"/>
    </row>
    <row r="100" spans="1:32">
      <c r="A100" s="30"/>
      <c r="B100" s="30"/>
      <c r="C100" s="30"/>
      <c r="D100" s="30"/>
      <c r="E100" s="30"/>
      <c r="F100" s="30"/>
      <c r="G100" s="30"/>
      <c r="H100" s="30"/>
      <c r="I100" s="31"/>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5"/>
    </row>
    <row r="101" spans="1:32">
      <c r="A101" s="30"/>
      <c r="B101" s="30"/>
      <c r="C101" s="30"/>
      <c r="D101" s="30"/>
      <c r="E101" s="30"/>
      <c r="F101" s="30"/>
      <c r="G101" s="30"/>
      <c r="H101" s="30"/>
      <c r="I101" s="31"/>
      <c r="J101" s="30"/>
      <c r="K101" s="30"/>
      <c r="L101" s="30"/>
      <c r="M101" s="30"/>
      <c r="N101" s="30"/>
      <c r="O101" s="30"/>
      <c r="P101" s="30"/>
      <c r="Q101" s="30"/>
      <c r="R101" s="30"/>
      <c r="S101" s="30"/>
      <c r="T101" s="30"/>
      <c r="U101" s="30"/>
      <c r="V101" s="30"/>
      <c r="W101" s="30"/>
      <c r="X101" s="33"/>
      <c r="Y101" s="30"/>
      <c r="Z101" s="30"/>
      <c r="AA101" s="30"/>
      <c r="AB101" s="30"/>
      <c r="AC101" s="30"/>
      <c r="AD101" s="30"/>
      <c r="AE101" s="30"/>
      <c r="AF101" s="30"/>
    </row>
    <row r="102" spans="1:32">
      <c r="A102" s="30"/>
      <c r="B102" s="30"/>
      <c r="C102" s="30"/>
      <c r="D102" s="30"/>
      <c r="E102" s="30"/>
      <c r="F102" s="30"/>
      <c r="G102" s="30"/>
      <c r="H102" s="30"/>
      <c r="I102" s="31"/>
      <c r="J102" s="30"/>
      <c r="K102" s="30"/>
      <c r="L102" s="30"/>
      <c r="M102" s="30"/>
      <c r="N102" s="30"/>
      <c r="O102" s="30"/>
      <c r="P102" s="30"/>
      <c r="Q102" s="30"/>
      <c r="R102" s="30"/>
      <c r="S102" s="30"/>
      <c r="T102" s="30"/>
      <c r="U102" s="30"/>
      <c r="V102" s="30"/>
      <c r="W102" s="30"/>
      <c r="X102" s="33"/>
      <c r="Y102" s="30"/>
      <c r="Z102" s="30"/>
      <c r="AA102" s="30"/>
      <c r="AB102" s="30"/>
      <c r="AC102" s="30"/>
      <c r="AD102" s="30"/>
      <c r="AE102" s="30"/>
      <c r="AF102" s="30"/>
    </row>
    <row r="103" spans="1:32">
      <c r="A103" s="30"/>
      <c r="B103" s="30"/>
      <c r="C103" s="30"/>
      <c r="D103" s="30"/>
      <c r="E103" s="30"/>
      <c r="F103" s="30"/>
      <c r="G103" s="30"/>
      <c r="H103" s="30"/>
      <c r="I103" s="31"/>
      <c r="J103" s="30"/>
      <c r="K103" s="30"/>
      <c r="L103" s="30"/>
      <c r="M103" s="30"/>
      <c r="N103" s="30"/>
      <c r="O103" s="30"/>
      <c r="P103" s="30"/>
      <c r="Q103" s="30"/>
      <c r="R103" s="30"/>
      <c r="S103" s="30"/>
      <c r="T103" s="30"/>
      <c r="U103" s="30"/>
      <c r="V103" s="30"/>
      <c r="W103" s="30"/>
      <c r="X103" s="33"/>
      <c r="Y103" s="30"/>
      <c r="Z103" s="30"/>
      <c r="AA103" s="30"/>
      <c r="AB103" s="30"/>
      <c r="AC103" s="30"/>
      <c r="AD103" s="30"/>
      <c r="AE103" s="30"/>
      <c r="AF103" s="30"/>
    </row>
    <row r="104" spans="1:32">
      <c r="A104" s="30"/>
      <c r="B104" s="30"/>
      <c r="C104" s="30"/>
      <c r="D104" s="30"/>
      <c r="E104" s="30"/>
      <c r="F104" s="30"/>
      <c r="G104" s="30"/>
      <c r="H104" s="30"/>
      <c r="I104" s="31"/>
      <c r="J104" s="30"/>
      <c r="K104" s="30"/>
      <c r="L104" s="30"/>
      <c r="M104" s="30"/>
      <c r="N104" s="30"/>
      <c r="O104" s="30"/>
      <c r="P104" s="30"/>
      <c r="Q104" s="30"/>
      <c r="R104" s="30"/>
      <c r="S104" s="30"/>
      <c r="T104" s="30"/>
      <c r="U104" s="30"/>
      <c r="V104" s="30"/>
      <c r="W104" s="30"/>
      <c r="X104" s="34"/>
      <c r="Y104" s="30"/>
      <c r="Z104" s="30"/>
      <c r="AA104" s="30"/>
      <c r="AB104" s="30"/>
      <c r="AC104" s="30"/>
      <c r="AD104" s="30"/>
      <c r="AE104" s="30"/>
      <c r="AF104" s="30"/>
    </row>
    <row r="105" spans="1:32">
      <c r="A105" s="30"/>
      <c r="B105" s="30"/>
      <c r="C105" s="30"/>
      <c r="D105" s="30"/>
      <c r="E105" s="30"/>
      <c r="F105" s="30"/>
      <c r="G105" s="30"/>
      <c r="H105" s="30"/>
      <c r="I105" s="31"/>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4"/>
  <sheetViews>
    <sheetView workbookViewId="0">
      <selection activeCell="E22" sqref="E22"/>
    </sheetView>
  </sheetViews>
  <sheetFormatPr defaultRowHeight="15"/>
  <cols>
    <col min="1" max="1" width="12.42578125" bestFit="1" customWidth="1"/>
    <col min="4" max="4" width="17.7109375" bestFit="1" customWidth="1"/>
    <col min="5" max="6" width="25.28515625" bestFit="1" customWidth="1"/>
    <col min="7" max="7" width="16.42578125" bestFit="1" customWidth="1"/>
    <col min="8" max="8" width="14.7109375" bestFit="1" customWidth="1"/>
    <col min="9" max="9" width="14.28515625" bestFit="1" customWidth="1"/>
  </cols>
  <sheetData>
    <row r="2" spans="1:9">
      <c r="A2" s="61"/>
      <c r="B2" s="60"/>
      <c r="C2" s="61"/>
      <c r="D2" s="60"/>
      <c r="E2" s="60"/>
      <c r="F2" s="60"/>
      <c r="G2" s="60"/>
      <c r="H2" s="60"/>
      <c r="I2" s="60"/>
    </row>
    <row r="3" spans="1:9">
      <c r="A3" s="60"/>
      <c r="B3" s="60"/>
      <c r="C3" s="60"/>
      <c r="D3" s="60"/>
      <c r="E3" s="60"/>
      <c r="F3" s="62"/>
      <c r="G3" s="60"/>
      <c r="H3" s="61"/>
      <c r="I3" s="60"/>
    </row>
    <row r="4" spans="1:9">
      <c r="A4" s="61"/>
      <c r="B4" s="60"/>
      <c r="C4" s="61"/>
      <c r="D4" s="60"/>
      <c r="E4" s="60"/>
      <c r="F4" s="60"/>
      <c r="G4" s="60"/>
      <c r="H4" s="60"/>
      <c r="I4" s="61"/>
    </row>
    <row r="5" spans="1:9">
      <c r="A5" s="61"/>
      <c r="B5" s="60"/>
      <c r="C5" s="61"/>
      <c r="D5" s="60"/>
      <c r="E5" s="68"/>
      <c r="F5" s="62"/>
      <c r="G5" s="60"/>
      <c r="H5" s="61"/>
      <c r="I5" s="60"/>
    </row>
    <row r="6" spans="1:9">
      <c r="A6" s="60"/>
      <c r="B6" s="60"/>
      <c r="C6" s="60"/>
      <c r="D6" s="60"/>
      <c r="E6" s="68"/>
      <c r="F6" s="60"/>
      <c r="G6" s="60"/>
      <c r="H6" s="60"/>
      <c r="I6" s="60"/>
    </row>
    <row r="7" spans="1:9">
      <c r="A7" s="61"/>
      <c r="B7" s="61"/>
      <c r="C7" s="60"/>
      <c r="D7" s="61"/>
      <c r="E7" s="69"/>
      <c r="F7" s="61"/>
      <c r="G7" s="61"/>
      <c r="H7" s="61"/>
      <c r="I7" s="61"/>
    </row>
    <row r="8" spans="1:9">
      <c r="A8" s="61"/>
      <c r="B8" s="60"/>
      <c r="C8" s="61"/>
      <c r="D8" s="60"/>
      <c r="E8" s="60"/>
      <c r="F8" s="60"/>
      <c r="G8" s="60"/>
      <c r="H8" s="60"/>
      <c r="I8" s="60"/>
    </row>
    <row r="9" spans="1:9">
      <c r="A9" s="61"/>
      <c r="B9" s="61"/>
      <c r="C9" s="63"/>
      <c r="D9" s="63"/>
      <c r="E9" s="69"/>
      <c r="F9" s="64"/>
      <c r="G9" s="65"/>
      <c r="H9" s="66"/>
      <c r="I9" s="66"/>
    </row>
    <row r="10" spans="1:9">
      <c r="A10" s="61"/>
      <c r="B10" s="61"/>
      <c r="C10" s="63"/>
      <c r="D10" s="63"/>
      <c r="E10" s="69"/>
      <c r="F10" s="64"/>
      <c r="G10" s="65"/>
      <c r="H10" s="66"/>
      <c r="I10" s="66"/>
    </row>
    <row r="11" spans="1:9">
      <c r="A11" s="61"/>
      <c r="B11" s="61"/>
      <c r="C11" s="63"/>
      <c r="D11" s="63"/>
      <c r="E11" s="69"/>
      <c r="F11" s="64"/>
      <c r="G11" s="65"/>
      <c r="H11" s="66"/>
      <c r="I11" s="66"/>
    </row>
    <row r="12" spans="1:9">
      <c r="A12" s="61"/>
      <c r="B12" s="61"/>
      <c r="C12" s="63"/>
      <c r="D12" s="63"/>
      <c r="E12" s="69"/>
      <c r="F12" s="64"/>
      <c r="G12" s="65"/>
      <c r="H12" s="66"/>
      <c r="I12" s="66"/>
    </row>
    <row r="13" spans="1:9" s="6" customFormat="1">
      <c r="A13" s="61"/>
      <c r="B13" s="61"/>
      <c r="C13" s="63"/>
      <c r="D13" s="63"/>
      <c r="E13" s="69"/>
      <c r="F13" s="64"/>
      <c r="G13" s="65"/>
      <c r="H13" s="66"/>
      <c r="I13" s="66"/>
    </row>
    <row r="14" spans="1:9">
      <c r="A14" s="61"/>
      <c r="B14" s="61"/>
      <c r="C14" s="63"/>
      <c r="D14" s="63"/>
      <c r="E14" s="69"/>
      <c r="F14" s="64"/>
      <c r="G14" s="65"/>
      <c r="H14" s="66"/>
      <c r="I14" s="66"/>
    </row>
    <row r="15" spans="1:9">
      <c r="A15" s="61"/>
      <c r="B15" s="61"/>
      <c r="C15" s="63"/>
      <c r="D15" s="63"/>
      <c r="E15" s="69"/>
      <c r="F15" s="64"/>
      <c r="G15" s="65"/>
      <c r="H15" s="66"/>
      <c r="I15" s="66"/>
    </row>
    <row r="16" spans="1:9">
      <c r="A16" s="61"/>
      <c r="B16" s="61"/>
      <c r="C16" s="63"/>
      <c r="D16" s="63"/>
      <c r="E16" s="69"/>
      <c r="F16" s="64"/>
      <c r="G16" s="65"/>
      <c r="H16" s="66"/>
      <c r="I16" s="66"/>
    </row>
    <row r="17" spans="1:9">
      <c r="A17" s="61"/>
      <c r="B17" s="61"/>
      <c r="C17" s="63"/>
      <c r="D17" s="63"/>
      <c r="E17" s="69"/>
      <c r="F17" s="64"/>
      <c r="G17" s="65"/>
      <c r="H17" s="66"/>
      <c r="I17" s="66"/>
    </row>
    <row r="18" spans="1:9">
      <c r="A18" s="61"/>
      <c r="B18" s="61"/>
      <c r="C18" s="63"/>
      <c r="D18" s="63"/>
      <c r="E18" s="69"/>
      <c r="F18" s="64"/>
      <c r="G18" s="65"/>
      <c r="H18" s="66"/>
      <c r="I18" s="66"/>
    </row>
    <row r="19" spans="1:9">
      <c r="A19" s="61"/>
      <c r="B19" s="61"/>
      <c r="C19" s="63"/>
      <c r="D19" s="63"/>
      <c r="E19" s="69"/>
      <c r="F19" s="64"/>
      <c r="G19" s="65"/>
      <c r="H19" s="66"/>
      <c r="I19" s="66"/>
    </row>
    <row r="20" spans="1:9">
      <c r="A20" s="61"/>
      <c r="B20" s="61"/>
      <c r="C20" s="63"/>
      <c r="D20" s="63"/>
      <c r="E20" s="69"/>
      <c r="F20" s="64"/>
      <c r="G20" s="65"/>
      <c r="H20" s="66"/>
      <c r="I20" s="66"/>
    </row>
    <row r="21" spans="1:9">
      <c r="A21" s="61"/>
      <c r="B21" s="61"/>
      <c r="C21" s="63"/>
      <c r="D21" s="63"/>
      <c r="E21" s="69"/>
      <c r="F21" s="64"/>
      <c r="G21" s="65"/>
      <c r="H21" s="66"/>
      <c r="I21" s="66"/>
    </row>
    <row r="22" spans="1:9" s="6" customFormat="1">
      <c r="A22" s="61"/>
      <c r="B22" s="61"/>
      <c r="C22" s="63"/>
      <c r="D22" s="63"/>
      <c r="E22" s="69"/>
      <c r="F22" s="64"/>
      <c r="G22" s="65"/>
      <c r="H22" s="66"/>
      <c r="I22" s="66"/>
    </row>
    <row r="23" spans="1:9">
      <c r="A23" s="61"/>
      <c r="B23" s="61"/>
      <c r="C23" s="63"/>
      <c r="D23" s="63"/>
      <c r="E23" s="69"/>
      <c r="F23" s="64"/>
      <c r="G23" s="65"/>
      <c r="H23" s="66"/>
      <c r="I23" s="66"/>
    </row>
    <row r="24" spans="1:9">
      <c r="A24" s="61"/>
      <c r="B24" s="61"/>
      <c r="C24" s="63"/>
      <c r="D24" s="63"/>
      <c r="E24" s="69"/>
      <c r="F24" s="64"/>
      <c r="G24" s="65"/>
      <c r="H24" s="66"/>
      <c r="I24" s="66"/>
    </row>
    <row r="25" spans="1:9">
      <c r="A25" s="61"/>
      <c r="B25" s="61"/>
      <c r="C25" s="63"/>
      <c r="D25" s="63"/>
      <c r="E25" s="69"/>
      <c r="F25" s="64"/>
      <c r="G25" s="65"/>
      <c r="H25" s="66"/>
      <c r="I25" s="66"/>
    </row>
    <row r="26" spans="1:9">
      <c r="A26" s="61"/>
      <c r="B26" s="61"/>
      <c r="C26" s="63"/>
      <c r="D26" s="63"/>
      <c r="E26" s="69"/>
      <c r="F26" s="64"/>
      <c r="G26" s="65"/>
      <c r="H26" s="66"/>
      <c r="I26" s="66"/>
    </row>
    <row r="27" spans="1:9">
      <c r="A27" s="61"/>
      <c r="B27" s="61"/>
      <c r="C27" s="63"/>
      <c r="D27" s="63"/>
      <c r="E27" s="69"/>
      <c r="F27" s="64"/>
      <c r="G27" s="65"/>
      <c r="H27" s="66"/>
      <c r="I27" s="66"/>
    </row>
    <row r="28" spans="1:9">
      <c r="A28" s="61"/>
      <c r="B28" s="61"/>
      <c r="C28" s="63"/>
      <c r="D28" s="63"/>
      <c r="E28" s="69"/>
      <c r="F28" s="64"/>
      <c r="G28" s="65"/>
      <c r="H28" s="66"/>
      <c r="I28" s="66"/>
    </row>
    <row r="29" spans="1:9">
      <c r="A29" s="61"/>
      <c r="B29" s="61"/>
      <c r="C29" s="63"/>
      <c r="D29" s="63"/>
      <c r="E29" s="69"/>
      <c r="F29" s="64"/>
      <c r="G29" s="65"/>
      <c r="H29" s="66"/>
      <c r="I29" s="66"/>
    </row>
    <row r="30" spans="1:9">
      <c r="A30" s="61"/>
      <c r="B30" s="61"/>
      <c r="C30" s="63"/>
      <c r="D30" s="63"/>
      <c r="E30" s="69"/>
      <c r="F30" s="64"/>
      <c r="G30" s="65"/>
      <c r="H30" s="66"/>
      <c r="I30" s="66"/>
    </row>
    <row r="31" spans="1:9">
      <c r="A31" s="61"/>
      <c r="B31" s="61"/>
      <c r="C31" s="63"/>
      <c r="D31" s="63"/>
      <c r="E31" s="69"/>
      <c r="F31" s="64"/>
      <c r="G31" s="65"/>
      <c r="H31" s="66"/>
      <c r="I31" s="66"/>
    </row>
    <row r="32" spans="1:9">
      <c r="A32" s="61"/>
      <c r="B32" s="61"/>
      <c r="C32" s="63"/>
      <c r="D32" s="63"/>
      <c r="E32" s="69"/>
      <c r="F32" s="64"/>
      <c r="G32" s="65"/>
      <c r="H32" s="66"/>
      <c r="I32" s="66"/>
    </row>
    <row r="33" spans="1:9">
      <c r="A33" s="61"/>
      <c r="B33" s="61"/>
      <c r="C33" s="63"/>
      <c r="D33" s="63"/>
      <c r="E33" s="69"/>
      <c r="F33" s="64"/>
      <c r="G33" s="65"/>
      <c r="H33" s="66"/>
      <c r="I33" s="66"/>
    </row>
    <row r="34" spans="1:9">
      <c r="A34" s="61"/>
      <c r="B34" s="61"/>
      <c r="C34" s="63"/>
      <c r="D34" s="63"/>
      <c r="E34" s="69"/>
      <c r="F34" s="64"/>
      <c r="G34" s="65"/>
      <c r="H34" s="66"/>
      <c r="I34" s="66"/>
    </row>
    <row r="35" spans="1:9">
      <c r="A35" s="61"/>
      <c r="B35" s="61"/>
      <c r="C35" s="63"/>
      <c r="D35" s="63"/>
      <c r="E35" s="69"/>
      <c r="F35" s="64"/>
      <c r="G35" s="65"/>
      <c r="H35" s="66"/>
      <c r="I35" s="66"/>
    </row>
    <row r="36" spans="1:9">
      <c r="A36" s="61"/>
      <c r="B36" s="61"/>
      <c r="C36" s="63"/>
      <c r="D36" s="63"/>
      <c r="E36" s="69"/>
      <c r="F36" s="64"/>
      <c r="G36" s="65"/>
      <c r="H36" s="66"/>
      <c r="I36" s="66"/>
    </row>
    <row r="37" spans="1:9">
      <c r="A37" s="61"/>
      <c r="B37" s="61"/>
      <c r="C37" s="63"/>
      <c r="D37" s="63"/>
      <c r="E37" s="69"/>
      <c r="F37" s="64"/>
      <c r="G37" s="65"/>
      <c r="H37" s="66"/>
      <c r="I37" s="66"/>
    </row>
    <row r="38" spans="1:9">
      <c r="A38" s="61"/>
      <c r="B38" s="61"/>
      <c r="C38" s="63"/>
      <c r="D38" s="63"/>
      <c r="E38" s="69"/>
      <c r="F38" s="64"/>
      <c r="G38" s="65"/>
      <c r="H38" s="66"/>
      <c r="I38" s="66"/>
    </row>
    <row r="39" spans="1:9">
      <c r="A39" s="61"/>
      <c r="B39" s="61"/>
      <c r="C39" s="60"/>
      <c r="D39" s="63"/>
      <c r="E39" s="69"/>
      <c r="F39" s="64"/>
      <c r="G39" s="65"/>
      <c r="H39" s="66"/>
      <c r="I39" s="66"/>
    </row>
    <row r="40" spans="1:9">
      <c r="A40" s="61"/>
      <c r="B40" s="61"/>
      <c r="C40" s="60"/>
      <c r="D40" s="63"/>
      <c r="E40" s="69"/>
      <c r="F40" s="64"/>
      <c r="G40" s="65"/>
      <c r="H40" s="66"/>
      <c r="I40" s="66"/>
    </row>
    <row r="41" spans="1:9">
      <c r="A41" s="61"/>
      <c r="B41" s="61"/>
      <c r="C41" s="60"/>
      <c r="D41" s="63"/>
      <c r="E41" s="69"/>
      <c r="F41" s="64"/>
      <c r="G41" s="65"/>
      <c r="H41" s="66"/>
      <c r="I41" s="66"/>
    </row>
    <row r="42" spans="1:9">
      <c r="A42" s="61"/>
      <c r="B42" s="61"/>
      <c r="C42" s="60"/>
      <c r="D42" s="63"/>
      <c r="E42" s="69"/>
      <c r="F42" s="64"/>
      <c r="G42" s="65"/>
      <c r="H42" s="66"/>
      <c r="I42" s="66"/>
    </row>
    <row r="43" spans="1:9">
      <c r="A43" s="61"/>
      <c r="B43" s="61"/>
      <c r="C43" s="60"/>
      <c r="D43" s="63"/>
      <c r="E43" s="69"/>
      <c r="F43" s="64"/>
      <c r="G43" s="65"/>
      <c r="H43" s="66"/>
      <c r="I43" s="66"/>
    </row>
    <row r="44" spans="1:9">
      <c r="A44" s="61"/>
      <c r="B44" s="61"/>
      <c r="C44" s="60"/>
      <c r="D44" s="63"/>
      <c r="E44" s="69"/>
      <c r="F44" s="64"/>
      <c r="G44" s="65"/>
      <c r="H44" s="66"/>
      <c r="I44" s="66"/>
    </row>
    <row r="45" spans="1:9">
      <c r="A45" s="61"/>
      <c r="B45" s="61"/>
      <c r="C45" s="60"/>
      <c r="D45" s="63"/>
      <c r="E45" s="69"/>
      <c r="F45" s="64"/>
      <c r="G45" s="65"/>
      <c r="H45" s="66"/>
      <c r="I45" s="66"/>
    </row>
    <row r="46" spans="1:9">
      <c r="A46" s="61"/>
      <c r="B46" s="61"/>
      <c r="C46" s="60"/>
      <c r="D46" s="63"/>
      <c r="E46" s="69"/>
      <c r="F46" s="64"/>
      <c r="G46" s="66"/>
      <c r="H46" s="66"/>
      <c r="I46" s="66"/>
    </row>
    <row r="47" spans="1:9">
      <c r="A47" s="61"/>
      <c r="B47" s="61"/>
      <c r="C47" s="60"/>
      <c r="D47" s="63"/>
      <c r="E47" s="69"/>
      <c r="F47" s="67"/>
      <c r="G47" s="65"/>
      <c r="H47" s="66"/>
      <c r="I47" s="66"/>
    </row>
    <row r="48" spans="1:9" s="6" customFormat="1">
      <c r="E48" s="59"/>
      <c r="F48" s="55"/>
      <c r="G48" s="56"/>
      <c r="H48" s="57"/>
      <c r="I48" s="57"/>
    </row>
    <row r="50" spans="1:9">
      <c r="A50" s="60"/>
      <c r="B50" s="60"/>
      <c r="C50" s="60"/>
      <c r="D50" s="60"/>
      <c r="E50" s="60"/>
      <c r="F50" s="62" t="s">
        <v>358</v>
      </c>
      <c r="G50" s="60"/>
      <c r="H50" s="60"/>
      <c r="I50" s="60"/>
    </row>
    <row r="51" spans="1:9">
      <c r="A51" s="61" t="s">
        <v>359</v>
      </c>
      <c r="B51" s="60"/>
      <c r="C51" s="61" t="s">
        <v>375</v>
      </c>
      <c r="D51" s="60"/>
      <c r="E51" s="60"/>
      <c r="F51" s="60"/>
      <c r="G51" s="60"/>
      <c r="H51" s="60"/>
      <c r="I51" s="61" t="s">
        <v>360</v>
      </c>
    </row>
    <row r="52" spans="1:9">
      <c r="A52" s="61" t="s">
        <v>361</v>
      </c>
      <c r="B52" s="60"/>
      <c r="C52" s="61" t="s">
        <v>376</v>
      </c>
      <c r="D52" s="60"/>
      <c r="E52" s="68" t="s">
        <v>362</v>
      </c>
      <c r="F52" s="62" t="s">
        <v>343</v>
      </c>
      <c r="G52" s="60"/>
      <c r="H52" s="61" t="s">
        <v>377</v>
      </c>
      <c r="I52" s="60"/>
    </row>
    <row r="53" spans="1:9">
      <c r="A53" s="60"/>
      <c r="B53" s="60"/>
      <c r="C53" s="60"/>
      <c r="D53" s="60"/>
      <c r="E53" s="68" t="s">
        <v>378</v>
      </c>
      <c r="F53" s="60"/>
      <c r="G53" s="60"/>
      <c r="H53" s="60"/>
      <c r="I53" s="60"/>
    </row>
    <row r="54" spans="1:9">
      <c r="A54" s="61" t="s">
        <v>363</v>
      </c>
      <c r="B54" s="61" t="s">
        <v>364</v>
      </c>
      <c r="C54" s="60"/>
      <c r="D54" s="61" t="s">
        <v>365</v>
      </c>
      <c r="E54" s="69" t="s">
        <v>113</v>
      </c>
      <c r="F54" s="61" t="s">
        <v>366</v>
      </c>
      <c r="G54" s="61" t="s">
        <v>367</v>
      </c>
      <c r="H54" s="61" t="s">
        <v>368</v>
      </c>
      <c r="I54" s="61" t="s">
        <v>369</v>
      </c>
    </row>
    <row r="55" spans="1:9">
      <c r="A55" s="61" t="s">
        <v>370</v>
      </c>
      <c r="B55" s="60"/>
      <c r="C55" s="61" t="s">
        <v>373</v>
      </c>
      <c r="D55" s="60"/>
      <c r="E55" s="60"/>
      <c r="F55" s="60"/>
      <c r="G55" s="60"/>
      <c r="H55" s="60"/>
      <c r="I55" s="60"/>
    </row>
    <row r="56" spans="1:9">
      <c r="A56" s="61" t="s">
        <v>379</v>
      </c>
      <c r="B56" s="61" t="s">
        <v>380</v>
      </c>
      <c r="C56" s="63">
        <v>211</v>
      </c>
      <c r="D56" s="63">
        <v>44496</v>
      </c>
      <c r="E56" s="69" t="s">
        <v>398</v>
      </c>
      <c r="F56" s="64">
        <v>30300</v>
      </c>
      <c r="G56" s="65">
        <v>369244286</v>
      </c>
      <c r="H56" s="65">
        <v>484800000</v>
      </c>
      <c r="I56" s="65">
        <v>115555714</v>
      </c>
    </row>
    <row r="57" spans="1:9">
      <c r="A57" s="61" t="s">
        <v>379</v>
      </c>
      <c r="B57" s="61" t="s">
        <v>380</v>
      </c>
      <c r="C57" s="63">
        <v>212</v>
      </c>
      <c r="D57" s="63">
        <v>42116</v>
      </c>
      <c r="E57" s="69" t="s">
        <v>395</v>
      </c>
      <c r="F57" s="64">
        <v>20200</v>
      </c>
      <c r="G57" s="65">
        <v>597854262</v>
      </c>
      <c r="H57" s="65">
        <v>747800000</v>
      </c>
      <c r="I57" s="65">
        <v>149945738</v>
      </c>
    </row>
    <row r="58" spans="1:9">
      <c r="A58" s="61" t="s">
        <v>379</v>
      </c>
      <c r="B58" s="61" t="s">
        <v>380</v>
      </c>
      <c r="C58" s="63">
        <v>213</v>
      </c>
      <c r="D58" s="63">
        <v>17389</v>
      </c>
      <c r="E58" s="69" t="s">
        <v>390</v>
      </c>
      <c r="F58" s="64">
        <v>10100</v>
      </c>
      <c r="G58" s="65">
        <v>471935907</v>
      </c>
      <c r="H58" s="65">
        <v>616460000</v>
      </c>
      <c r="I58" s="65">
        <v>144524093</v>
      </c>
    </row>
    <row r="59" spans="1:9">
      <c r="A59" s="61" t="s">
        <v>379</v>
      </c>
      <c r="B59" s="61" t="s">
        <v>380</v>
      </c>
      <c r="C59" s="63">
        <v>214</v>
      </c>
      <c r="D59" s="63">
        <v>7521</v>
      </c>
      <c r="E59" s="69" t="s">
        <v>393</v>
      </c>
      <c r="F59" s="64">
        <v>40400</v>
      </c>
      <c r="G59" s="65">
        <v>354422221</v>
      </c>
      <c r="H59" s="65">
        <v>319160000</v>
      </c>
      <c r="I59" s="65">
        <v>-35262221</v>
      </c>
    </row>
    <row r="60" spans="1:9">
      <c r="A60" s="61" t="s">
        <v>379</v>
      </c>
      <c r="B60" s="61" t="s">
        <v>380</v>
      </c>
      <c r="C60" s="63">
        <v>215</v>
      </c>
      <c r="D60" s="63">
        <v>38121</v>
      </c>
      <c r="E60" s="69" t="s">
        <v>402</v>
      </c>
      <c r="F60" s="64">
        <v>20200</v>
      </c>
      <c r="G60" s="65">
        <v>295880000</v>
      </c>
      <c r="H60" s="65">
        <v>300180000</v>
      </c>
      <c r="I60" s="65">
        <v>4300000</v>
      </c>
    </row>
    <row r="61" spans="1:9">
      <c r="A61" s="61" t="s">
        <v>379</v>
      </c>
      <c r="B61" s="61" t="s">
        <v>380</v>
      </c>
      <c r="C61" s="63">
        <v>216</v>
      </c>
      <c r="D61" s="63">
        <v>15690</v>
      </c>
      <c r="E61" s="69" t="s">
        <v>394</v>
      </c>
      <c r="F61" s="64">
        <v>70700</v>
      </c>
      <c r="G61" s="65">
        <v>781903238</v>
      </c>
      <c r="H61" s="65">
        <v>487830000</v>
      </c>
      <c r="I61" s="65">
        <v>-294073238</v>
      </c>
    </row>
    <row r="62" spans="1:9">
      <c r="A62" s="61" t="s">
        <v>379</v>
      </c>
      <c r="B62" s="61" t="s">
        <v>380</v>
      </c>
      <c r="C62" s="63">
        <v>217</v>
      </c>
      <c r="D62" s="63">
        <v>42115</v>
      </c>
      <c r="E62" s="69" t="s">
        <v>397</v>
      </c>
      <c r="F62" s="64">
        <v>40400</v>
      </c>
      <c r="G62" s="65">
        <v>434854326</v>
      </c>
      <c r="H62" s="65">
        <v>173720000</v>
      </c>
      <c r="I62" s="65">
        <v>-261134326</v>
      </c>
    </row>
    <row r="63" spans="1:9">
      <c r="A63" s="61" t="s">
        <v>379</v>
      </c>
      <c r="B63" s="61" t="s">
        <v>380</v>
      </c>
      <c r="C63" s="63">
        <v>218</v>
      </c>
      <c r="D63" s="63">
        <v>42127</v>
      </c>
      <c r="E63" s="69" t="s">
        <v>403</v>
      </c>
      <c r="F63" s="64">
        <v>30300</v>
      </c>
      <c r="G63" s="65">
        <v>376030649</v>
      </c>
      <c r="H63" s="65">
        <v>354510000</v>
      </c>
      <c r="I63" s="65">
        <v>-21520649</v>
      </c>
    </row>
    <row r="64" spans="1:9">
      <c r="A64" s="61" t="s">
        <v>379</v>
      </c>
      <c r="B64" s="61" t="s">
        <v>380</v>
      </c>
      <c r="C64" s="63">
        <v>219</v>
      </c>
      <c r="D64" s="63">
        <v>42120</v>
      </c>
      <c r="E64" s="69" t="s">
        <v>400</v>
      </c>
      <c r="F64" s="64">
        <v>20200</v>
      </c>
      <c r="G64" s="65">
        <v>234190261</v>
      </c>
      <c r="H64" s="65">
        <v>143420000</v>
      </c>
      <c r="I64" s="65">
        <v>-90770261</v>
      </c>
    </row>
    <row r="65" spans="1:9">
      <c r="A65" s="61" t="s">
        <v>379</v>
      </c>
      <c r="B65" s="61" t="s">
        <v>380</v>
      </c>
      <c r="C65" s="63">
        <v>220</v>
      </c>
      <c r="D65" s="63">
        <v>15691</v>
      </c>
      <c r="E65" s="69" t="s">
        <v>391</v>
      </c>
      <c r="F65" s="64">
        <v>70700</v>
      </c>
      <c r="G65" s="65">
        <v>988509553</v>
      </c>
      <c r="H65" s="65">
        <v>956290000</v>
      </c>
      <c r="I65" s="65">
        <v>-32219553</v>
      </c>
    </row>
    <row r="66" spans="1:9">
      <c r="A66" s="61" t="s">
        <v>386</v>
      </c>
      <c r="B66" s="61" t="s">
        <v>380</v>
      </c>
      <c r="C66" s="63">
        <v>226</v>
      </c>
      <c r="D66" s="63">
        <v>46186</v>
      </c>
      <c r="E66" s="69" t="s">
        <v>409</v>
      </c>
      <c r="F66" s="64">
        <v>40400</v>
      </c>
      <c r="G66" s="65">
        <v>587750000</v>
      </c>
      <c r="H66" s="65">
        <v>496380000</v>
      </c>
      <c r="I66" s="65">
        <v>-91370000</v>
      </c>
    </row>
    <row r="67" spans="1:9">
      <c r="A67" s="61" t="s">
        <v>386</v>
      </c>
      <c r="B67" s="61" t="s">
        <v>380</v>
      </c>
      <c r="C67" s="63">
        <v>227</v>
      </c>
      <c r="D67" s="63">
        <v>46185</v>
      </c>
      <c r="E67" s="69" t="s">
        <v>410</v>
      </c>
      <c r="F67" s="64">
        <v>40400</v>
      </c>
      <c r="G67" s="65">
        <v>584080000</v>
      </c>
      <c r="H67" s="65">
        <v>532390000</v>
      </c>
      <c r="I67" s="65">
        <v>-51690000</v>
      </c>
    </row>
    <row r="68" spans="1:9">
      <c r="A68" s="61" t="s">
        <v>388</v>
      </c>
      <c r="B68" s="61" t="s">
        <v>380</v>
      </c>
      <c r="C68" s="63">
        <v>260</v>
      </c>
      <c r="D68" s="63">
        <v>11899</v>
      </c>
      <c r="E68" s="69" t="s">
        <v>389</v>
      </c>
      <c r="F68" s="64">
        <v>57600</v>
      </c>
      <c r="G68" s="65">
        <v>931371665</v>
      </c>
      <c r="H68" s="65">
        <v>1157760000</v>
      </c>
      <c r="I68" s="65">
        <v>226388335</v>
      </c>
    </row>
    <row r="69" spans="1:9">
      <c r="A69" s="61" t="s">
        <v>388</v>
      </c>
      <c r="B69" s="61" t="s">
        <v>380</v>
      </c>
      <c r="C69" s="63">
        <v>261</v>
      </c>
      <c r="D69" s="63">
        <v>12725</v>
      </c>
      <c r="E69" s="69" t="s">
        <v>382</v>
      </c>
      <c r="F69" s="64">
        <v>54000</v>
      </c>
      <c r="G69" s="65">
        <v>1768013258</v>
      </c>
      <c r="H69" s="65">
        <v>1096200000</v>
      </c>
      <c r="I69" s="65">
        <v>-671813258</v>
      </c>
    </row>
    <row r="70" spans="1:9">
      <c r="A70" s="61" t="s">
        <v>388</v>
      </c>
      <c r="B70" s="61" t="s">
        <v>380</v>
      </c>
      <c r="C70" s="63">
        <v>262</v>
      </c>
      <c r="D70" s="63">
        <v>42128</v>
      </c>
      <c r="E70" s="69" t="s">
        <v>384</v>
      </c>
      <c r="F70" s="64">
        <v>174600</v>
      </c>
      <c r="G70" s="65">
        <v>1384317965</v>
      </c>
      <c r="H70" s="65">
        <v>1169820000</v>
      </c>
      <c r="I70" s="65">
        <v>-214497965</v>
      </c>
    </row>
    <row r="71" spans="1:9">
      <c r="A71" s="61" t="s">
        <v>388</v>
      </c>
      <c r="B71" s="61" t="s">
        <v>380</v>
      </c>
      <c r="C71" s="63">
        <v>263</v>
      </c>
      <c r="D71" s="63">
        <v>17389</v>
      </c>
      <c r="E71" s="69" t="s">
        <v>390</v>
      </c>
      <c r="F71" s="64">
        <v>4500</v>
      </c>
      <c r="G71" s="65">
        <v>216965778</v>
      </c>
      <c r="H71" s="65">
        <v>292050000</v>
      </c>
      <c r="I71" s="65">
        <v>75084222</v>
      </c>
    </row>
    <row r="72" spans="1:9">
      <c r="A72" s="61" t="s">
        <v>388</v>
      </c>
      <c r="B72" s="61" t="s">
        <v>380</v>
      </c>
      <c r="C72" s="63">
        <v>264</v>
      </c>
      <c r="D72" s="63">
        <v>15691</v>
      </c>
      <c r="E72" s="69" t="s">
        <v>391</v>
      </c>
      <c r="F72" s="64">
        <v>25200</v>
      </c>
      <c r="G72" s="65">
        <v>350728218</v>
      </c>
      <c r="H72" s="65">
        <v>332640000</v>
      </c>
      <c r="I72" s="65">
        <v>-18088218</v>
      </c>
    </row>
    <row r="73" spans="1:9">
      <c r="A73" s="61" t="s">
        <v>388</v>
      </c>
      <c r="B73" s="61" t="s">
        <v>380</v>
      </c>
      <c r="C73" s="63">
        <v>265</v>
      </c>
      <c r="D73" s="63">
        <v>18581</v>
      </c>
      <c r="E73" s="69" t="s">
        <v>392</v>
      </c>
      <c r="F73" s="64">
        <v>11700</v>
      </c>
      <c r="G73" s="65">
        <v>333081770</v>
      </c>
      <c r="H73" s="65">
        <v>307710000</v>
      </c>
      <c r="I73" s="65">
        <v>-25371770</v>
      </c>
    </row>
    <row r="74" spans="1:9">
      <c r="A74" s="61" t="s">
        <v>388</v>
      </c>
      <c r="B74" s="61" t="s">
        <v>380</v>
      </c>
      <c r="C74" s="63">
        <v>266</v>
      </c>
      <c r="D74" s="63">
        <v>15497</v>
      </c>
      <c r="E74" s="69" t="s">
        <v>387</v>
      </c>
      <c r="F74" s="64">
        <v>27900</v>
      </c>
      <c r="G74" s="65">
        <v>367522847</v>
      </c>
      <c r="H74" s="65">
        <v>340380000</v>
      </c>
      <c r="I74" s="65">
        <v>-27142847</v>
      </c>
    </row>
    <row r="75" spans="1:9">
      <c r="A75" s="61" t="s">
        <v>388</v>
      </c>
      <c r="B75" s="61" t="s">
        <v>380</v>
      </c>
      <c r="C75" s="63">
        <v>267</v>
      </c>
      <c r="D75" s="63">
        <v>7521</v>
      </c>
      <c r="E75" s="69" t="s">
        <v>393</v>
      </c>
      <c r="F75" s="64">
        <v>35100</v>
      </c>
      <c r="G75" s="65">
        <v>307142576</v>
      </c>
      <c r="H75" s="65">
        <v>298350000</v>
      </c>
      <c r="I75" s="65">
        <v>-8792576</v>
      </c>
    </row>
    <row r="76" spans="1:9">
      <c r="A76" s="61" t="s">
        <v>388</v>
      </c>
      <c r="B76" s="61" t="s">
        <v>380</v>
      </c>
      <c r="C76" s="63">
        <v>268</v>
      </c>
      <c r="D76" s="63">
        <v>15690</v>
      </c>
      <c r="E76" s="69" t="s">
        <v>394</v>
      </c>
      <c r="F76" s="64">
        <v>39600</v>
      </c>
      <c r="G76" s="65">
        <v>424477665</v>
      </c>
      <c r="H76" s="65">
        <v>273240000</v>
      </c>
      <c r="I76" s="65">
        <v>-151237665</v>
      </c>
    </row>
    <row r="77" spans="1:9">
      <c r="A77" s="61" t="s">
        <v>388</v>
      </c>
      <c r="B77" s="61" t="s">
        <v>380</v>
      </c>
      <c r="C77" s="63">
        <v>269</v>
      </c>
      <c r="D77" s="63">
        <v>42113</v>
      </c>
      <c r="E77" s="69" t="s">
        <v>383</v>
      </c>
      <c r="F77" s="64">
        <v>20700</v>
      </c>
      <c r="G77" s="65">
        <v>260548977</v>
      </c>
      <c r="H77" s="65">
        <v>235980000</v>
      </c>
      <c r="I77" s="65">
        <v>-24568977</v>
      </c>
    </row>
    <row r="78" spans="1:9">
      <c r="A78" s="61" t="s">
        <v>388</v>
      </c>
      <c r="B78" s="61" t="s">
        <v>380</v>
      </c>
      <c r="C78" s="63">
        <v>270</v>
      </c>
      <c r="D78" s="63">
        <v>42116</v>
      </c>
      <c r="E78" s="69" t="s">
        <v>395</v>
      </c>
      <c r="F78" s="64">
        <v>4500</v>
      </c>
      <c r="G78" s="65">
        <v>136096513</v>
      </c>
      <c r="H78" s="65">
        <v>168750000</v>
      </c>
      <c r="I78" s="65">
        <v>32653487</v>
      </c>
    </row>
    <row r="79" spans="1:9">
      <c r="A79" s="61" t="s">
        <v>388</v>
      </c>
      <c r="B79" s="61" t="s">
        <v>380</v>
      </c>
      <c r="C79" s="63">
        <v>271</v>
      </c>
      <c r="D79" s="63">
        <v>35952</v>
      </c>
      <c r="E79" s="69" t="s">
        <v>396</v>
      </c>
      <c r="F79" s="64">
        <v>6300</v>
      </c>
      <c r="G79" s="65">
        <v>203014859</v>
      </c>
      <c r="H79" s="65">
        <v>197820000</v>
      </c>
      <c r="I79" s="65">
        <v>-5194859</v>
      </c>
    </row>
    <row r="80" spans="1:9">
      <c r="A80" s="61" t="s">
        <v>388</v>
      </c>
      <c r="B80" s="61" t="s">
        <v>380</v>
      </c>
      <c r="C80" s="63">
        <v>272</v>
      </c>
      <c r="D80" s="63">
        <v>42115</v>
      </c>
      <c r="E80" s="69" t="s">
        <v>397</v>
      </c>
      <c r="F80" s="64">
        <v>43200</v>
      </c>
      <c r="G80" s="65">
        <v>443911945</v>
      </c>
      <c r="H80" s="65">
        <v>207360000</v>
      </c>
      <c r="I80" s="65">
        <v>-236551945</v>
      </c>
    </row>
    <row r="81" spans="1:9">
      <c r="A81" s="61" t="s">
        <v>388</v>
      </c>
      <c r="B81" s="61" t="s">
        <v>380</v>
      </c>
      <c r="C81" s="63">
        <v>273</v>
      </c>
      <c r="D81" s="63">
        <v>44496</v>
      </c>
      <c r="E81" s="69" t="s">
        <v>398</v>
      </c>
      <c r="F81" s="64">
        <v>9900</v>
      </c>
      <c r="G81" s="65">
        <v>122518286</v>
      </c>
      <c r="H81" s="65">
        <v>143550000</v>
      </c>
      <c r="I81" s="65">
        <v>21031714</v>
      </c>
    </row>
    <row r="82" spans="1:9">
      <c r="A82" s="61" t="s">
        <v>388</v>
      </c>
      <c r="B82" s="61" t="s">
        <v>380</v>
      </c>
      <c r="C82" s="63">
        <v>274</v>
      </c>
      <c r="D82" s="63">
        <v>15687</v>
      </c>
      <c r="E82" s="69" t="s">
        <v>399</v>
      </c>
      <c r="F82" s="64">
        <v>7200</v>
      </c>
      <c r="G82" s="65">
        <v>239110030</v>
      </c>
      <c r="H82" s="65">
        <v>129600000</v>
      </c>
      <c r="I82" s="65">
        <v>-109510030</v>
      </c>
    </row>
    <row r="83" spans="1:9">
      <c r="A83" s="61" t="s">
        <v>388</v>
      </c>
      <c r="B83" s="61" t="s">
        <v>380</v>
      </c>
      <c r="C83" s="63">
        <v>275</v>
      </c>
      <c r="D83" s="63">
        <v>42120</v>
      </c>
      <c r="E83" s="69" t="s">
        <v>400</v>
      </c>
      <c r="F83" s="64">
        <v>21600</v>
      </c>
      <c r="G83" s="65">
        <v>243010075</v>
      </c>
      <c r="H83" s="65">
        <v>159840000</v>
      </c>
      <c r="I83" s="65">
        <v>-83170075</v>
      </c>
    </row>
    <row r="84" spans="1:9">
      <c r="A84" s="61" t="s">
        <v>388</v>
      </c>
      <c r="B84" s="61" t="s">
        <v>380</v>
      </c>
      <c r="C84" s="63">
        <v>276</v>
      </c>
      <c r="D84" s="63">
        <v>15688</v>
      </c>
      <c r="E84" s="69" t="s">
        <v>401</v>
      </c>
      <c r="F84" s="64">
        <v>7200</v>
      </c>
      <c r="G84" s="65">
        <v>190052762</v>
      </c>
      <c r="H84" s="65">
        <v>141840000</v>
      </c>
      <c r="I84" s="65">
        <v>-48212762</v>
      </c>
    </row>
    <row r="85" spans="1:9">
      <c r="A85" s="61" t="s">
        <v>388</v>
      </c>
      <c r="B85" s="61" t="s">
        <v>380</v>
      </c>
      <c r="C85" s="63">
        <v>277</v>
      </c>
      <c r="D85" s="63">
        <v>38121</v>
      </c>
      <c r="E85" s="69" t="s">
        <v>402</v>
      </c>
      <c r="F85" s="64">
        <v>6300</v>
      </c>
      <c r="G85" s="65">
        <v>92203364</v>
      </c>
      <c r="H85" s="65">
        <v>91350000</v>
      </c>
      <c r="I85" s="65">
        <v>-853364</v>
      </c>
    </row>
    <row r="86" spans="1:9">
      <c r="A86" s="61" t="s">
        <v>388</v>
      </c>
      <c r="B86" s="61" t="s">
        <v>411</v>
      </c>
      <c r="C86" s="60"/>
      <c r="D86" s="63">
        <v>42127</v>
      </c>
      <c r="E86" s="69" t="s">
        <v>403</v>
      </c>
      <c r="F86" s="64">
        <v>9000</v>
      </c>
      <c r="G86" s="65">
        <v>110217946</v>
      </c>
      <c r="H86" s="65">
        <v>94500000</v>
      </c>
      <c r="I86" s="65">
        <v>-15717946</v>
      </c>
    </row>
    <row r="87" spans="1:9">
      <c r="A87" s="61" t="s">
        <v>388</v>
      </c>
      <c r="B87" s="61" t="s">
        <v>412</v>
      </c>
      <c r="C87" s="60"/>
      <c r="D87" s="63">
        <v>16732</v>
      </c>
      <c r="E87" s="69" t="s">
        <v>404</v>
      </c>
      <c r="F87" s="64">
        <v>8100</v>
      </c>
      <c r="G87" s="65">
        <v>122994278</v>
      </c>
      <c r="H87" s="65">
        <v>102060000</v>
      </c>
      <c r="I87" s="65">
        <v>-20934278</v>
      </c>
    </row>
    <row r="88" spans="1:9">
      <c r="A88" s="61" t="s">
        <v>388</v>
      </c>
      <c r="B88" s="61" t="s">
        <v>413</v>
      </c>
      <c r="C88" s="60"/>
      <c r="D88" s="63">
        <v>54074</v>
      </c>
      <c r="E88" s="69" t="s">
        <v>385</v>
      </c>
      <c r="F88" s="64">
        <v>6300</v>
      </c>
      <c r="G88" s="65">
        <v>84740727</v>
      </c>
      <c r="H88" s="65">
        <v>81270000</v>
      </c>
      <c r="I88" s="65">
        <v>-3470727</v>
      </c>
    </row>
    <row r="89" spans="1:9">
      <c r="A89" s="61" t="s">
        <v>388</v>
      </c>
      <c r="B89" s="61" t="s">
        <v>414</v>
      </c>
      <c r="C89" s="60"/>
      <c r="D89" s="63">
        <v>42119</v>
      </c>
      <c r="E89" s="69" t="s">
        <v>405</v>
      </c>
      <c r="F89" s="64">
        <v>2700</v>
      </c>
      <c r="G89" s="65">
        <v>136612605</v>
      </c>
      <c r="H89" s="65">
        <v>92070000</v>
      </c>
      <c r="I89" s="65">
        <v>-44542605</v>
      </c>
    </row>
    <row r="90" spans="1:9">
      <c r="A90" s="61" t="s">
        <v>388</v>
      </c>
      <c r="B90" s="61" t="s">
        <v>415</v>
      </c>
      <c r="C90" s="60"/>
      <c r="D90" s="63">
        <v>53999</v>
      </c>
      <c r="E90" s="69" t="s">
        <v>381</v>
      </c>
      <c r="F90" s="64">
        <v>9900</v>
      </c>
      <c r="G90" s="65">
        <v>75904125</v>
      </c>
      <c r="H90" s="65">
        <v>79200000</v>
      </c>
      <c r="I90" s="65">
        <v>3295875</v>
      </c>
    </row>
    <row r="91" spans="1:9">
      <c r="A91" s="61" t="s">
        <v>388</v>
      </c>
      <c r="B91" s="61" t="s">
        <v>416</v>
      </c>
      <c r="C91" s="60"/>
      <c r="D91" s="63">
        <v>11910</v>
      </c>
      <c r="E91" s="69" t="s">
        <v>406</v>
      </c>
      <c r="F91" s="64">
        <v>4500</v>
      </c>
      <c r="G91" s="65">
        <v>74609087</v>
      </c>
      <c r="H91" s="65">
        <v>55350000</v>
      </c>
      <c r="I91" s="65">
        <v>-19259087</v>
      </c>
    </row>
    <row r="92" spans="1:9">
      <c r="A92" s="61" t="s">
        <v>388</v>
      </c>
      <c r="B92" s="61" t="s">
        <v>417</v>
      </c>
      <c r="C92" s="60"/>
      <c r="D92" s="63">
        <v>42112</v>
      </c>
      <c r="E92" s="69" t="s">
        <v>371</v>
      </c>
      <c r="F92" s="64">
        <v>3600</v>
      </c>
      <c r="G92" s="65">
        <v>82063281</v>
      </c>
      <c r="H92" s="65">
        <v>60840000</v>
      </c>
      <c r="I92" s="65">
        <v>-21223281</v>
      </c>
    </row>
    <row r="93" spans="1:9">
      <c r="A93" s="61" t="s">
        <v>407</v>
      </c>
      <c r="B93" s="61" t="s">
        <v>408</v>
      </c>
      <c r="C93" s="60"/>
      <c r="D93" s="63">
        <v>53636</v>
      </c>
      <c r="E93" s="69" t="s">
        <v>372</v>
      </c>
      <c r="F93" s="64">
        <v>30300</v>
      </c>
      <c r="G93" s="66">
        <v>0</v>
      </c>
      <c r="H93" s="66">
        <v>0</v>
      </c>
      <c r="I93" s="66">
        <v>0</v>
      </c>
    </row>
    <row r="94" spans="1:9" s="6" customFormat="1">
      <c r="E94" s="59" t="s">
        <v>374</v>
      </c>
      <c r="F94" s="55">
        <v>1065800</v>
      </c>
      <c r="G94" s="56">
        <v>14777885305</v>
      </c>
      <c r="H94" s="56">
        <v>12922470000</v>
      </c>
      <c r="I94" s="56">
        <v>-1855415305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0" zoomScaleNormal="80" workbookViewId="0">
      <selection activeCell="C10" sqref="C10:K10"/>
    </sheetView>
  </sheetViews>
  <sheetFormatPr defaultColWidth="9.140625" defaultRowHeight="15"/>
  <cols>
    <col min="1" max="1" width="4.85546875" style="251" customWidth="1"/>
    <col min="2" max="2" width="47.140625" style="219" customWidth="1"/>
    <col min="3" max="3" width="9.140625" style="219"/>
    <col min="4" max="4" width="14.5703125" style="219" customWidth="1"/>
    <col min="5" max="5" width="14" style="219" customWidth="1"/>
    <col min="6" max="6" width="9.140625" style="219"/>
    <col min="7" max="7" width="18.28515625" style="219" customWidth="1"/>
    <col min="8" max="11" width="19" style="219" customWidth="1"/>
    <col min="12" max="16384" width="9.140625" style="219"/>
  </cols>
  <sheetData>
    <row r="1" spans="1:11" s="482" customFormat="1" ht="27.75" customHeight="1">
      <c r="A1" s="592" t="s">
        <v>602</v>
      </c>
      <c r="B1" s="592"/>
      <c r="C1" s="592"/>
      <c r="D1" s="592"/>
      <c r="E1" s="592"/>
      <c r="F1" s="592"/>
      <c r="G1" s="592"/>
      <c r="H1" s="592"/>
      <c r="I1" s="592"/>
      <c r="J1" s="592"/>
      <c r="K1" s="592"/>
    </row>
    <row r="2" spans="1:11" s="482" customFormat="1" ht="28.5" customHeight="1">
      <c r="A2" s="593" t="s">
        <v>603</v>
      </c>
      <c r="B2" s="593"/>
      <c r="C2" s="593"/>
      <c r="D2" s="593"/>
      <c r="E2" s="593"/>
      <c r="F2" s="593"/>
      <c r="G2" s="593"/>
      <c r="H2" s="593"/>
      <c r="I2" s="593"/>
      <c r="J2" s="593"/>
      <c r="K2" s="593"/>
    </row>
    <row r="3" spans="1:11" ht="15" customHeight="1">
      <c r="A3" s="594" t="s">
        <v>520</v>
      </c>
      <c r="B3" s="594"/>
      <c r="C3" s="594"/>
      <c r="D3" s="594"/>
      <c r="E3" s="594"/>
      <c r="F3" s="594"/>
      <c r="G3" s="594"/>
      <c r="H3" s="594"/>
      <c r="I3" s="594"/>
      <c r="J3" s="594"/>
      <c r="K3" s="594"/>
    </row>
    <row r="4" spans="1:11">
      <c r="A4" s="594"/>
      <c r="B4" s="594"/>
      <c r="C4" s="594"/>
      <c r="D4" s="594"/>
      <c r="E4" s="594"/>
      <c r="F4" s="594"/>
      <c r="G4" s="594"/>
      <c r="H4" s="594"/>
      <c r="I4" s="594"/>
      <c r="J4" s="594"/>
      <c r="K4" s="594"/>
    </row>
    <row r="5" spans="1:11">
      <c r="A5" s="595" t="s">
        <v>744</v>
      </c>
      <c r="B5" s="595"/>
      <c r="C5" s="595"/>
      <c r="D5" s="595"/>
      <c r="E5" s="595"/>
      <c r="F5" s="595"/>
      <c r="G5" s="595"/>
      <c r="H5" s="595"/>
      <c r="I5" s="595"/>
      <c r="J5" s="595"/>
      <c r="K5" s="595"/>
    </row>
    <row r="6" spans="1:11" ht="5.25" customHeight="1">
      <c r="A6" s="494"/>
      <c r="B6" s="494"/>
      <c r="C6" s="494"/>
      <c r="D6" s="494"/>
      <c r="E6" s="494"/>
      <c r="F6" s="220"/>
      <c r="G6" s="221"/>
      <c r="H6" s="221"/>
      <c r="I6" s="221"/>
      <c r="J6" s="221"/>
      <c r="K6" s="221"/>
    </row>
    <row r="7" spans="1:11" ht="31.5" customHeight="1">
      <c r="A7" s="134" t="s">
        <v>278</v>
      </c>
      <c r="B7" s="147" t="s">
        <v>350</v>
      </c>
      <c r="C7" s="567" t="s">
        <v>735</v>
      </c>
      <c r="D7" s="567"/>
      <c r="E7" s="567"/>
      <c r="F7" s="567"/>
      <c r="G7" s="567"/>
      <c r="H7" s="567"/>
      <c r="I7" s="567"/>
      <c r="J7" s="567"/>
      <c r="K7" s="567"/>
    </row>
    <row r="8" spans="1:11" ht="31.5" customHeight="1">
      <c r="A8" s="134" t="s">
        <v>279</v>
      </c>
      <c r="B8" s="147" t="s">
        <v>352</v>
      </c>
      <c r="C8" s="567" t="s">
        <v>739</v>
      </c>
      <c r="D8" s="567"/>
      <c r="E8" s="567"/>
      <c r="F8" s="567"/>
      <c r="G8" s="567"/>
      <c r="H8" s="567"/>
      <c r="I8" s="567"/>
      <c r="J8" s="567"/>
      <c r="K8" s="567"/>
    </row>
    <row r="9" spans="1:11" ht="31.5" customHeight="1">
      <c r="A9" s="134" t="s">
        <v>280</v>
      </c>
      <c r="B9" s="147" t="s">
        <v>353</v>
      </c>
      <c r="C9" s="567" t="s">
        <v>747</v>
      </c>
      <c r="D9" s="567"/>
      <c r="E9" s="567"/>
      <c r="F9" s="567"/>
      <c r="G9" s="567"/>
      <c r="H9" s="567"/>
      <c r="I9" s="567"/>
      <c r="J9" s="567"/>
      <c r="K9" s="567"/>
    </row>
    <row r="10" spans="1:11" ht="31.5" customHeight="1">
      <c r="A10" s="134" t="s">
        <v>291</v>
      </c>
      <c r="B10" s="491" t="s">
        <v>737</v>
      </c>
      <c r="C10" s="575" t="s">
        <v>738</v>
      </c>
      <c r="D10" s="575"/>
      <c r="E10" s="575"/>
      <c r="F10" s="575"/>
      <c r="G10" s="575"/>
      <c r="H10" s="575"/>
      <c r="I10" s="575"/>
      <c r="J10" s="575"/>
      <c r="K10" s="575"/>
    </row>
    <row r="11" spans="1:11" ht="28.5" customHeight="1">
      <c r="A11" s="134" t="s">
        <v>292</v>
      </c>
      <c r="B11" s="147" t="s">
        <v>354</v>
      </c>
      <c r="C11" s="576" t="s">
        <v>746</v>
      </c>
      <c r="D11" s="576"/>
      <c r="E11" s="576"/>
      <c r="F11" s="576"/>
      <c r="G11" s="576"/>
      <c r="H11" s="576"/>
      <c r="I11" s="576"/>
      <c r="J11" s="576"/>
      <c r="K11" s="576"/>
    </row>
    <row r="12" spans="1:11">
      <c r="A12" s="134"/>
      <c r="B12" s="147"/>
      <c r="C12" s="489"/>
      <c r="D12" s="489"/>
      <c r="E12" s="489"/>
      <c r="F12" s="489"/>
      <c r="G12" s="489"/>
      <c r="H12" s="489"/>
      <c r="I12" s="489"/>
      <c r="J12" s="489"/>
      <c r="K12" s="489"/>
    </row>
    <row r="13" spans="1:11">
      <c r="A13" s="296" t="s">
        <v>91</v>
      </c>
      <c r="B13" s="297" t="s">
        <v>629</v>
      </c>
      <c r="C13" s="296"/>
      <c r="D13" s="296"/>
      <c r="E13" s="296"/>
      <c r="F13" s="296"/>
      <c r="G13" s="296"/>
      <c r="H13" s="296"/>
      <c r="I13" s="296"/>
      <c r="J13" s="296"/>
      <c r="K13" s="296"/>
    </row>
    <row r="14" spans="1:11" s="222" customFormat="1" ht="12.75">
      <c r="A14" s="596" t="s">
        <v>450</v>
      </c>
      <c r="B14" s="596" t="s">
        <v>451</v>
      </c>
      <c r="C14" s="600" t="s">
        <v>197</v>
      </c>
      <c r="D14" s="596" t="s">
        <v>452</v>
      </c>
      <c r="E14" s="596" t="s">
        <v>453</v>
      </c>
      <c r="F14" s="596" t="s">
        <v>454</v>
      </c>
      <c r="G14" s="596" t="s">
        <v>455</v>
      </c>
      <c r="H14" s="598" t="s">
        <v>456</v>
      </c>
      <c r="I14" s="599"/>
      <c r="J14" s="598" t="s">
        <v>457</v>
      </c>
      <c r="K14" s="599"/>
    </row>
    <row r="15" spans="1:11" s="222" customFormat="1" ht="37.5" customHeight="1">
      <c r="A15" s="597"/>
      <c r="B15" s="597"/>
      <c r="C15" s="601"/>
      <c r="D15" s="597"/>
      <c r="E15" s="597"/>
      <c r="F15" s="597"/>
      <c r="G15" s="597"/>
      <c r="H15" s="497" t="s">
        <v>458</v>
      </c>
      <c r="I15" s="497" t="s">
        <v>459</v>
      </c>
      <c r="J15" s="497" t="s">
        <v>460</v>
      </c>
      <c r="K15" s="497" t="s">
        <v>459</v>
      </c>
    </row>
    <row r="16" spans="1:11" s="222" customFormat="1" ht="12.75" customHeight="1">
      <c r="A16" s="224" t="s">
        <v>281</v>
      </c>
      <c r="B16" s="225" t="s">
        <v>461</v>
      </c>
      <c r="C16" s="225" t="s">
        <v>462</v>
      </c>
      <c r="D16" s="226"/>
      <c r="E16" s="226"/>
      <c r="F16" s="227"/>
      <c r="G16" s="228"/>
      <c r="H16" s="225"/>
      <c r="I16" s="229"/>
      <c r="J16" s="230"/>
      <c r="K16" s="231"/>
    </row>
    <row r="17" spans="1:11" s="222" customFormat="1" ht="25.5">
      <c r="A17" s="224" t="s">
        <v>59</v>
      </c>
      <c r="B17" s="225" t="s">
        <v>463</v>
      </c>
      <c r="C17" s="225" t="s">
        <v>464</v>
      </c>
      <c r="D17" s="227"/>
      <c r="E17" s="227"/>
      <c r="F17" s="227"/>
      <c r="G17" s="228"/>
      <c r="H17" s="225"/>
      <c r="I17" s="229"/>
      <c r="J17" s="225"/>
      <c r="K17" s="229"/>
    </row>
    <row r="18" spans="1:11" s="222" customFormat="1" ht="25.5">
      <c r="A18" s="224" t="s">
        <v>282</v>
      </c>
      <c r="B18" s="225" t="s">
        <v>465</v>
      </c>
      <c r="C18" s="225" t="s">
        <v>466</v>
      </c>
      <c r="D18" s="227"/>
      <c r="E18" s="227"/>
      <c r="F18" s="227"/>
      <c r="G18" s="226"/>
      <c r="H18" s="225"/>
      <c r="I18" s="232"/>
      <c r="J18" s="225"/>
      <c r="K18" s="232"/>
    </row>
    <row r="19" spans="1:11" s="222" customFormat="1" ht="25.5">
      <c r="A19" s="224" t="s">
        <v>87</v>
      </c>
      <c r="B19" s="225" t="s">
        <v>467</v>
      </c>
      <c r="C19" s="225" t="s">
        <v>468</v>
      </c>
      <c r="D19" s="227"/>
      <c r="E19" s="227"/>
      <c r="F19" s="227"/>
      <c r="G19" s="228"/>
      <c r="H19" s="225"/>
      <c r="I19" s="229"/>
      <c r="J19" s="225"/>
      <c r="K19" s="229"/>
    </row>
    <row r="20" spans="1:11" s="222" customFormat="1" ht="25.5">
      <c r="A20" s="224" t="s">
        <v>299</v>
      </c>
      <c r="B20" s="225" t="s">
        <v>469</v>
      </c>
      <c r="C20" s="225" t="s">
        <v>470</v>
      </c>
      <c r="D20" s="227"/>
      <c r="E20" s="227"/>
      <c r="F20" s="227"/>
      <c r="G20" s="228"/>
      <c r="H20" s="225"/>
      <c r="I20" s="229"/>
      <c r="J20" s="225"/>
      <c r="K20" s="229"/>
    </row>
    <row r="21" spans="1:11" s="222" customFormat="1" ht="25.5">
      <c r="A21" s="224" t="s">
        <v>283</v>
      </c>
      <c r="B21" s="225" t="s">
        <v>471</v>
      </c>
      <c r="C21" s="225" t="s">
        <v>472</v>
      </c>
      <c r="D21" s="227"/>
      <c r="E21" s="227"/>
      <c r="F21" s="227"/>
      <c r="G21" s="228"/>
      <c r="H21" s="225"/>
      <c r="I21" s="229"/>
      <c r="J21" s="225"/>
      <c r="K21" s="229"/>
    </row>
    <row r="22" spans="1:11" s="222" customFormat="1" ht="25.5">
      <c r="A22" s="224" t="s">
        <v>59</v>
      </c>
      <c r="B22" s="225" t="s">
        <v>473</v>
      </c>
      <c r="C22" s="225" t="s">
        <v>482</v>
      </c>
      <c r="D22" s="227"/>
      <c r="E22" s="227"/>
      <c r="F22" s="227"/>
      <c r="G22" s="228"/>
      <c r="H22" s="225"/>
      <c r="I22" s="229"/>
      <c r="J22" s="225"/>
      <c r="K22" s="229"/>
    </row>
    <row r="23" spans="1:11" s="222" customFormat="1" ht="25.5">
      <c r="A23" s="224" t="s">
        <v>284</v>
      </c>
      <c r="B23" s="225" t="s">
        <v>474</v>
      </c>
      <c r="C23" s="225" t="s">
        <v>475</v>
      </c>
      <c r="D23" s="227"/>
      <c r="E23" s="227"/>
      <c r="F23" s="227"/>
      <c r="G23" s="228"/>
      <c r="H23" s="225"/>
      <c r="I23" s="229"/>
      <c r="J23" s="225"/>
      <c r="K23" s="229"/>
    </row>
    <row r="24" spans="1:11" s="222" customFormat="1" ht="25.5">
      <c r="A24" s="224" t="s">
        <v>87</v>
      </c>
      <c r="B24" s="225" t="s">
        <v>476</v>
      </c>
      <c r="C24" s="225" t="s">
        <v>477</v>
      </c>
      <c r="D24" s="227"/>
      <c r="E24" s="227"/>
      <c r="F24" s="227"/>
      <c r="G24" s="228"/>
      <c r="H24" s="225"/>
      <c r="I24" s="229"/>
      <c r="J24" s="225"/>
      <c r="K24" s="229"/>
    </row>
    <row r="25" spans="1:11" s="222" customFormat="1" ht="38.25">
      <c r="A25" s="224" t="s">
        <v>306</v>
      </c>
      <c r="B25" s="225" t="s">
        <v>478</v>
      </c>
      <c r="C25" s="225" t="s">
        <v>479</v>
      </c>
      <c r="D25" s="227"/>
      <c r="E25" s="227"/>
      <c r="F25" s="227"/>
      <c r="G25" s="228"/>
      <c r="H25" s="225"/>
      <c r="I25" s="229"/>
      <c r="J25" s="225"/>
      <c r="K25" s="229"/>
    </row>
    <row r="26" spans="1:11" s="222" customFormat="1" ht="12.75">
      <c r="A26" s="233"/>
      <c r="B26" s="234"/>
      <c r="C26" s="234"/>
      <c r="D26" s="227"/>
      <c r="E26" s="227"/>
      <c r="F26" s="227"/>
      <c r="G26" s="228"/>
      <c r="H26" s="225"/>
      <c r="I26" s="229"/>
      <c r="J26" s="230"/>
      <c r="K26" s="231"/>
    </row>
    <row r="27" spans="1:11" s="222" customFormat="1" ht="12.75">
      <c r="A27" s="235"/>
      <c r="B27" s="236"/>
      <c r="C27" s="236"/>
      <c r="D27" s="236"/>
      <c r="E27" s="236"/>
      <c r="F27" s="236"/>
      <c r="G27" s="236"/>
      <c r="H27" s="236"/>
      <c r="I27" s="236"/>
      <c r="J27" s="236"/>
      <c r="K27" s="236"/>
    </row>
    <row r="28" spans="1:11" s="222" customFormat="1" ht="12.75">
      <c r="A28" s="237" t="s">
        <v>285</v>
      </c>
      <c r="B28" s="238"/>
      <c r="C28" s="239"/>
      <c r="D28" s="236"/>
      <c r="E28" s="236"/>
      <c r="F28" s="236"/>
      <c r="G28" s="236"/>
      <c r="H28" s="236"/>
      <c r="I28" s="603" t="s">
        <v>317</v>
      </c>
      <c r="J28" s="603"/>
      <c r="K28" s="603"/>
    </row>
    <row r="29" spans="1:11" s="222" customFormat="1" ht="12.75">
      <c r="A29" s="241" t="s">
        <v>287</v>
      </c>
      <c r="B29" s="238"/>
      <c r="C29" s="239"/>
      <c r="D29" s="236"/>
      <c r="E29" s="236"/>
      <c r="F29" s="236"/>
      <c r="G29" s="236"/>
      <c r="H29" s="236"/>
      <c r="I29" s="604" t="s">
        <v>288</v>
      </c>
      <c r="J29" s="604"/>
      <c r="K29" s="604"/>
    </row>
    <row r="30" spans="1:11">
      <c r="A30" s="238"/>
      <c r="B30" s="238"/>
      <c r="C30" s="239"/>
      <c r="D30" s="221"/>
      <c r="E30" s="221"/>
      <c r="F30" s="221"/>
      <c r="G30" s="221"/>
      <c r="H30" s="221"/>
      <c r="I30" s="239"/>
      <c r="J30" s="221"/>
      <c r="K30" s="243"/>
    </row>
    <row r="31" spans="1:11">
      <c r="A31" s="238"/>
      <c r="B31" s="238"/>
      <c r="C31" s="239"/>
      <c r="D31" s="221"/>
      <c r="E31" s="221"/>
      <c r="F31" s="221"/>
      <c r="G31" s="221"/>
      <c r="H31" s="221"/>
      <c r="I31" s="239"/>
      <c r="J31" s="221"/>
      <c r="K31" s="243"/>
    </row>
    <row r="32" spans="1:11">
      <c r="A32" s="238"/>
      <c r="B32" s="238"/>
      <c r="C32" s="239"/>
      <c r="D32" s="221"/>
      <c r="E32" s="221"/>
      <c r="F32" s="221"/>
      <c r="G32" s="221"/>
      <c r="H32" s="221"/>
      <c r="I32" s="239"/>
      <c r="J32" s="221"/>
      <c r="K32" s="243"/>
    </row>
    <row r="33" spans="1:11">
      <c r="A33" s="238"/>
      <c r="B33" s="238"/>
      <c r="C33" s="239"/>
      <c r="D33" s="221"/>
      <c r="E33" s="221"/>
      <c r="F33" s="221"/>
      <c r="G33" s="221"/>
      <c r="H33" s="221"/>
      <c r="I33" s="239"/>
      <c r="J33" s="221"/>
      <c r="K33" s="243"/>
    </row>
    <row r="34" spans="1:11">
      <c r="A34" s="238"/>
      <c r="B34" s="238"/>
      <c r="C34" s="239"/>
      <c r="D34" s="221"/>
      <c r="E34" s="221"/>
      <c r="F34" s="221"/>
      <c r="G34" s="221"/>
      <c r="H34" s="221"/>
      <c r="I34" s="239"/>
      <c r="J34" s="221"/>
      <c r="K34" s="243"/>
    </row>
    <row r="35" spans="1:11">
      <c r="A35" s="244"/>
      <c r="B35" s="244"/>
      <c r="C35" s="245"/>
      <c r="D35" s="246"/>
      <c r="E35" s="221"/>
      <c r="F35" s="221"/>
      <c r="G35" s="221"/>
      <c r="H35" s="221"/>
      <c r="I35" s="245"/>
      <c r="J35" s="247"/>
      <c r="K35" s="248"/>
    </row>
    <row r="36" spans="1:11">
      <c r="A36" s="249" t="s">
        <v>480</v>
      </c>
      <c r="B36" s="238"/>
      <c r="C36" s="239"/>
      <c r="D36" s="221"/>
      <c r="E36" s="221"/>
      <c r="F36" s="221"/>
      <c r="G36" s="221"/>
      <c r="H36" s="221"/>
      <c r="I36" s="602" t="s">
        <v>736</v>
      </c>
      <c r="J36" s="602"/>
      <c r="K36" s="602"/>
    </row>
    <row r="37" spans="1:11">
      <c r="A37" s="109" t="s">
        <v>703</v>
      </c>
      <c r="B37" s="238"/>
      <c r="C37" s="239"/>
      <c r="D37" s="221"/>
      <c r="E37" s="221"/>
      <c r="F37" s="221"/>
      <c r="G37" s="221"/>
      <c r="H37" s="221"/>
      <c r="I37" s="577" t="s">
        <v>742</v>
      </c>
      <c r="J37" s="577"/>
      <c r="K37" s="577"/>
    </row>
    <row r="38" spans="1:11">
      <c r="A38" s="238" t="s">
        <v>430</v>
      </c>
      <c r="B38" s="238"/>
      <c r="C38" s="239"/>
      <c r="D38" s="221"/>
      <c r="E38" s="221"/>
      <c r="F38" s="221"/>
      <c r="G38" s="221"/>
      <c r="H38" s="221"/>
      <c r="I38" s="578" t="s">
        <v>743</v>
      </c>
      <c r="J38" s="578"/>
      <c r="K38" s="578"/>
    </row>
    <row r="39" spans="1:11">
      <c r="A39" s="219"/>
    </row>
  </sheetData>
  <mergeCells count="23">
    <mergeCell ref="C10:K10"/>
    <mergeCell ref="C11:K11"/>
    <mergeCell ref="I38:K38"/>
    <mergeCell ref="I37:K37"/>
    <mergeCell ref="I36:K36"/>
    <mergeCell ref="I28:K28"/>
    <mergeCell ref="I29:K29"/>
    <mergeCell ref="A1:K1"/>
    <mergeCell ref="A2:K2"/>
    <mergeCell ref="A3:K4"/>
    <mergeCell ref="A5:K5"/>
    <mergeCell ref="G14:G15"/>
    <mergeCell ref="H14:I14"/>
    <mergeCell ref="J14:K14"/>
    <mergeCell ref="A14:A15"/>
    <mergeCell ref="B14:B15"/>
    <mergeCell ref="C14:C15"/>
    <mergeCell ref="D14:D15"/>
    <mergeCell ref="E14:E15"/>
    <mergeCell ref="F14:F15"/>
    <mergeCell ref="C7:K7"/>
    <mergeCell ref="C8:K8"/>
    <mergeCell ref="C9:K9"/>
  </mergeCells>
  <pageMargins left="0.49" right="0.7" top="0.35" bottom="0.35" header="0.3" footer="0.3"/>
  <pageSetup paperSize="9" scale="6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107"/>
  <sheetViews>
    <sheetView view="pageBreakPreview" zoomScale="96" zoomScaleSheetLayoutView="96" workbookViewId="0">
      <selection activeCell="C9" sqref="C9:H9"/>
    </sheetView>
  </sheetViews>
  <sheetFormatPr defaultColWidth="9.140625" defaultRowHeight="12.75"/>
  <cols>
    <col min="1" max="1" width="9.140625" style="360"/>
    <col min="2" max="2" width="33.85546875" style="360" customWidth="1"/>
    <col min="3" max="3" width="22.42578125" style="360" customWidth="1"/>
    <col min="4" max="6" width="13.7109375" style="360" customWidth="1"/>
    <col min="7" max="7" width="15.85546875" style="360" customWidth="1"/>
    <col min="8" max="8" width="40.5703125" style="369" customWidth="1"/>
    <col min="9" max="9" width="14.85546875" style="431" bestFit="1" customWidth="1"/>
    <col min="10" max="13" width="21.140625" style="360" customWidth="1"/>
    <col min="14" max="14" width="13.42578125" style="360" bestFit="1" customWidth="1"/>
    <col min="15" max="15" width="8" style="360" bestFit="1" customWidth="1"/>
    <col min="16" max="20" width="9.140625" style="360"/>
    <col min="21" max="21" width="12" style="360" bestFit="1" customWidth="1"/>
    <col min="22" max="22" width="13.42578125" style="360" bestFit="1" customWidth="1"/>
    <col min="23" max="16384" width="9.140625" style="360"/>
  </cols>
  <sheetData>
    <row r="1" spans="1:13" s="479" customFormat="1" ht="29.25" customHeight="1">
      <c r="A1" s="568" t="s">
        <v>602</v>
      </c>
      <c r="B1" s="568"/>
      <c r="C1" s="568"/>
      <c r="D1" s="568"/>
      <c r="E1" s="568"/>
      <c r="F1" s="568"/>
      <c r="G1" s="568"/>
      <c r="H1" s="568"/>
      <c r="I1" s="477"/>
      <c r="J1" s="478"/>
      <c r="K1" s="478"/>
      <c r="L1" s="478"/>
      <c r="M1" s="478"/>
    </row>
    <row r="2" spans="1:13" s="479" customFormat="1" ht="30" customHeight="1">
      <c r="A2" s="566" t="s">
        <v>723</v>
      </c>
      <c r="B2" s="566"/>
      <c r="C2" s="566"/>
      <c r="D2" s="566"/>
      <c r="E2" s="566"/>
      <c r="F2" s="566"/>
      <c r="G2" s="566"/>
      <c r="H2" s="566"/>
      <c r="I2" s="480"/>
      <c r="J2" s="481"/>
      <c r="K2" s="481"/>
      <c r="L2" s="481"/>
      <c r="M2" s="481"/>
    </row>
    <row r="3" spans="1:13" ht="37.15" customHeight="1">
      <c r="A3" s="605" t="s">
        <v>501</v>
      </c>
      <c r="B3" s="605"/>
      <c r="C3" s="605"/>
      <c r="D3" s="605"/>
      <c r="E3" s="605"/>
      <c r="F3" s="605"/>
      <c r="G3" s="605"/>
      <c r="H3" s="605"/>
      <c r="I3" s="361"/>
      <c r="J3" s="362"/>
      <c r="K3" s="362"/>
      <c r="L3" s="362"/>
      <c r="M3" s="362"/>
    </row>
    <row r="4" spans="1:13" ht="14.25" customHeight="1">
      <c r="A4" s="606" t="s">
        <v>745</v>
      </c>
      <c r="B4" s="607"/>
      <c r="C4" s="607"/>
      <c r="D4" s="607"/>
      <c r="E4" s="607"/>
      <c r="F4" s="607"/>
      <c r="G4" s="607"/>
      <c r="H4" s="607"/>
      <c r="I4" s="363"/>
      <c r="J4" s="496"/>
      <c r="K4" s="496"/>
      <c r="L4" s="496"/>
      <c r="M4" s="496"/>
    </row>
    <row r="5" spans="1:13" ht="13.5" customHeight="1">
      <c r="A5" s="496"/>
      <c r="B5" s="496"/>
      <c r="C5" s="496"/>
      <c r="D5" s="496"/>
      <c r="E5" s="496"/>
      <c r="F5" s="496"/>
      <c r="G5" s="496"/>
      <c r="H5" s="364"/>
      <c r="I5" s="363"/>
      <c r="J5" s="496"/>
      <c r="K5" s="496"/>
      <c r="L5" s="496"/>
      <c r="M5" s="496"/>
    </row>
    <row r="6" spans="1:13" ht="25.5">
      <c r="A6" s="134" t="s">
        <v>278</v>
      </c>
      <c r="B6" s="147" t="s">
        <v>350</v>
      </c>
      <c r="C6" s="567" t="s">
        <v>735</v>
      </c>
      <c r="D6" s="567"/>
      <c r="E6" s="567"/>
      <c r="F6" s="567"/>
      <c r="G6" s="567"/>
      <c r="H6" s="567"/>
      <c r="I6" s="484"/>
      <c r="J6" s="484"/>
      <c r="K6" s="484"/>
      <c r="L6" s="365"/>
      <c r="M6" s="365"/>
    </row>
    <row r="7" spans="1:13" ht="25.5">
      <c r="A7" s="134" t="s">
        <v>279</v>
      </c>
      <c r="B7" s="147" t="s">
        <v>352</v>
      </c>
      <c r="C7" s="567" t="s">
        <v>739</v>
      </c>
      <c r="D7" s="567"/>
      <c r="E7" s="567"/>
      <c r="F7" s="567"/>
      <c r="G7" s="567"/>
      <c r="H7" s="567"/>
      <c r="I7" s="484"/>
      <c r="J7" s="484"/>
      <c r="K7" s="484"/>
      <c r="L7" s="366"/>
      <c r="M7" s="366"/>
    </row>
    <row r="8" spans="1:13" ht="25.5">
      <c r="A8" s="134" t="s">
        <v>280</v>
      </c>
      <c r="B8" s="147" t="s">
        <v>353</v>
      </c>
      <c r="C8" s="567" t="s">
        <v>747</v>
      </c>
      <c r="D8" s="567"/>
      <c r="E8" s="567"/>
      <c r="F8" s="567"/>
      <c r="G8" s="567"/>
      <c r="H8" s="567"/>
      <c r="I8" s="484"/>
      <c r="J8" s="484"/>
      <c r="K8" s="484"/>
      <c r="L8" s="365"/>
      <c r="M8" s="365"/>
    </row>
    <row r="9" spans="1:13" ht="25.5">
      <c r="A9" s="134" t="s">
        <v>291</v>
      </c>
      <c r="B9" s="491" t="s">
        <v>737</v>
      </c>
      <c r="C9" s="575" t="s">
        <v>738</v>
      </c>
      <c r="D9" s="575"/>
      <c r="E9" s="575"/>
      <c r="F9" s="575"/>
      <c r="G9" s="575"/>
      <c r="H9" s="575"/>
      <c r="I9" s="476"/>
      <c r="J9" s="476"/>
      <c r="K9" s="476"/>
      <c r="L9" s="367"/>
      <c r="M9" s="367"/>
    </row>
    <row r="10" spans="1:13" ht="25.5">
      <c r="A10" s="134" t="s">
        <v>292</v>
      </c>
      <c r="B10" s="147" t="s">
        <v>354</v>
      </c>
      <c r="C10" s="576" t="s">
        <v>746</v>
      </c>
      <c r="D10" s="576"/>
      <c r="E10" s="576"/>
      <c r="F10" s="576"/>
      <c r="G10" s="576"/>
      <c r="H10" s="576"/>
      <c r="I10" s="282"/>
      <c r="J10" s="282"/>
      <c r="K10" s="282"/>
      <c r="L10" s="371"/>
      <c r="M10" s="371"/>
    </row>
    <row r="11" spans="1:13" ht="9" customHeight="1">
      <c r="A11" s="134"/>
      <c r="B11" s="147"/>
      <c r="C11" s="483"/>
      <c r="D11" s="483"/>
      <c r="E11" s="483"/>
      <c r="F11" s="483"/>
      <c r="G11" s="483"/>
      <c r="H11" s="483"/>
      <c r="I11" s="282"/>
      <c r="J11" s="282"/>
      <c r="K11" s="282"/>
      <c r="L11" s="371"/>
      <c r="M11" s="371"/>
    </row>
    <row r="12" spans="1:13" s="521" customFormat="1" ht="20.100000000000001" customHeight="1">
      <c r="A12" s="372" t="s">
        <v>724</v>
      </c>
      <c r="B12" s="372"/>
      <c r="C12" s="372"/>
      <c r="D12" s="372"/>
      <c r="E12" s="368"/>
      <c r="F12" s="368"/>
      <c r="G12" s="368"/>
      <c r="H12" s="369"/>
    </row>
    <row r="13" spans="1:13" s="521" customFormat="1" ht="20.100000000000001" customHeight="1">
      <c r="A13" s="373" t="s">
        <v>725</v>
      </c>
      <c r="B13" s="373"/>
      <c r="C13" s="373"/>
      <c r="D13" s="373"/>
      <c r="E13" s="368"/>
      <c r="F13" s="368"/>
      <c r="G13" s="368"/>
      <c r="H13" s="369"/>
    </row>
    <row r="14" spans="1:13" s="374" customFormat="1" ht="15.75" customHeight="1">
      <c r="A14" s="611" t="s">
        <v>450</v>
      </c>
      <c r="B14" s="613" t="s">
        <v>447</v>
      </c>
      <c r="C14" s="614"/>
      <c r="D14" s="614"/>
      <c r="E14" s="614"/>
      <c r="F14" s="615"/>
      <c r="G14" s="619" t="s">
        <v>493</v>
      </c>
      <c r="H14" s="619"/>
    </row>
    <row r="15" spans="1:13" s="374" customFormat="1" ht="21" customHeight="1">
      <c r="A15" s="612"/>
      <c r="B15" s="616"/>
      <c r="C15" s="617"/>
      <c r="D15" s="617"/>
      <c r="E15" s="617"/>
      <c r="F15" s="618"/>
      <c r="G15" s="495" t="s">
        <v>494</v>
      </c>
      <c r="H15" s="495" t="s">
        <v>726</v>
      </c>
    </row>
    <row r="16" spans="1:13" s="374" customFormat="1" ht="25.5" customHeight="1">
      <c r="A16" s="375" t="s">
        <v>59</v>
      </c>
      <c r="B16" s="608" t="s">
        <v>495</v>
      </c>
      <c r="C16" s="609"/>
      <c r="D16" s="609"/>
      <c r="E16" s="609"/>
      <c r="F16" s="610"/>
      <c r="G16" s="376"/>
      <c r="H16" s="376"/>
    </row>
    <row r="17" spans="1:14" s="374" customFormat="1">
      <c r="A17" s="375" t="s">
        <v>496</v>
      </c>
      <c r="B17" s="608" t="s">
        <v>497</v>
      </c>
      <c r="C17" s="609"/>
      <c r="D17" s="609"/>
      <c r="E17" s="609"/>
      <c r="F17" s="610"/>
      <c r="G17" s="377"/>
      <c r="H17" s="377"/>
    </row>
    <row r="18" spans="1:14" s="374" customFormat="1">
      <c r="A18" s="375" t="s">
        <v>498</v>
      </c>
      <c r="B18" s="608" t="s">
        <v>499</v>
      </c>
      <c r="C18" s="609"/>
      <c r="D18" s="609"/>
      <c r="E18" s="609"/>
      <c r="F18" s="610"/>
      <c r="G18" s="377"/>
      <c r="H18" s="377"/>
    </row>
    <row r="19" spans="1:14" s="374" customFormat="1">
      <c r="A19" s="375" t="s">
        <v>87</v>
      </c>
      <c r="B19" s="608" t="s">
        <v>516</v>
      </c>
      <c r="C19" s="609"/>
      <c r="D19" s="609"/>
      <c r="E19" s="609"/>
      <c r="F19" s="610"/>
      <c r="G19" s="377"/>
      <c r="H19" s="377"/>
    </row>
    <row r="20" spans="1:14" s="374" customFormat="1">
      <c r="A20" s="375" t="s">
        <v>496</v>
      </c>
      <c r="B20" s="608" t="s">
        <v>497</v>
      </c>
      <c r="C20" s="609"/>
      <c r="D20" s="609"/>
      <c r="E20" s="609"/>
      <c r="F20" s="610"/>
      <c r="G20" s="377"/>
      <c r="H20" s="377"/>
    </row>
    <row r="21" spans="1:14" s="374" customFormat="1">
      <c r="A21" s="375" t="s">
        <v>498</v>
      </c>
      <c r="B21" s="608" t="s">
        <v>499</v>
      </c>
      <c r="C21" s="609"/>
      <c r="D21" s="609"/>
      <c r="E21" s="609"/>
      <c r="F21" s="610"/>
      <c r="G21" s="377"/>
      <c r="H21" s="377"/>
    </row>
    <row r="22" spans="1:14" s="374" customFormat="1">
      <c r="A22" s="375" t="s">
        <v>61</v>
      </c>
      <c r="B22" s="608" t="s">
        <v>517</v>
      </c>
      <c r="C22" s="609"/>
      <c r="D22" s="609"/>
      <c r="E22" s="609"/>
      <c r="F22" s="610"/>
      <c r="G22" s="377"/>
      <c r="H22" s="377"/>
    </row>
    <row r="23" spans="1:14" s="374" customFormat="1">
      <c r="A23" s="375" t="s">
        <v>496</v>
      </c>
      <c r="B23" s="608" t="s">
        <v>497</v>
      </c>
      <c r="C23" s="609"/>
      <c r="D23" s="609"/>
      <c r="E23" s="609"/>
      <c r="F23" s="610"/>
      <c r="G23" s="377"/>
      <c r="H23" s="377"/>
    </row>
    <row r="24" spans="1:14" s="374" customFormat="1">
      <c r="A24" s="375" t="s">
        <v>498</v>
      </c>
      <c r="B24" s="608" t="s">
        <v>499</v>
      </c>
      <c r="C24" s="609"/>
      <c r="D24" s="609"/>
      <c r="E24" s="609"/>
      <c r="F24" s="610"/>
      <c r="G24" s="377"/>
      <c r="H24" s="377"/>
    </row>
    <row r="25" spans="1:14" s="374" customFormat="1">
      <c r="A25" s="375" t="s">
        <v>91</v>
      </c>
      <c r="B25" s="608" t="s">
        <v>500</v>
      </c>
      <c r="C25" s="609"/>
      <c r="D25" s="609"/>
      <c r="E25" s="609"/>
      <c r="F25" s="610"/>
      <c r="G25" s="377"/>
      <c r="H25" s="377"/>
    </row>
    <row r="26" spans="1:14" s="374" customFormat="1">
      <c r="A26" s="378">
        <v>1</v>
      </c>
      <c r="B26" s="608" t="s">
        <v>497</v>
      </c>
      <c r="C26" s="609"/>
      <c r="D26" s="609"/>
      <c r="E26" s="609"/>
      <c r="F26" s="610"/>
      <c r="G26" s="377"/>
      <c r="H26" s="377"/>
    </row>
    <row r="27" spans="1:14" s="374" customFormat="1">
      <c r="A27" s="378">
        <v>2</v>
      </c>
      <c r="B27" s="608" t="s">
        <v>499</v>
      </c>
      <c r="C27" s="609"/>
      <c r="D27" s="609"/>
      <c r="E27" s="609"/>
      <c r="F27" s="610"/>
      <c r="G27" s="377"/>
      <c r="H27" s="377"/>
    </row>
    <row r="28" spans="1:14" s="374" customFormat="1">
      <c r="A28" s="379" t="s">
        <v>502</v>
      </c>
      <c r="B28" s="379"/>
      <c r="C28" s="379"/>
      <c r="D28" s="379"/>
      <c r="E28" s="379"/>
      <c r="F28" s="379"/>
      <c r="G28" s="379"/>
      <c r="H28" s="379"/>
    </row>
    <row r="29" spans="1:14" s="374" customFormat="1">
      <c r="A29" s="380"/>
      <c r="B29" s="381"/>
      <c r="C29" s="381"/>
      <c r="D29" s="381"/>
      <c r="E29" s="380"/>
      <c r="F29" s="381"/>
      <c r="G29" s="381"/>
      <c r="H29" s="381"/>
    </row>
    <row r="30" spans="1:14" s="385" customFormat="1" ht="18" customHeight="1">
      <c r="A30" s="382" t="s">
        <v>727</v>
      </c>
      <c r="B30" s="382"/>
      <c r="C30" s="382"/>
      <c r="D30" s="382"/>
      <c r="E30" s="382"/>
      <c r="F30" s="382"/>
      <c r="G30" s="383"/>
      <c r="H30" s="384"/>
    </row>
    <row r="31" spans="1:14" s="385" customFormat="1" ht="30.75" customHeight="1">
      <c r="A31" s="622" t="s">
        <v>216</v>
      </c>
      <c r="B31" s="624" t="s">
        <v>208</v>
      </c>
      <c r="C31" s="625"/>
      <c r="D31" s="628" t="s">
        <v>218</v>
      </c>
      <c r="E31" s="629"/>
      <c r="F31" s="628" t="s">
        <v>219</v>
      </c>
      <c r="G31" s="629"/>
      <c r="H31" s="622" t="s">
        <v>418</v>
      </c>
      <c r="I31" s="384"/>
      <c r="N31" s="386"/>
    </row>
    <row r="32" spans="1:14" s="385" customFormat="1" ht="28.5" customHeight="1">
      <c r="A32" s="623"/>
      <c r="B32" s="626"/>
      <c r="C32" s="627"/>
      <c r="D32" s="387" t="s">
        <v>494</v>
      </c>
      <c r="E32" s="387" t="s">
        <v>728</v>
      </c>
      <c r="F32" s="387" t="s">
        <v>494</v>
      </c>
      <c r="G32" s="387" t="s">
        <v>728</v>
      </c>
      <c r="H32" s="623"/>
      <c r="I32" s="384"/>
      <c r="N32" s="386"/>
    </row>
    <row r="33" spans="1:14" s="523" customFormat="1" ht="30" customHeight="1">
      <c r="A33" s="388" t="s">
        <v>79</v>
      </c>
      <c r="B33" s="620" t="s">
        <v>189</v>
      </c>
      <c r="C33" s="621"/>
      <c r="D33" s="389"/>
      <c r="E33" s="389"/>
      <c r="F33" s="389"/>
      <c r="G33" s="389"/>
      <c r="H33" s="390"/>
      <c r="I33" s="522"/>
    </row>
    <row r="34" spans="1:14" s="523" customFormat="1" ht="30" customHeight="1">
      <c r="A34" s="388"/>
      <c r="B34" s="620" t="s">
        <v>190</v>
      </c>
      <c r="C34" s="621"/>
      <c r="D34" s="389"/>
      <c r="E34" s="389"/>
      <c r="F34" s="389"/>
      <c r="G34" s="389"/>
      <c r="H34" s="390"/>
      <c r="I34" s="522"/>
    </row>
    <row r="35" spans="1:14" s="523" customFormat="1" ht="30" customHeight="1">
      <c r="A35" s="388"/>
      <c r="B35" s="620" t="s">
        <v>191</v>
      </c>
      <c r="C35" s="621"/>
      <c r="D35" s="389"/>
      <c r="E35" s="389"/>
      <c r="F35" s="389"/>
      <c r="G35" s="389"/>
      <c r="H35" s="390"/>
      <c r="I35" s="522"/>
    </row>
    <row r="36" spans="1:14" s="523" customFormat="1" ht="30" customHeight="1">
      <c r="A36" s="388"/>
      <c r="B36" s="620" t="s">
        <v>192</v>
      </c>
      <c r="C36" s="621"/>
      <c r="D36" s="389"/>
      <c r="E36" s="389"/>
      <c r="F36" s="389"/>
      <c r="G36" s="389"/>
      <c r="H36" s="390"/>
      <c r="I36" s="522"/>
    </row>
    <row r="37" spans="1:14" s="523" customFormat="1" ht="30" customHeight="1">
      <c r="A37" s="388" t="s">
        <v>80</v>
      </c>
      <c r="B37" s="620" t="s">
        <v>193</v>
      </c>
      <c r="C37" s="621"/>
      <c r="D37" s="389"/>
      <c r="E37" s="389"/>
      <c r="F37" s="389"/>
      <c r="G37" s="389"/>
      <c r="H37" s="390"/>
      <c r="I37" s="522"/>
    </row>
    <row r="38" spans="1:14" s="523" customFormat="1" ht="30" customHeight="1">
      <c r="A38" s="388" t="s">
        <v>81</v>
      </c>
      <c r="B38" s="620" t="s">
        <v>194</v>
      </c>
      <c r="C38" s="621"/>
      <c r="D38" s="389"/>
      <c r="E38" s="389"/>
      <c r="F38" s="389"/>
      <c r="G38" s="389"/>
      <c r="H38" s="390"/>
      <c r="I38" s="522"/>
    </row>
    <row r="39" spans="1:14" s="523" customFormat="1" ht="30" customHeight="1">
      <c r="A39" s="388" t="s">
        <v>82</v>
      </c>
      <c r="B39" s="620" t="s">
        <v>206</v>
      </c>
      <c r="C39" s="621"/>
      <c r="D39" s="389"/>
      <c r="E39" s="389"/>
      <c r="F39" s="389"/>
      <c r="G39" s="389"/>
      <c r="H39" s="390"/>
      <c r="I39" s="522"/>
    </row>
    <row r="40" spans="1:14" s="523" customFormat="1" ht="45" customHeight="1">
      <c r="A40" s="388" t="s">
        <v>83</v>
      </c>
      <c r="B40" s="620" t="s">
        <v>207</v>
      </c>
      <c r="C40" s="621"/>
      <c r="D40" s="389"/>
      <c r="E40" s="389"/>
      <c r="F40" s="389"/>
      <c r="G40" s="389"/>
      <c r="H40" s="390"/>
      <c r="I40" s="522"/>
    </row>
    <row r="41" spans="1:14" s="523" customFormat="1" ht="30" customHeight="1">
      <c r="A41" s="388" t="s">
        <v>84</v>
      </c>
      <c r="B41" s="620" t="s">
        <v>209</v>
      </c>
      <c r="C41" s="621"/>
      <c r="D41" s="389"/>
      <c r="E41" s="389"/>
      <c r="F41" s="389"/>
      <c r="G41" s="389"/>
      <c r="H41" s="390"/>
      <c r="I41" s="522"/>
    </row>
    <row r="42" spans="1:14" s="523" customFormat="1" ht="30" customHeight="1">
      <c r="A42" s="388" t="s">
        <v>85</v>
      </c>
      <c r="B42" s="620" t="s">
        <v>210</v>
      </c>
      <c r="C42" s="621"/>
      <c r="D42" s="389"/>
      <c r="E42" s="389"/>
      <c r="F42" s="389"/>
      <c r="G42" s="389"/>
      <c r="H42" s="390"/>
      <c r="I42" s="522"/>
    </row>
    <row r="43" spans="1:14" s="523" customFormat="1" ht="30" customHeight="1">
      <c r="A43" s="388" t="s">
        <v>86</v>
      </c>
      <c r="B43" s="620" t="s">
        <v>211</v>
      </c>
      <c r="C43" s="621"/>
      <c r="D43" s="389"/>
      <c r="E43" s="389"/>
      <c r="F43" s="389"/>
      <c r="G43" s="389"/>
      <c r="H43" s="390"/>
      <c r="I43" s="522"/>
    </row>
    <row r="44" spans="1:14" s="385" customFormat="1" ht="30.75" customHeight="1">
      <c r="A44" s="622" t="s">
        <v>216</v>
      </c>
      <c r="B44" s="624" t="s">
        <v>212</v>
      </c>
      <c r="C44" s="625"/>
      <c r="D44" s="628" t="s">
        <v>218</v>
      </c>
      <c r="E44" s="629"/>
      <c r="F44" s="628" t="s">
        <v>219</v>
      </c>
      <c r="G44" s="629"/>
      <c r="H44" s="622" t="s">
        <v>418</v>
      </c>
      <c r="I44" s="384"/>
      <c r="N44" s="386"/>
    </row>
    <row r="45" spans="1:14" s="385" customFormat="1" ht="28.5" customHeight="1">
      <c r="A45" s="623"/>
      <c r="B45" s="626"/>
      <c r="C45" s="627"/>
      <c r="D45" s="387" t="s">
        <v>494</v>
      </c>
      <c r="E45" s="387" t="s">
        <v>728</v>
      </c>
      <c r="F45" s="387" t="s">
        <v>494</v>
      </c>
      <c r="G45" s="387" t="s">
        <v>728</v>
      </c>
      <c r="H45" s="623"/>
      <c r="I45" s="384"/>
      <c r="N45" s="386"/>
    </row>
    <row r="46" spans="1:14" s="523" customFormat="1" ht="47.25" customHeight="1">
      <c r="A46" s="388" t="s">
        <v>88</v>
      </c>
      <c r="B46" s="620" t="s">
        <v>213</v>
      </c>
      <c r="C46" s="621"/>
      <c r="D46" s="389"/>
      <c r="E46" s="389"/>
      <c r="F46" s="389"/>
      <c r="G46" s="389"/>
      <c r="H46" s="390"/>
      <c r="I46" s="522"/>
    </row>
    <row r="47" spans="1:14" s="523" customFormat="1" ht="30" customHeight="1">
      <c r="A47" s="388" t="s">
        <v>89</v>
      </c>
      <c r="B47" s="620" t="s">
        <v>214</v>
      </c>
      <c r="C47" s="621"/>
      <c r="D47" s="389"/>
      <c r="E47" s="389"/>
      <c r="F47" s="389"/>
      <c r="G47" s="389"/>
      <c r="H47" s="390"/>
      <c r="I47" s="522"/>
    </row>
    <row r="48" spans="1:14" s="523" customFormat="1" ht="30" customHeight="1">
      <c r="A48" s="388" t="s">
        <v>90</v>
      </c>
      <c r="B48" s="620" t="s">
        <v>215</v>
      </c>
      <c r="C48" s="621"/>
      <c r="D48" s="389"/>
      <c r="E48" s="389"/>
      <c r="F48" s="389"/>
      <c r="G48" s="389"/>
      <c r="H48" s="390"/>
      <c r="I48" s="522"/>
    </row>
    <row r="49" spans="1:8" s="523" customFormat="1" ht="14.25">
      <c r="A49" s="630" t="s">
        <v>502</v>
      </c>
      <c r="B49" s="630"/>
      <c r="C49" s="630"/>
      <c r="D49" s="630"/>
      <c r="E49" s="630"/>
      <c r="F49" s="630"/>
      <c r="G49" s="630"/>
      <c r="H49" s="522"/>
    </row>
    <row r="50" spans="1:8" s="523" customFormat="1" ht="14.25">
      <c r="A50" s="391"/>
      <c r="B50" s="391"/>
      <c r="C50" s="391"/>
      <c r="D50" s="391"/>
      <c r="E50" s="391"/>
      <c r="F50" s="391"/>
      <c r="G50" s="391"/>
      <c r="H50" s="522"/>
    </row>
    <row r="51" spans="1:8" s="394" customFormat="1" ht="18.600000000000001" customHeight="1">
      <c r="A51" s="392" t="s">
        <v>511</v>
      </c>
      <c r="B51" s="392"/>
      <c r="C51" s="392"/>
      <c r="D51" s="392"/>
      <c r="E51" s="392"/>
      <c r="F51" s="392"/>
      <c r="G51" s="393"/>
    </row>
    <row r="52" spans="1:8" s="385" customFormat="1" ht="30.95" customHeight="1">
      <c r="A52" s="622" t="s">
        <v>216</v>
      </c>
      <c r="B52" s="624" t="s">
        <v>217</v>
      </c>
      <c r="C52" s="625"/>
      <c r="D52" s="628" t="s">
        <v>218</v>
      </c>
      <c r="E52" s="629"/>
      <c r="F52" s="628" t="s">
        <v>219</v>
      </c>
      <c r="G52" s="629"/>
      <c r="H52" s="622" t="s">
        <v>220</v>
      </c>
    </row>
    <row r="53" spans="1:8" s="385" customFormat="1" ht="30.95" customHeight="1">
      <c r="A53" s="623"/>
      <c r="B53" s="626"/>
      <c r="C53" s="627"/>
      <c r="D53" s="387" t="s">
        <v>494</v>
      </c>
      <c r="E53" s="387" t="s">
        <v>728</v>
      </c>
      <c r="F53" s="387" t="s">
        <v>494</v>
      </c>
      <c r="G53" s="387" t="s">
        <v>728</v>
      </c>
      <c r="H53" s="623"/>
    </row>
    <row r="54" spans="1:8" s="385" customFormat="1" ht="30" customHeight="1">
      <c r="A54" s="395" t="s">
        <v>59</v>
      </c>
      <c r="B54" s="620" t="s">
        <v>507</v>
      </c>
      <c r="C54" s="621"/>
      <c r="D54" s="396"/>
      <c r="E54" s="396"/>
      <c r="F54" s="396"/>
      <c r="G54" s="396"/>
      <c r="H54" s="396"/>
    </row>
    <row r="55" spans="1:8" s="385" customFormat="1" ht="30" customHeight="1">
      <c r="A55" s="388">
        <v>1</v>
      </c>
      <c r="B55" s="620" t="s">
        <v>222</v>
      </c>
      <c r="C55" s="621"/>
      <c r="D55" s="397"/>
      <c r="E55" s="397"/>
      <c r="F55" s="397"/>
      <c r="G55" s="397"/>
      <c r="H55" s="397"/>
    </row>
    <row r="56" spans="1:8" s="385" customFormat="1" ht="30" customHeight="1">
      <c r="A56" s="388">
        <v>2</v>
      </c>
      <c r="B56" s="620" t="s">
        <v>223</v>
      </c>
      <c r="C56" s="621"/>
      <c r="D56" s="397"/>
      <c r="E56" s="397"/>
      <c r="F56" s="397"/>
      <c r="G56" s="397"/>
      <c r="H56" s="397"/>
    </row>
    <row r="57" spans="1:8" s="385" customFormat="1" ht="30" customHeight="1">
      <c r="A57" s="388">
        <v>3</v>
      </c>
      <c r="B57" s="620" t="s">
        <v>505</v>
      </c>
      <c r="C57" s="621"/>
      <c r="D57" s="397"/>
      <c r="E57" s="397"/>
      <c r="F57" s="397"/>
      <c r="G57" s="397"/>
      <c r="H57" s="396"/>
    </row>
    <row r="58" spans="1:8" s="385" customFormat="1" ht="30" customHeight="1">
      <c r="A58" s="395" t="s">
        <v>87</v>
      </c>
      <c r="B58" s="620" t="s">
        <v>508</v>
      </c>
      <c r="C58" s="621"/>
      <c r="D58" s="396"/>
      <c r="E58" s="396"/>
      <c r="F58" s="396"/>
      <c r="G58" s="396"/>
      <c r="H58" s="396"/>
    </row>
    <row r="59" spans="1:8" s="385" customFormat="1" ht="30" customHeight="1">
      <c r="A59" s="388">
        <v>1</v>
      </c>
      <c r="B59" s="620" t="s">
        <v>506</v>
      </c>
      <c r="C59" s="621"/>
      <c r="D59" s="397"/>
      <c r="E59" s="397"/>
      <c r="F59" s="397"/>
      <c r="G59" s="397"/>
      <c r="H59" s="397"/>
    </row>
    <row r="60" spans="1:8" s="385" customFormat="1" ht="30" customHeight="1">
      <c r="A60" s="388">
        <v>2</v>
      </c>
      <c r="B60" s="620" t="s">
        <v>436</v>
      </c>
      <c r="C60" s="621"/>
      <c r="D60" s="397"/>
      <c r="E60" s="397"/>
      <c r="F60" s="397"/>
      <c r="G60" s="397"/>
      <c r="H60" s="397"/>
    </row>
    <row r="61" spans="1:8" s="385" customFormat="1" ht="45" customHeight="1">
      <c r="A61" s="395" t="s">
        <v>61</v>
      </c>
      <c r="B61" s="620" t="s">
        <v>509</v>
      </c>
      <c r="C61" s="621"/>
      <c r="D61" s="396"/>
      <c r="E61" s="396"/>
      <c r="F61" s="396"/>
      <c r="G61" s="396"/>
      <c r="H61" s="396"/>
    </row>
    <row r="62" spans="1:8" s="385" customFormat="1" ht="30" customHeight="1">
      <c r="A62" s="395" t="s">
        <v>91</v>
      </c>
      <c r="B62" s="620" t="s">
        <v>510</v>
      </c>
      <c r="C62" s="621"/>
      <c r="D62" s="396"/>
      <c r="E62" s="396"/>
      <c r="F62" s="396"/>
      <c r="G62" s="396"/>
      <c r="H62" s="396"/>
    </row>
    <row r="63" spans="1:8" s="385" customFormat="1" ht="30" customHeight="1">
      <c r="A63" s="388">
        <v>1</v>
      </c>
      <c r="B63" s="620" t="s">
        <v>232</v>
      </c>
      <c r="C63" s="621"/>
      <c r="D63" s="397"/>
      <c r="E63" s="397"/>
      <c r="F63" s="397"/>
      <c r="G63" s="397"/>
      <c r="H63" s="397"/>
    </row>
    <row r="64" spans="1:8" s="385" customFormat="1" ht="30" customHeight="1">
      <c r="A64" s="388">
        <v>2</v>
      </c>
      <c r="B64" s="620" t="s">
        <v>233</v>
      </c>
      <c r="C64" s="621"/>
      <c r="D64" s="397"/>
      <c r="E64" s="397"/>
      <c r="F64" s="397"/>
      <c r="G64" s="397"/>
      <c r="H64" s="397"/>
    </row>
    <row r="65" spans="1:14" s="385" customFormat="1">
      <c r="A65" s="630" t="s">
        <v>502</v>
      </c>
      <c r="B65" s="630"/>
      <c r="C65" s="630"/>
      <c r="D65" s="630"/>
      <c r="E65" s="630"/>
      <c r="F65" s="630"/>
      <c r="G65" s="630"/>
    </row>
    <row r="66" spans="1:14" s="385" customFormat="1">
      <c r="A66" s="391"/>
      <c r="B66" s="391"/>
      <c r="C66" s="391"/>
      <c r="D66" s="391"/>
      <c r="E66" s="391"/>
      <c r="F66" s="391"/>
      <c r="G66" s="391"/>
    </row>
    <row r="67" spans="1:14" ht="17.45" customHeight="1">
      <c r="A67" s="398" t="s">
        <v>729</v>
      </c>
      <c r="B67" s="398"/>
      <c r="C67" s="398"/>
      <c r="D67" s="398"/>
      <c r="E67" s="398"/>
      <c r="F67" s="398"/>
      <c r="G67" s="398"/>
      <c r="H67" s="399" t="s">
        <v>316</v>
      </c>
      <c r="I67" s="400"/>
      <c r="J67" s="401"/>
      <c r="K67" s="401"/>
      <c r="L67" s="401"/>
      <c r="M67" s="401"/>
    </row>
    <row r="68" spans="1:14" ht="59.25" customHeight="1">
      <c r="A68" s="622" t="s">
        <v>43</v>
      </c>
      <c r="B68" s="624" t="s">
        <v>196</v>
      </c>
      <c r="C68" s="625" t="s">
        <v>198</v>
      </c>
      <c r="D68" s="628" t="s">
        <v>199</v>
      </c>
      <c r="E68" s="629"/>
      <c r="F68" s="628" t="s">
        <v>200</v>
      </c>
      <c r="G68" s="629"/>
      <c r="H68" s="622" t="s">
        <v>201</v>
      </c>
      <c r="I68" s="402"/>
      <c r="J68" s="195"/>
      <c r="K68" s="195"/>
      <c r="L68" s="195"/>
      <c r="M68" s="195"/>
    </row>
    <row r="69" spans="1:14" ht="30" customHeight="1">
      <c r="A69" s="623"/>
      <c r="B69" s="626"/>
      <c r="C69" s="627"/>
      <c r="D69" s="387" t="s">
        <v>494</v>
      </c>
      <c r="E69" s="387" t="s">
        <v>728</v>
      </c>
      <c r="F69" s="387" t="s">
        <v>494</v>
      </c>
      <c r="G69" s="387" t="s">
        <v>728</v>
      </c>
      <c r="H69" s="623"/>
      <c r="I69" s="402"/>
      <c r="J69" s="195"/>
      <c r="K69" s="195"/>
      <c r="L69" s="195"/>
      <c r="M69" s="195"/>
    </row>
    <row r="70" spans="1:14" ht="30" customHeight="1">
      <c r="A70" s="499" t="s">
        <v>59</v>
      </c>
      <c r="B70" s="631" t="s">
        <v>513</v>
      </c>
      <c r="C70" s="632"/>
      <c r="D70" s="500"/>
      <c r="E70" s="403"/>
      <c r="F70" s="403"/>
      <c r="G70" s="403"/>
      <c r="H70" s="500"/>
      <c r="I70" s="402"/>
      <c r="J70" s="195"/>
      <c r="K70" s="195"/>
      <c r="L70" s="195"/>
      <c r="M70" s="195"/>
    </row>
    <row r="71" spans="1:14">
      <c r="A71" s="499">
        <v>1</v>
      </c>
      <c r="B71" s="631"/>
      <c r="C71" s="632"/>
      <c r="D71" s="500"/>
      <c r="E71" s="403"/>
      <c r="F71" s="403"/>
      <c r="G71" s="403"/>
      <c r="H71" s="500"/>
      <c r="I71" s="402"/>
      <c r="J71" s="195"/>
      <c r="K71" s="195"/>
      <c r="L71" s="195"/>
      <c r="M71" s="195"/>
    </row>
    <row r="72" spans="1:14" ht="30" customHeight="1">
      <c r="A72" s="499"/>
      <c r="B72" s="631" t="s">
        <v>202</v>
      </c>
      <c r="C72" s="632"/>
      <c r="D72" s="500"/>
      <c r="E72" s="403"/>
      <c r="F72" s="403"/>
      <c r="G72" s="403"/>
      <c r="H72" s="500"/>
      <c r="I72" s="402"/>
      <c r="J72" s="195"/>
      <c r="K72" s="195"/>
      <c r="L72" s="195"/>
      <c r="M72" s="195"/>
    </row>
    <row r="73" spans="1:14" ht="30" customHeight="1">
      <c r="A73" s="499" t="s">
        <v>87</v>
      </c>
      <c r="B73" s="631" t="s">
        <v>512</v>
      </c>
      <c r="C73" s="632"/>
      <c r="D73" s="500"/>
      <c r="E73" s="403"/>
      <c r="F73" s="403"/>
      <c r="G73" s="403"/>
      <c r="H73" s="500"/>
      <c r="I73" s="402"/>
      <c r="J73" s="195"/>
      <c r="K73" s="195"/>
      <c r="L73" s="195"/>
      <c r="M73" s="195"/>
    </row>
    <row r="74" spans="1:14">
      <c r="A74" s="499">
        <v>1</v>
      </c>
      <c r="B74" s="631"/>
      <c r="C74" s="632"/>
      <c r="D74" s="500"/>
      <c r="E74" s="403"/>
      <c r="F74" s="403"/>
      <c r="G74" s="403"/>
      <c r="H74" s="500"/>
      <c r="I74" s="402"/>
      <c r="J74" s="195"/>
      <c r="K74" s="195"/>
      <c r="L74" s="195"/>
      <c r="M74" s="195"/>
    </row>
    <row r="75" spans="1:14" ht="30" customHeight="1">
      <c r="A75" s="499"/>
      <c r="B75" s="631" t="s">
        <v>202</v>
      </c>
      <c r="C75" s="632"/>
      <c r="D75" s="500"/>
      <c r="E75" s="403"/>
      <c r="F75" s="403"/>
      <c r="G75" s="403"/>
      <c r="H75" s="500"/>
      <c r="I75" s="402"/>
      <c r="J75" s="195"/>
      <c r="K75" s="195"/>
      <c r="L75" s="195"/>
      <c r="M75" s="195"/>
    </row>
    <row r="76" spans="1:14" ht="30" customHeight="1">
      <c r="A76" s="404" t="s">
        <v>61</v>
      </c>
      <c r="B76" s="631" t="s">
        <v>195</v>
      </c>
      <c r="C76" s="632"/>
      <c r="D76" s="405"/>
      <c r="E76" s="406"/>
      <c r="F76" s="407"/>
      <c r="G76" s="407"/>
      <c r="H76" s="408"/>
      <c r="I76" s="524"/>
      <c r="J76" s="524"/>
      <c r="K76" s="409"/>
      <c r="L76" s="409"/>
      <c r="M76" s="409"/>
      <c r="N76" s="410"/>
    </row>
    <row r="77" spans="1:14">
      <c r="A77" s="404">
        <v>1</v>
      </c>
      <c r="B77" s="631"/>
      <c r="C77" s="632"/>
      <c r="D77" s="405"/>
      <c r="E77" s="406"/>
      <c r="F77" s="407"/>
      <c r="G77" s="407"/>
      <c r="H77" s="408"/>
      <c r="I77" s="524"/>
      <c r="J77" s="524"/>
      <c r="K77" s="409"/>
      <c r="L77" s="409"/>
      <c r="M77" s="409"/>
      <c r="N77" s="410"/>
    </row>
    <row r="78" spans="1:14" s="525" customFormat="1" ht="30" customHeight="1">
      <c r="A78" s="411"/>
      <c r="B78" s="631" t="s">
        <v>202</v>
      </c>
      <c r="C78" s="632"/>
      <c r="D78" s="412"/>
      <c r="E78" s="413"/>
      <c r="F78" s="414"/>
      <c r="G78" s="414"/>
      <c r="H78" s="408"/>
    </row>
    <row r="79" spans="1:14" s="526" customFormat="1" ht="30" customHeight="1">
      <c r="A79" s="404" t="s">
        <v>60</v>
      </c>
      <c r="B79" s="631" t="s">
        <v>514</v>
      </c>
      <c r="C79" s="632"/>
      <c r="D79" s="412"/>
      <c r="E79" s="413"/>
      <c r="F79" s="415"/>
      <c r="G79" s="415"/>
      <c r="H79" s="416"/>
    </row>
    <row r="80" spans="1:14" s="526" customFormat="1" ht="14.25">
      <c r="A80" s="404">
        <v>1</v>
      </c>
      <c r="B80" s="631"/>
      <c r="C80" s="632"/>
      <c r="D80" s="412"/>
      <c r="E80" s="413"/>
      <c r="F80" s="415"/>
      <c r="G80" s="415"/>
      <c r="H80" s="416"/>
    </row>
    <row r="81" spans="1:13" s="526" customFormat="1" ht="30" customHeight="1">
      <c r="A81" s="411"/>
      <c r="B81" s="631" t="s">
        <v>202</v>
      </c>
      <c r="C81" s="632"/>
      <c r="D81" s="417"/>
      <c r="E81" s="418"/>
      <c r="F81" s="418"/>
      <c r="G81" s="418"/>
      <c r="H81" s="416"/>
    </row>
    <row r="82" spans="1:13" s="526" customFormat="1" ht="30" customHeight="1">
      <c r="A82" s="404" t="s">
        <v>92</v>
      </c>
      <c r="B82" s="631" t="s">
        <v>515</v>
      </c>
      <c r="C82" s="632"/>
      <c r="D82" s="412"/>
      <c r="E82" s="413"/>
      <c r="F82" s="413"/>
      <c r="G82" s="413"/>
      <c r="H82" s="416"/>
    </row>
    <row r="83" spans="1:13" s="526" customFormat="1" ht="14.25">
      <c r="A83" s="404">
        <v>1</v>
      </c>
      <c r="B83" s="631"/>
      <c r="C83" s="632"/>
      <c r="D83" s="419"/>
      <c r="E83" s="420"/>
      <c r="F83" s="421"/>
      <c r="G83" s="421"/>
      <c r="H83" s="422"/>
    </row>
    <row r="84" spans="1:13" s="527" customFormat="1" ht="30" customHeight="1">
      <c r="A84" s="411"/>
      <c r="B84" s="631" t="s">
        <v>202</v>
      </c>
      <c r="C84" s="632"/>
      <c r="D84" s="412"/>
      <c r="E84" s="413"/>
      <c r="F84" s="414"/>
      <c r="G84" s="414"/>
      <c r="H84" s="423"/>
    </row>
    <row r="85" spans="1:13" s="525" customFormat="1" ht="30" customHeight="1">
      <c r="A85" s="404" t="s">
        <v>93</v>
      </c>
      <c r="B85" s="631" t="s">
        <v>241</v>
      </c>
      <c r="C85" s="632"/>
      <c r="D85" s="412"/>
      <c r="E85" s="413"/>
      <c r="F85" s="415"/>
      <c r="G85" s="415"/>
      <c r="H85" s="416"/>
    </row>
    <row r="86" spans="1:13" s="525" customFormat="1" ht="14.25">
      <c r="A86" s="404">
        <v>1</v>
      </c>
      <c r="B86" s="631"/>
      <c r="C86" s="632"/>
      <c r="D86" s="424"/>
      <c r="E86" s="425"/>
      <c r="F86" s="426"/>
      <c r="G86" s="426"/>
      <c r="H86" s="427"/>
    </row>
    <row r="87" spans="1:13" s="527" customFormat="1" ht="30" customHeight="1">
      <c r="A87" s="405"/>
      <c r="B87" s="631" t="s">
        <v>202</v>
      </c>
      <c r="C87" s="632"/>
      <c r="D87" s="412"/>
      <c r="E87" s="413"/>
      <c r="F87" s="414"/>
      <c r="G87" s="414"/>
      <c r="H87" s="423"/>
    </row>
    <row r="88" spans="1:13" s="525" customFormat="1" ht="30" customHeight="1">
      <c r="A88" s="404" t="s">
        <v>62</v>
      </c>
      <c r="B88" s="631" t="s">
        <v>238</v>
      </c>
      <c r="C88" s="632"/>
      <c r="D88" s="412"/>
      <c r="E88" s="413"/>
      <c r="F88" s="418"/>
      <c r="G88" s="418"/>
      <c r="H88" s="423"/>
      <c r="I88" s="528"/>
    </row>
    <row r="89" spans="1:13">
      <c r="A89" s="202"/>
      <c r="B89" s="631"/>
      <c r="C89" s="632"/>
      <c r="D89" s="263"/>
      <c r="E89" s="428"/>
      <c r="F89" s="429"/>
      <c r="G89" s="429"/>
      <c r="H89" s="339"/>
      <c r="I89" s="430"/>
      <c r="J89" s="204"/>
      <c r="K89" s="204"/>
      <c r="L89" s="204"/>
      <c r="M89" s="204"/>
    </row>
    <row r="90" spans="1:13">
      <c r="A90" s="630" t="s">
        <v>502</v>
      </c>
      <c r="B90" s="630"/>
      <c r="C90" s="630"/>
      <c r="D90" s="630"/>
      <c r="E90" s="630"/>
      <c r="F90" s="630"/>
      <c r="G90" s="630"/>
    </row>
    <row r="92" spans="1:13" ht="12.75" customHeight="1">
      <c r="A92" s="138" t="s">
        <v>285</v>
      </c>
      <c r="B92" s="138"/>
      <c r="C92" s="368"/>
      <c r="F92" s="432"/>
      <c r="G92" s="603" t="s">
        <v>317</v>
      </c>
      <c r="H92" s="603"/>
      <c r="I92" s="433"/>
      <c r="J92" s="433"/>
      <c r="K92" s="433"/>
      <c r="L92" s="433"/>
      <c r="M92" s="433"/>
    </row>
    <row r="93" spans="1:13" ht="15" customHeight="1">
      <c r="A93" s="140" t="s">
        <v>287</v>
      </c>
      <c r="B93" s="207"/>
      <c r="C93" s="368"/>
      <c r="F93" s="368"/>
      <c r="G93" s="604" t="s">
        <v>288</v>
      </c>
      <c r="H93" s="604"/>
      <c r="I93" s="433"/>
      <c r="J93" s="433"/>
      <c r="K93" s="433"/>
      <c r="L93" s="433"/>
      <c r="M93" s="433"/>
    </row>
    <row r="94" spans="1:13">
      <c r="A94" s="434"/>
      <c r="B94" s="434"/>
      <c r="C94" s="368"/>
      <c r="D94" s="435"/>
      <c r="E94" s="435"/>
      <c r="F94" s="435"/>
      <c r="G94" s="435"/>
      <c r="I94" s="370"/>
      <c r="J94" s="371"/>
      <c r="K94" s="371"/>
      <c r="L94" s="371"/>
      <c r="M94" s="371"/>
    </row>
    <row r="95" spans="1:13">
      <c r="A95" s="434"/>
      <c r="B95" s="434"/>
      <c r="C95" s="368"/>
      <c r="D95" s="435"/>
      <c r="E95" s="435"/>
      <c r="F95" s="435"/>
      <c r="G95" s="435"/>
      <c r="I95" s="370"/>
      <c r="J95" s="371"/>
      <c r="K95" s="371"/>
      <c r="L95" s="371"/>
      <c r="M95" s="371"/>
    </row>
    <row r="96" spans="1:13">
      <c r="A96" s="434"/>
      <c r="B96" s="434"/>
      <c r="C96" s="368"/>
      <c r="D96" s="435"/>
      <c r="E96" s="435"/>
      <c r="F96" s="435"/>
      <c r="G96" s="435"/>
      <c r="I96" s="370"/>
      <c r="J96" s="371"/>
      <c r="K96" s="371"/>
      <c r="L96" s="371"/>
      <c r="M96" s="371"/>
    </row>
    <row r="97" spans="1:13">
      <c r="A97" s="434"/>
      <c r="B97" s="434"/>
      <c r="C97" s="368"/>
      <c r="D97" s="435"/>
      <c r="E97" s="435"/>
      <c r="F97" s="435"/>
      <c r="G97" s="435"/>
      <c r="I97" s="370"/>
      <c r="J97" s="371"/>
      <c r="K97" s="371"/>
      <c r="L97" s="371"/>
      <c r="M97" s="371"/>
    </row>
    <row r="98" spans="1:13">
      <c r="A98" s="434"/>
      <c r="B98" s="434"/>
      <c r="C98" s="368"/>
      <c r="D98" s="435"/>
      <c r="E98" s="435"/>
      <c r="F98" s="435"/>
      <c r="G98" s="435"/>
      <c r="I98" s="370"/>
      <c r="J98" s="371"/>
      <c r="K98" s="371"/>
      <c r="L98" s="371"/>
      <c r="M98" s="371"/>
    </row>
    <row r="99" spans="1:13">
      <c r="A99" s="434"/>
      <c r="B99" s="434"/>
      <c r="C99" s="368"/>
      <c r="D99" s="435"/>
      <c r="E99" s="435"/>
      <c r="F99" s="435"/>
      <c r="G99" s="435"/>
      <c r="I99" s="370"/>
      <c r="J99" s="371"/>
      <c r="K99" s="371"/>
      <c r="L99" s="371"/>
      <c r="M99" s="371"/>
    </row>
    <row r="100" spans="1:13">
      <c r="A100" s="434"/>
      <c r="B100" s="434"/>
      <c r="C100" s="368"/>
      <c r="D100" s="435"/>
      <c r="E100" s="435"/>
      <c r="F100" s="435"/>
      <c r="G100" s="435"/>
      <c r="I100" s="370"/>
      <c r="J100" s="371"/>
      <c r="K100" s="371"/>
      <c r="L100" s="371"/>
      <c r="M100" s="371"/>
    </row>
    <row r="101" spans="1:13">
      <c r="A101" s="434"/>
      <c r="B101" s="434"/>
      <c r="C101" s="368"/>
      <c r="D101" s="435"/>
      <c r="E101" s="435"/>
      <c r="F101" s="435"/>
      <c r="G101" s="435"/>
      <c r="I101" s="370"/>
      <c r="J101" s="371"/>
      <c r="K101" s="371"/>
      <c r="L101" s="371"/>
      <c r="M101" s="371"/>
    </row>
    <row r="102" spans="1:13">
      <c r="A102" s="434"/>
      <c r="B102" s="434"/>
      <c r="C102" s="368"/>
      <c r="D102" s="435"/>
      <c r="E102" s="435"/>
      <c r="F102" s="435"/>
      <c r="G102" s="435"/>
      <c r="I102" s="370"/>
      <c r="J102" s="371"/>
      <c r="K102" s="371"/>
      <c r="L102" s="371"/>
      <c r="M102" s="371"/>
    </row>
    <row r="103" spans="1:13">
      <c r="A103" s="434"/>
      <c r="B103" s="434"/>
      <c r="C103" s="368"/>
      <c r="D103" s="435"/>
      <c r="E103" s="435"/>
      <c r="F103" s="435"/>
      <c r="G103" s="435"/>
      <c r="I103" s="370"/>
      <c r="J103" s="371"/>
      <c r="K103" s="371"/>
      <c r="L103" s="371"/>
      <c r="M103" s="371"/>
    </row>
    <row r="104" spans="1:13">
      <c r="A104" s="436"/>
      <c r="B104" s="436"/>
      <c r="C104" s="437"/>
      <c r="D104" s="435"/>
      <c r="E104" s="435"/>
      <c r="F104" s="486"/>
      <c r="G104" s="439"/>
      <c r="H104" s="440"/>
      <c r="I104" s="370"/>
      <c r="J104" s="371"/>
      <c r="K104" s="371"/>
      <c r="L104" s="371"/>
      <c r="M104" s="371"/>
    </row>
    <row r="105" spans="1:13" ht="15" customHeight="1">
      <c r="A105" s="249" t="s">
        <v>480</v>
      </c>
      <c r="B105" s="137"/>
      <c r="C105" s="368"/>
      <c r="D105" s="211"/>
      <c r="E105" s="211"/>
      <c r="F105" s="137"/>
      <c r="G105" s="635" t="s">
        <v>736</v>
      </c>
      <c r="H105" s="635"/>
      <c r="I105" s="438"/>
      <c r="J105" s="211"/>
      <c r="K105" s="211"/>
      <c r="L105" s="211"/>
      <c r="M105" s="211"/>
    </row>
    <row r="106" spans="1:13">
      <c r="A106" s="109" t="s">
        <v>703</v>
      </c>
      <c r="B106" s="144"/>
      <c r="C106" s="368"/>
      <c r="D106" s="213"/>
      <c r="E106" s="213"/>
      <c r="F106" s="144"/>
      <c r="G106" s="633" t="s">
        <v>742</v>
      </c>
      <c r="H106" s="633"/>
      <c r="I106" s="633"/>
      <c r="J106" s="213"/>
      <c r="K106" s="213"/>
      <c r="L106" s="213"/>
      <c r="M106" s="213"/>
    </row>
    <row r="107" spans="1:13">
      <c r="A107" s="238" t="s">
        <v>430</v>
      </c>
      <c r="B107" s="140"/>
      <c r="C107" s="368"/>
      <c r="D107" s="215"/>
      <c r="E107" s="215"/>
      <c r="F107" s="140"/>
      <c r="G107" s="634" t="s">
        <v>743</v>
      </c>
      <c r="H107" s="634"/>
      <c r="I107" s="634"/>
      <c r="J107" s="213"/>
      <c r="K107" s="213"/>
      <c r="L107" s="213"/>
      <c r="M107" s="213"/>
    </row>
  </sheetData>
  <mergeCells count="97">
    <mergeCell ref="G106:I106"/>
    <mergeCell ref="G107:I107"/>
    <mergeCell ref="G105:H105"/>
    <mergeCell ref="G92:H92"/>
    <mergeCell ref="G93:H93"/>
    <mergeCell ref="C10:H10"/>
    <mergeCell ref="B88:C88"/>
    <mergeCell ref="B89:C89"/>
    <mergeCell ref="B76:C76"/>
    <mergeCell ref="B77:C77"/>
    <mergeCell ref="B78:C78"/>
    <mergeCell ref="B79:C79"/>
    <mergeCell ref="B80:C80"/>
    <mergeCell ref="B81:C81"/>
    <mergeCell ref="B70:C70"/>
    <mergeCell ref="B71:C71"/>
    <mergeCell ref="B72:C72"/>
    <mergeCell ref="B73:C73"/>
    <mergeCell ref="B74:C74"/>
    <mergeCell ref="B75:C75"/>
    <mergeCell ref="H68:H69"/>
    <mergeCell ref="A90:G90"/>
    <mergeCell ref="B82:C82"/>
    <mergeCell ref="B83:C83"/>
    <mergeCell ref="B84:C84"/>
    <mergeCell ref="B85:C85"/>
    <mergeCell ref="B86:C86"/>
    <mergeCell ref="B87:C87"/>
    <mergeCell ref="B59:C59"/>
    <mergeCell ref="B60:C60"/>
    <mergeCell ref="B61:C61"/>
    <mergeCell ref="B62:C62"/>
    <mergeCell ref="B63:C63"/>
    <mergeCell ref="B64:C64"/>
    <mergeCell ref="A65:G65"/>
    <mergeCell ref="A68:A69"/>
    <mergeCell ref="B68:C69"/>
    <mergeCell ref="D68:E68"/>
    <mergeCell ref="F68:G68"/>
    <mergeCell ref="H52:H53"/>
    <mergeCell ref="B54:C54"/>
    <mergeCell ref="B55:C55"/>
    <mergeCell ref="B56:C56"/>
    <mergeCell ref="B57:C57"/>
    <mergeCell ref="B58:C58"/>
    <mergeCell ref="B47:C47"/>
    <mergeCell ref="B48:C48"/>
    <mergeCell ref="A49:G49"/>
    <mergeCell ref="A52:A53"/>
    <mergeCell ref="B52:C53"/>
    <mergeCell ref="D52:E52"/>
    <mergeCell ref="F52:G52"/>
    <mergeCell ref="A44:A45"/>
    <mergeCell ref="B44:C45"/>
    <mergeCell ref="D44:E44"/>
    <mergeCell ref="F44:G44"/>
    <mergeCell ref="H44:H45"/>
    <mergeCell ref="B46:C46"/>
    <mergeCell ref="B38:C38"/>
    <mergeCell ref="B39:C39"/>
    <mergeCell ref="B40:C40"/>
    <mergeCell ref="B41:C41"/>
    <mergeCell ref="B42:C42"/>
    <mergeCell ref="B43:C43"/>
    <mergeCell ref="H31:H32"/>
    <mergeCell ref="B33:C33"/>
    <mergeCell ref="B34:C34"/>
    <mergeCell ref="B35:C35"/>
    <mergeCell ref="B36:C36"/>
    <mergeCell ref="B37:C37"/>
    <mergeCell ref="B25:F25"/>
    <mergeCell ref="B26:F26"/>
    <mergeCell ref="B27:F27"/>
    <mergeCell ref="A31:A32"/>
    <mergeCell ref="B31:C32"/>
    <mergeCell ref="D31:E31"/>
    <mergeCell ref="F31:G31"/>
    <mergeCell ref="B24:F24"/>
    <mergeCell ref="A14:A15"/>
    <mergeCell ref="B14:F15"/>
    <mergeCell ref="G14:H14"/>
    <mergeCell ref="B16:F16"/>
    <mergeCell ref="B17:F17"/>
    <mergeCell ref="B18:F18"/>
    <mergeCell ref="B19:F19"/>
    <mergeCell ref="B20:F20"/>
    <mergeCell ref="B21:F21"/>
    <mergeCell ref="B22:F22"/>
    <mergeCell ref="B23:F23"/>
    <mergeCell ref="C7:H7"/>
    <mergeCell ref="C9:H9"/>
    <mergeCell ref="A1:H1"/>
    <mergeCell ref="A2:H2"/>
    <mergeCell ref="A3:H3"/>
    <mergeCell ref="A4:H4"/>
    <mergeCell ref="C6:H6"/>
    <mergeCell ref="C8:H8"/>
  </mergeCells>
  <printOptions horizontalCentered="1"/>
  <pageMargins left="0.27559055118110237" right="0.19685039370078741" top="0.31496062992125984" bottom="0.39370078740157483" header="0.19685039370078741" footer="0.35433070866141736"/>
  <pageSetup scale="59" fitToHeight="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7" workbookViewId="0">
      <selection activeCell="N22" sqref="N22"/>
    </sheetView>
  </sheetViews>
  <sheetFormatPr defaultColWidth="9.140625" defaultRowHeight="15"/>
  <cols>
    <col min="1" max="1" width="4.85546875" style="251" customWidth="1"/>
    <col min="2" max="2" width="51.85546875" style="219" customWidth="1"/>
    <col min="3" max="3" width="33.5703125" style="219" customWidth="1"/>
    <col min="4" max="4" width="37.42578125" style="219" customWidth="1"/>
    <col min="5" max="16384" width="9.140625" style="219"/>
  </cols>
  <sheetData>
    <row r="1" spans="1:4" ht="27.75" customHeight="1">
      <c r="A1" s="643" t="s">
        <v>518</v>
      </c>
      <c r="B1" s="643"/>
      <c r="C1" s="643"/>
      <c r="D1" s="643"/>
    </row>
    <row r="2" spans="1:4" ht="28.5" customHeight="1">
      <c r="A2" s="644" t="s">
        <v>640</v>
      </c>
      <c r="B2" s="644"/>
      <c r="C2" s="644"/>
      <c r="D2" s="644"/>
    </row>
    <row r="3" spans="1:4" ht="15" customHeight="1">
      <c r="A3" s="594" t="s">
        <v>521</v>
      </c>
      <c r="B3" s="594"/>
      <c r="C3" s="594"/>
      <c r="D3" s="594"/>
    </row>
    <row r="4" spans="1:4">
      <c r="A4" s="594"/>
      <c r="B4" s="594"/>
      <c r="C4" s="594"/>
      <c r="D4" s="594"/>
    </row>
    <row r="5" spans="1:4">
      <c r="A5" s="645" t="e">
        <f>#REF!</f>
        <v>#REF!</v>
      </c>
      <c r="B5" s="646"/>
      <c r="C5" s="646"/>
      <c r="D5" s="646"/>
    </row>
    <row r="6" spans="1:4">
      <c r="A6" s="355"/>
      <c r="B6" s="355"/>
      <c r="C6" s="355"/>
      <c r="D6" s="355"/>
    </row>
    <row r="7" spans="1:4" ht="31.5" customHeight="1">
      <c r="A7" s="640" t="s">
        <v>448</v>
      </c>
      <c r="B7" s="640"/>
      <c r="C7" s="640" t="s">
        <v>440</v>
      </c>
      <c r="D7" s="640"/>
    </row>
    <row r="8" spans="1:4" ht="33" customHeight="1">
      <c r="A8" s="639" t="s">
        <v>441</v>
      </c>
      <c r="B8" s="639"/>
      <c r="C8" s="639" t="s">
        <v>446</v>
      </c>
      <c r="D8" s="639"/>
    </row>
    <row r="9" spans="1:4" ht="31.5" customHeight="1">
      <c r="A9" s="640" t="s">
        <v>449</v>
      </c>
      <c r="B9" s="640"/>
      <c r="C9" s="640" t="s">
        <v>444</v>
      </c>
      <c r="D9" s="640"/>
    </row>
    <row r="10" spans="1:4" ht="31.5" customHeight="1">
      <c r="A10" s="639" t="s">
        <v>445</v>
      </c>
      <c r="B10" s="639"/>
      <c r="C10" s="641" t="e">
        <f>#REF!</f>
        <v>#REF!</v>
      </c>
      <c r="D10" s="642"/>
    </row>
    <row r="11" spans="1:4">
      <c r="A11" s="354"/>
      <c r="B11" s="354"/>
      <c r="C11" s="354"/>
      <c r="D11" s="354"/>
    </row>
    <row r="12" spans="1:4">
      <c r="A12" s="636" t="s">
        <v>524</v>
      </c>
      <c r="B12" s="636"/>
      <c r="C12" s="636"/>
      <c r="D12" s="636"/>
    </row>
    <row r="13" spans="1:4" s="222" customFormat="1" ht="12.75">
      <c r="A13" s="596" t="s">
        <v>450</v>
      </c>
      <c r="B13" s="596" t="s">
        <v>447</v>
      </c>
      <c r="C13" s="637" t="s">
        <v>493</v>
      </c>
      <c r="D13" s="637"/>
    </row>
    <row r="14" spans="1:4" s="222" customFormat="1" ht="12.75">
      <c r="A14" s="597"/>
      <c r="B14" s="597"/>
      <c r="C14" s="356" t="s">
        <v>494</v>
      </c>
      <c r="D14" s="356" t="s">
        <v>522</v>
      </c>
    </row>
    <row r="15" spans="1:4" s="222" customFormat="1" ht="12.75">
      <c r="A15" s="224" t="s">
        <v>59</v>
      </c>
      <c r="B15" s="225" t="s">
        <v>495</v>
      </c>
      <c r="C15" s="226"/>
      <c r="D15" s="226"/>
    </row>
    <row r="16" spans="1:4" s="222" customFormat="1" ht="12.75">
      <c r="A16" s="224" t="s">
        <v>496</v>
      </c>
      <c r="B16" s="225" t="s">
        <v>497</v>
      </c>
      <c r="C16" s="227"/>
      <c r="D16" s="227"/>
    </row>
    <row r="17" spans="1:4" s="222" customFormat="1" ht="12.75">
      <c r="A17" s="224" t="s">
        <v>498</v>
      </c>
      <c r="B17" s="225" t="s">
        <v>499</v>
      </c>
      <c r="C17" s="227"/>
      <c r="D17" s="227"/>
    </row>
    <row r="18" spans="1:4" s="222" customFormat="1" ht="12.75">
      <c r="A18" s="224" t="s">
        <v>87</v>
      </c>
      <c r="B18" s="225" t="s">
        <v>516</v>
      </c>
      <c r="C18" s="227"/>
      <c r="D18" s="227"/>
    </row>
    <row r="19" spans="1:4" s="222" customFormat="1" ht="12.75">
      <c r="A19" s="224" t="s">
        <v>496</v>
      </c>
      <c r="B19" s="225" t="s">
        <v>497</v>
      </c>
      <c r="C19" s="227"/>
      <c r="D19" s="227"/>
    </row>
    <row r="20" spans="1:4" s="222" customFormat="1" ht="12.75">
      <c r="A20" s="224" t="s">
        <v>498</v>
      </c>
      <c r="B20" s="225" t="s">
        <v>499</v>
      </c>
      <c r="C20" s="227"/>
      <c r="D20" s="227"/>
    </row>
    <row r="21" spans="1:4" s="222" customFormat="1" ht="12.75">
      <c r="A21" s="224" t="s">
        <v>61</v>
      </c>
      <c r="B21" s="225" t="s">
        <v>517</v>
      </c>
      <c r="C21" s="227"/>
      <c r="D21" s="227"/>
    </row>
    <row r="22" spans="1:4" s="222" customFormat="1" ht="12.75">
      <c r="A22" s="224" t="s">
        <v>496</v>
      </c>
      <c r="B22" s="225" t="s">
        <v>497</v>
      </c>
      <c r="C22" s="227"/>
      <c r="D22" s="227"/>
    </row>
    <row r="23" spans="1:4" s="222" customFormat="1" ht="12.75">
      <c r="A23" s="224" t="s">
        <v>498</v>
      </c>
      <c r="B23" s="225" t="s">
        <v>499</v>
      </c>
      <c r="C23" s="227"/>
      <c r="D23" s="227"/>
    </row>
    <row r="24" spans="1:4" s="222" customFormat="1" ht="12.75">
      <c r="A24" s="224" t="s">
        <v>91</v>
      </c>
      <c r="B24" s="225" t="s">
        <v>500</v>
      </c>
      <c r="C24" s="227"/>
      <c r="D24" s="227"/>
    </row>
    <row r="25" spans="1:4" s="222" customFormat="1" ht="12.75">
      <c r="A25" s="233">
        <v>1</v>
      </c>
      <c r="B25" s="273" t="s">
        <v>497</v>
      </c>
      <c r="C25" s="227"/>
      <c r="D25" s="227"/>
    </row>
    <row r="26" spans="1:4" s="222" customFormat="1" ht="12.75">
      <c r="A26" s="233">
        <v>2</v>
      </c>
      <c r="B26" s="273" t="s">
        <v>499</v>
      </c>
      <c r="C26" s="227"/>
      <c r="D26" s="227"/>
    </row>
    <row r="27" spans="1:4" s="222" customFormat="1" ht="12.75">
      <c r="A27" s="638" t="s">
        <v>502</v>
      </c>
      <c r="B27" s="638"/>
      <c r="C27" s="638"/>
      <c r="D27" s="638"/>
    </row>
    <row r="28" spans="1:4" s="222" customFormat="1" ht="12.75">
      <c r="A28" s="235"/>
      <c r="B28" s="236"/>
      <c r="C28" s="236"/>
      <c r="D28" s="236"/>
    </row>
    <row r="29" spans="1:4" s="222" customFormat="1" ht="12.75">
      <c r="A29" s="237" t="s">
        <v>285</v>
      </c>
      <c r="B29" s="238"/>
      <c r="C29" s="236"/>
      <c r="D29" s="240" t="s">
        <v>317</v>
      </c>
    </row>
    <row r="30" spans="1:4" s="222" customFormat="1" ht="12.75">
      <c r="A30" s="241" t="s">
        <v>287</v>
      </c>
      <c r="B30" s="238"/>
      <c r="C30" s="236"/>
      <c r="D30" s="242" t="s">
        <v>288</v>
      </c>
    </row>
    <row r="31" spans="1:4">
      <c r="A31" s="238"/>
      <c r="B31" s="238"/>
      <c r="C31" s="221"/>
      <c r="D31" s="243"/>
    </row>
    <row r="32" spans="1:4">
      <c r="A32" s="238"/>
      <c r="B32" s="238"/>
      <c r="C32" s="221"/>
      <c r="D32" s="243"/>
    </row>
    <row r="33" spans="1:4">
      <c r="A33" s="238"/>
      <c r="B33" s="238"/>
      <c r="C33" s="221"/>
      <c r="D33" s="243"/>
    </row>
    <row r="34" spans="1:4">
      <c r="A34" s="238"/>
      <c r="B34" s="238"/>
      <c r="C34" s="221"/>
      <c r="D34" s="243"/>
    </row>
    <row r="35" spans="1:4">
      <c r="A35" s="238"/>
      <c r="B35" s="238"/>
      <c r="C35" s="221"/>
      <c r="D35" s="243"/>
    </row>
    <row r="36" spans="1:4">
      <c r="A36" s="238"/>
      <c r="B36" s="238"/>
      <c r="C36" s="221"/>
      <c r="D36" s="243"/>
    </row>
    <row r="37" spans="1:4">
      <c r="A37" s="244"/>
      <c r="B37" s="244"/>
      <c r="C37" s="246"/>
      <c r="D37" s="248"/>
    </row>
    <row r="38" spans="1:4">
      <c r="A38" s="249" t="s">
        <v>480</v>
      </c>
      <c r="B38" s="238"/>
      <c r="C38" s="221"/>
      <c r="D38" s="250" t="s">
        <v>481</v>
      </c>
    </row>
    <row r="39" spans="1:4">
      <c r="A39" s="109" t="s">
        <v>703</v>
      </c>
      <c r="B39" s="238"/>
      <c r="C39" s="221"/>
      <c r="D39" s="221"/>
    </row>
    <row r="40" spans="1:4">
      <c r="A40" s="238" t="s">
        <v>430</v>
      </c>
      <c r="B40" s="238"/>
      <c r="C40" s="221"/>
      <c r="D40" s="221"/>
    </row>
    <row r="41" spans="1:4">
      <c r="A41" s="219"/>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7" right="0.7" top="0.75" bottom="0.75" header="0.3" footer="0.3"/>
  <pageSetup scale="7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workbookViewId="0">
      <selection activeCell="C10" sqref="C10"/>
    </sheetView>
  </sheetViews>
  <sheetFormatPr defaultColWidth="9.140625" defaultRowHeight="12.75"/>
  <cols>
    <col min="1" max="1" width="6.85546875" style="158" customWidth="1"/>
    <col min="2" max="2" width="48.28515625" style="132" customWidth="1"/>
    <col min="3" max="3" width="12.28515625" style="159" customWidth="1"/>
    <col min="4" max="4" width="15.42578125" style="159" customWidth="1"/>
    <col min="5" max="5" width="15.7109375" style="159" customWidth="1"/>
    <col min="6" max="6" width="20.42578125" style="159" customWidth="1"/>
    <col min="7" max="7" width="24.28515625" style="132" customWidth="1"/>
    <col min="8" max="8" width="19.140625" style="253" bestFit="1" customWidth="1"/>
    <col min="9" max="9" width="9.140625" style="132"/>
    <col min="10" max="10" width="12.85546875" style="132" bestFit="1" customWidth="1"/>
    <col min="11" max="11" width="5.42578125" style="132" bestFit="1" customWidth="1"/>
    <col min="12" max="12" width="9.140625" style="132" customWidth="1"/>
    <col min="13" max="13" width="24.5703125" style="132" bestFit="1" customWidth="1"/>
    <col min="14" max="16384" width="9.140625" style="132"/>
  </cols>
  <sheetData>
    <row r="1" spans="1:13">
      <c r="A1" s="569" t="s">
        <v>518</v>
      </c>
      <c r="B1" s="569"/>
      <c r="C1" s="569"/>
      <c r="D1" s="569"/>
      <c r="E1" s="569"/>
      <c r="F1" s="569"/>
      <c r="G1" s="569"/>
    </row>
    <row r="2" spans="1:13">
      <c r="A2" s="653" t="s">
        <v>639</v>
      </c>
      <c r="B2" s="653"/>
      <c r="C2" s="653"/>
      <c r="D2" s="653"/>
      <c r="E2" s="653"/>
      <c r="F2" s="653"/>
      <c r="G2" s="653"/>
    </row>
    <row r="3" spans="1:13" ht="39.75" customHeight="1">
      <c r="A3" s="654" t="s">
        <v>501</v>
      </c>
      <c r="B3" s="654"/>
      <c r="C3" s="654"/>
      <c r="D3" s="654"/>
      <c r="E3" s="654"/>
      <c r="F3" s="654"/>
      <c r="G3" s="654"/>
    </row>
    <row r="4" spans="1:13">
      <c r="A4" s="570" t="e">
        <f>#REF!</f>
        <v>#REF!</v>
      </c>
      <c r="B4" s="571"/>
      <c r="C4" s="571"/>
      <c r="D4" s="571"/>
      <c r="E4" s="571"/>
      <c r="F4" s="571"/>
      <c r="G4" s="571"/>
    </row>
    <row r="5" spans="1:13">
      <c r="A5" s="349"/>
      <c r="B5" s="349"/>
      <c r="C5" s="349"/>
      <c r="D5" s="349"/>
      <c r="E5" s="349"/>
      <c r="F5" s="349"/>
      <c r="G5" s="349"/>
    </row>
    <row r="6" spans="1:13" s="133" customFormat="1" ht="30" customHeight="1">
      <c r="A6" s="650" t="s">
        <v>439</v>
      </c>
      <c r="B6" s="650"/>
      <c r="C6" s="651" t="s">
        <v>440</v>
      </c>
      <c r="D6" s="651"/>
      <c r="E6" s="651"/>
      <c r="F6" s="651"/>
      <c r="G6" s="651"/>
      <c r="H6" s="254"/>
    </row>
    <row r="7" spans="1:13" s="133" customFormat="1" ht="26.25" customHeight="1">
      <c r="A7" s="650" t="s">
        <v>441</v>
      </c>
      <c r="B7" s="650"/>
      <c r="C7" s="576" t="s">
        <v>503</v>
      </c>
      <c r="D7" s="576"/>
      <c r="E7" s="576"/>
      <c r="F7" s="576"/>
      <c r="G7" s="576"/>
      <c r="H7" s="254"/>
    </row>
    <row r="8" spans="1:13" s="133" customFormat="1" ht="27" customHeight="1">
      <c r="A8" s="650" t="s">
        <v>443</v>
      </c>
      <c r="B8" s="650"/>
      <c r="C8" s="651" t="s">
        <v>504</v>
      </c>
      <c r="D8" s="651"/>
      <c r="E8" s="651"/>
      <c r="F8" s="651"/>
      <c r="G8" s="651"/>
      <c r="H8" s="254"/>
    </row>
    <row r="9" spans="1:13" s="133" customFormat="1" ht="35.25" customHeight="1">
      <c r="A9" s="650" t="s">
        <v>445</v>
      </c>
      <c r="B9" s="650"/>
      <c r="C9" s="652" t="e">
        <f>#REF!</f>
        <v>#REF!</v>
      </c>
      <c r="D9" s="652"/>
      <c r="E9" s="652"/>
      <c r="F9" s="352"/>
      <c r="G9" s="149"/>
      <c r="H9" s="254"/>
    </row>
    <row r="10" spans="1:13">
      <c r="A10" s="150"/>
      <c r="B10" s="150"/>
      <c r="C10" s="150"/>
      <c r="D10" s="150"/>
      <c r="E10" s="150"/>
      <c r="F10" s="150"/>
      <c r="G10" s="150"/>
    </row>
    <row r="11" spans="1:13">
      <c r="A11" s="151" t="s">
        <v>525</v>
      </c>
      <c r="B11" s="151"/>
      <c r="C11" s="151"/>
      <c r="D11" s="151"/>
      <c r="E11" s="151"/>
      <c r="F11" s="151"/>
      <c r="G11" s="152"/>
    </row>
    <row r="12" spans="1:13">
      <c r="A12" s="648" t="s">
        <v>216</v>
      </c>
      <c r="B12" s="648" t="s">
        <v>208</v>
      </c>
      <c r="C12" s="649" t="s">
        <v>218</v>
      </c>
      <c r="D12" s="649"/>
      <c r="E12" s="649" t="s">
        <v>219</v>
      </c>
      <c r="F12" s="649"/>
      <c r="G12" s="648" t="s">
        <v>418</v>
      </c>
      <c r="M12" s="155"/>
    </row>
    <row r="13" spans="1:13">
      <c r="A13" s="648"/>
      <c r="B13" s="648"/>
      <c r="C13" s="357" t="s">
        <v>494</v>
      </c>
      <c r="D13" s="357" t="s">
        <v>523</v>
      </c>
      <c r="E13" s="357" t="s">
        <v>494</v>
      </c>
      <c r="F13" s="357" t="s">
        <v>523</v>
      </c>
      <c r="G13" s="648"/>
      <c r="M13" s="155"/>
    </row>
    <row r="14" spans="1:13" s="148" customFormat="1" ht="25.5">
      <c r="A14" s="129" t="s">
        <v>79</v>
      </c>
      <c r="B14" s="100" t="s">
        <v>189</v>
      </c>
      <c r="C14" s="107"/>
      <c r="D14" s="107"/>
      <c r="E14" s="107"/>
      <c r="F14" s="107"/>
      <c r="G14" s="106"/>
      <c r="H14" s="255"/>
    </row>
    <row r="15" spans="1:13" s="148" customFormat="1" ht="25.5">
      <c r="A15" s="129"/>
      <c r="B15" s="100" t="s">
        <v>190</v>
      </c>
      <c r="C15" s="107"/>
      <c r="D15" s="107"/>
      <c r="E15" s="107"/>
      <c r="F15" s="107"/>
      <c r="G15" s="106"/>
      <c r="H15" s="255"/>
    </row>
    <row r="16" spans="1:13" s="148" customFormat="1" ht="25.5">
      <c r="A16" s="129"/>
      <c r="B16" s="100" t="s">
        <v>191</v>
      </c>
      <c r="C16" s="107"/>
      <c r="D16" s="107"/>
      <c r="E16" s="107"/>
      <c r="F16" s="107"/>
      <c r="G16" s="106"/>
      <c r="H16" s="255"/>
    </row>
    <row r="17" spans="1:13" s="148" customFormat="1" ht="25.5">
      <c r="A17" s="129"/>
      <c r="B17" s="100" t="s">
        <v>192</v>
      </c>
      <c r="C17" s="107"/>
      <c r="D17" s="107"/>
      <c r="E17" s="107"/>
      <c r="F17" s="107"/>
      <c r="G17" s="106"/>
      <c r="H17" s="255"/>
    </row>
    <row r="18" spans="1:13" s="148" customFormat="1" ht="25.5">
      <c r="A18" s="129" t="s">
        <v>80</v>
      </c>
      <c r="B18" s="100" t="s">
        <v>193</v>
      </c>
      <c r="C18" s="107"/>
      <c r="D18" s="107"/>
      <c r="E18" s="107"/>
      <c r="F18" s="107"/>
      <c r="G18" s="106"/>
      <c r="H18" s="255"/>
    </row>
    <row r="19" spans="1:13" s="148" customFormat="1" ht="25.5">
      <c r="A19" s="129" t="s">
        <v>81</v>
      </c>
      <c r="B19" s="100" t="s">
        <v>194</v>
      </c>
      <c r="C19" s="107"/>
      <c r="D19" s="107"/>
      <c r="E19" s="107"/>
      <c r="F19" s="107"/>
      <c r="G19" s="106"/>
      <c r="H19" s="255"/>
    </row>
    <row r="20" spans="1:13" s="148" customFormat="1" ht="25.5">
      <c r="A20" s="129" t="s">
        <v>82</v>
      </c>
      <c r="B20" s="100" t="s">
        <v>206</v>
      </c>
      <c r="C20" s="107"/>
      <c r="D20" s="107"/>
      <c r="E20" s="107"/>
      <c r="F20" s="107"/>
      <c r="G20" s="106"/>
      <c r="H20" s="255"/>
    </row>
    <row r="21" spans="1:13" s="148" customFormat="1" ht="38.25">
      <c r="A21" s="129" t="s">
        <v>83</v>
      </c>
      <c r="B21" s="100" t="s">
        <v>207</v>
      </c>
      <c r="C21" s="107"/>
      <c r="D21" s="107"/>
      <c r="E21" s="107"/>
      <c r="F21" s="107"/>
      <c r="G21" s="106"/>
      <c r="H21" s="255"/>
    </row>
    <row r="22" spans="1:13" s="148" customFormat="1" ht="25.5">
      <c r="A22" s="129" t="s">
        <v>84</v>
      </c>
      <c r="B22" s="100" t="s">
        <v>209</v>
      </c>
      <c r="C22" s="107"/>
      <c r="D22" s="107"/>
      <c r="E22" s="107"/>
      <c r="F22" s="107"/>
      <c r="G22" s="106"/>
      <c r="H22" s="255"/>
    </row>
    <row r="23" spans="1:13" s="148" customFormat="1" ht="25.5">
      <c r="A23" s="129" t="s">
        <v>85</v>
      </c>
      <c r="B23" s="100" t="s">
        <v>210</v>
      </c>
      <c r="C23" s="107"/>
      <c r="D23" s="107"/>
      <c r="E23" s="107"/>
      <c r="F23" s="107"/>
      <c r="G23" s="106"/>
      <c r="H23" s="255"/>
    </row>
    <row r="24" spans="1:13" s="148" customFormat="1" ht="25.5">
      <c r="A24" s="129" t="s">
        <v>86</v>
      </c>
      <c r="B24" s="100" t="s">
        <v>211</v>
      </c>
      <c r="C24" s="156"/>
      <c r="D24" s="156"/>
      <c r="E24" s="156"/>
      <c r="F24" s="156"/>
      <c r="G24" s="264"/>
      <c r="H24" s="255"/>
    </row>
    <row r="25" spans="1:13">
      <c r="A25" s="648" t="s">
        <v>216</v>
      </c>
      <c r="B25" s="648" t="s">
        <v>212</v>
      </c>
      <c r="C25" s="649" t="s">
        <v>218</v>
      </c>
      <c r="D25" s="649"/>
      <c r="E25" s="649" t="s">
        <v>219</v>
      </c>
      <c r="F25" s="649"/>
      <c r="G25" s="648" t="s">
        <v>418</v>
      </c>
      <c r="M25" s="155"/>
    </row>
    <row r="26" spans="1:13">
      <c r="A26" s="648"/>
      <c r="B26" s="648"/>
      <c r="C26" s="357" t="s">
        <v>494</v>
      </c>
      <c r="D26" s="357" t="s">
        <v>523</v>
      </c>
      <c r="E26" s="357" t="s">
        <v>494</v>
      </c>
      <c r="F26" s="357" t="s">
        <v>523</v>
      </c>
      <c r="G26" s="648"/>
      <c r="M26" s="155"/>
    </row>
    <row r="27" spans="1:13" s="148" customFormat="1" ht="38.25">
      <c r="A27" s="129" t="s">
        <v>88</v>
      </c>
      <c r="B27" s="100" t="s">
        <v>213</v>
      </c>
      <c r="C27" s="156"/>
      <c r="D27" s="156"/>
      <c r="E27" s="156"/>
      <c r="F27" s="156"/>
      <c r="G27" s="106"/>
      <c r="H27" s="255"/>
    </row>
    <row r="28" spans="1:13" s="148" customFormat="1" ht="25.5">
      <c r="A28" s="129" t="s">
        <v>89</v>
      </c>
      <c r="B28" s="100" t="s">
        <v>214</v>
      </c>
      <c r="C28" s="107"/>
      <c r="D28" s="107"/>
      <c r="E28" s="107"/>
      <c r="F28" s="107"/>
      <c r="G28" s="106"/>
      <c r="H28" s="255"/>
    </row>
    <row r="29" spans="1:13" s="148" customFormat="1" ht="25.5">
      <c r="A29" s="129" t="s">
        <v>90</v>
      </c>
      <c r="B29" s="100" t="s">
        <v>215</v>
      </c>
      <c r="C29" s="156"/>
      <c r="D29" s="156"/>
      <c r="E29" s="156"/>
      <c r="F29" s="156"/>
      <c r="G29" s="264"/>
      <c r="H29" s="255"/>
    </row>
    <row r="30" spans="1:13" s="148" customFormat="1" ht="15">
      <c r="A30" s="647" t="s">
        <v>502</v>
      </c>
      <c r="B30" s="647"/>
      <c r="C30" s="647"/>
      <c r="D30" s="647"/>
      <c r="E30" s="647"/>
      <c r="F30" s="647"/>
      <c r="G30" s="647"/>
      <c r="H30" s="255"/>
    </row>
    <row r="31" spans="1:13" s="148" customFormat="1" ht="15">
      <c r="A31" s="136"/>
      <c r="B31" s="274"/>
      <c r="C31" s="275"/>
      <c r="D31" s="275"/>
      <c r="E31" s="275"/>
      <c r="F31" s="275"/>
      <c r="G31" s="276"/>
      <c r="H31" s="255"/>
    </row>
    <row r="32" spans="1:13" s="253" customFormat="1">
      <c r="A32" s="158"/>
      <c r="B32" s="132"/>
      <c r="C32" s="159"/>
      <c r="D32" s="159"/>
      <c r="E32" s="159"/>
      <c r="F32" s="159"/>
      <c r="G32" s="132"/>
      <c r="I32" s="132"/>
      <c r="J32" s="132"/>
      <c r="K32" s="132"/>
      <c r="L32" s="132"/>
      <c r="M32" s="132"/>
    </row>
    <row r="33" spans="1:13" s="253" customFormat="1">
      <c r="A33" s="132"/>
      <c r="B33" s="160"/>
      <c r="C33" s="132"/>
      <c r="D33" s="132"/>
      <c r="E33" s="132"/>
      <c r="F33" s="132"/>
      <c r="G33" s="132"/>
      <c r="I33" s="132"/>
      <c r="J33" s="132"/>
      <c r="K33" s="132"/>
      <c r="L33" s="132"/>
      <c r="M33" s="132"/>
    </row>
    <row r="34" spans="1:13" s="253" customFormat="1">
      <c r="A34" s="162" t="s">
        <v>285</v>
      </c>
      <c r="B34" s="162"/>
      <c r="C34" s="163"/>
      <c r="D34" s="163"/>
      <c r="E34" s="163" t="s">
        <v>317</v>
      </c>
      <c r="F34" s="163"/>
      <c r="G34" s="163"/>
      <c r="I34" s="132"/>
      <c r="J34" s="132"/>
      <c r="K34" s="132"/>
      <c r="L34" s="132"/>
      <c r="M34" s="132"/>
    </row>
    <row r="35" spans="1:13" s="253" customFormat="1">
      <c r="A35" s="140" t="s">
        <v>287</v>
      </c>
      <c r="B35" s="140"/>
      <c r="C35" s="164"/>
      <c r="D35" s="164"/>
      <c r="E35" s="164" t="s">
        <v>288</v>
      </c>
      <c r="F35" s="163"/>
      <c r="G35" s="163"/>
      <c r="I35" s="132"/>
      <c r="J35" s="132"/>
      <c r="K35" s="132"/>
      <c r="L35" s="132"/>
      <c r="M35" s="132"/>
    </row>
    <row r="36" spans="1:13" s="253" customFormat="1">
      <c r="A36" s="165"/>
      <c r="B36" s="165"/>
      <c r="C36" s="167"/>
      <c r="D36" s="167"/>
      <c r="E36" s="167"/>
      <c r="F36" s="167"/>
      <c r="G36" s="150"/>
      <c r="I36" s="132"/>
      <c r="J36" s="132"/>
      <c r="K36" s="132"/>
      <c r="L36" s="132"/>
      <c r="M36" s="132"/>
    </row>
    <row r="37" spans="1:13" s="253" customFormat="1">
      <c r="A37" s="165"/>
      <c r="B37" s="165"/>
      <c r="C37" s="167"/>
      <c r="D37" s="167"/>
      <c r="E37" s="167"/>
      <c r="F37" s="167"/>
      <c r="G37" s="150"/>
      <c r="I37" s="132"/>
      <c r="J37" s="132"/>
      <c r="K37" s="132"/>
      <c r="L37" s="132"/>
      <c r="M37" s="132"/>
    </row>
    <row r="38" spans="1:13" s="253" customFormat="1">
      <c r="A38" s="165"/>
      <c r="B38" s="165"/>
      <c r="C38" s="167"/>
      <c r="D38" s="167"/>
      <c r="E38" s="167"/>
      <c r="F38" s="167"/>
      <c r="G38" s="150"/>
      <c r="I38" s="132"/>
      <c r="J38" s="132"/>
      <c r="K38" s="132"/>
      <c r="L38" s="132"/>
      <c r="M38" s="132"/>
    </row>
    <row r="39" spans="1:13" s="253" customFormat="1">
      <c r="A39" s="165"/>
      <c r="B39" s="165"/>
      <c r="C39" s="167"/>
      <c r="D39" s="167"/>
      <c r="E39" s="167"/>
      <c r="F39" s="167"/>
      <c r="G39" s="150"/>
      <c r="I39" s="132"/>
      <c r="J39" s="132"/>
      <c r="K39" s="132"/>
      <c r="L39" s="132"/>
      <c r="M39" s="132"/>
    </row>
    <row r="40" spans="1:13" s="253" customFormat="1">
      <c r="A40" s="165"/>
      <c r="B40" s="165"/>
      <c r="C40" s="167"/>
      <c r="D40" s="167"/>
      <c r="E40" s="167"/>
      <c r="F40" s="167"/>
      <c r="G40" s="150"/>
      <c r="I40" s="132"/>
      <c r="J40" s="132"/>
      <c r="K40" s="132"/>
      <c r="L40" s="132"/>
      <c r="M40" s="132"/>
    </row>
    <row r="41" spans="1:13" s="253" customFormat="1">
      <c r="A41" s="165"/>
      <c r="B41" s="165"/>
      <c r="C41" s="167"/>
      <c r="D41" s="167"/>
      <c r="E41" s="167"/>
      <c r="F41" s="167"/>
      <c r="G41" s="150"/>
      <c r="I41" s="132"/>
      <c r="J41" s="132"/>
      <c r="K41" s="132"/>
      <c r="L41" s="132"/>
      <c r="M41" s="132"/>
    </row>
    <row r="42" spans="1:13" s="253" customFormat="1">
      <c r="A42" s="165"/>
      <c r="B42" s="165"/>
      <c r="C42" s="167"/>
      <c r="D42" s="167"/>
      <c r="E42" s="167"/>
      <c r="F42" s="167"/>
      <c r="G42" s="150"/>
      <c r="I42" s="132"/>
      <c r="J42" s="132"/>
      <c r="K42" s="132"/>
      <c r="L42" s="132"/>
      <c r="M42" s="132"/>
    </row>
    <row r="43" spans="1:13" s="253" customFormat="1">
      <c r="A43" s="165"/>
      <c r="B43" s="165"/>
      <c r="C43" s="167"/>
      <c r="D43" s="167"/>
      <c r="E43" s="167"/>
      <c r="F43" s="167"/>
      <c r="G43" s="150"/>
      <c r="I43" s="132"/>
      <c r="J43" s="132"/>
      <c r="K43" s="132"/>
      <c r="L43" s="132"/>
      <c r="M43" s="132"/>
    </row>
    <row r="44" spans="1:13" s="253" customFormat="1">
      <c r="A44" s="277"/>
      <c r="B44" s="277"/>
      <c r="C44" s="278"/>
      <c r="D44" s="278"/>
      <c r="E44" s="278"/>
      <c r="F44" s="278"/>
      <c r="G44" s="279"/>
      <c r="I44" s="132"/>
      <c r="J44" s="132"/>
      <c r="K44" s="132"/>
      <c r="L44" s="132"/>
      <c r="M44" s="132"/>
    </row>
    <row r="45" spans="1:13" s="253" customFormat="1">
      <c r="A45" s="143" t="s">
        <v>433</v>
      </c>
      <c r="B45" s="143"/>
      <c r="C45" s="143"/>
      <c r="D45" s="137"/>
      <c r="E45" s="143" t="s">
        <v>289</v>
      </c>
      <c r="F45" s="143"/>
      <c r="G45" s="143"/>
      <c r="I45" s="132"/>
      <c r="J45" s="132"/>
      <c r="K45" s="132"/>
      <c r="L45" s="132"/>
      <c r="M45" s="132"/>
    </row>
    <row r="46" spans="1:13" s="253" customFormat="1">
      <c r="A46" s="144" t="s">
        <v>703</v>
      </c>
      <c r="B46" s="144"/>
      <c r="C46" s="137"/>
      <c r="D46" s="137"/>
      <c r="E46" s="137"/>
      <c r="F46" s="137"/>
      <c r="G46" s="137"/>
      <c r="I46" s="132"/>
      <c r="J46" s="132"/>
      <c r="K46" s="132"/>
      <c r="L46" s="132"/>
      <c r="M46" s="132"/>
    </row>
    <row r="47" spans="1:13" s="253" customFormat="1">
      <c r="A47" s="140" t="s">
        <v>430</v>
      </c>
      <c r="B47" s="140"/>
      <c r="C47" s="139"/>
      <c r="D47" s="139"/>
      <c r="E47" s="137"/>
      <c r="F47" s="137"/>
      <c r="G47" s="137"/>
      <c r="I47" s="132"/>
      <c r="J47" s="132"/>
      <c r="K47" s="132"/>
      <c r="L47" s="132"/>
      <c r="M47" s="132"/>
    </row>
  </sheetData>
  <mergeCells count="23">
    <mergeCell ref="A1:G1"/>
    <mergeCell ref="A2:G2"/>
    <mergeCell ref="A3:G3"/>
    <mergeCell ref="A4:G4"/>
    <mergeCell ref="A6:B6"/>
    <mergeCell ref="C6:G6"/>
    <mergeCell ref="A7:B7"/>
    <mergeCell ref="C7:G7"/>
    <mergeCell ref="A8:B8"/>
    <mergeCell ref="C8:G8"/>
    <mergeCell ref="A9:B9"/>
    <mergeCell ref="C9:E9"/>
    <mergeCell ref="A30:G30"/>
    <mergeCell ref="A12:A13"/>
    <mergeCell ref="B12:B13"/>
    <mergeCell ref="C12:D12"/>
    <mergeCell ref="E12:F12"/>
    <mergeCell ref="G12:G13"/>
    <mergeCell ref="A25:A26"/>
    <mergeCell ref="B25:B26"/>
    <mergeCell ref="C25:D25"/>
    <mergeCell ref="E25:F25"/>
    <mergeCell ref="G25:G26"/>
  </mergeCells>
  <pageMargins left="0.7" right="0.7" top="0.75" bottom="0.75" header="0.3" footer="0.3"/>
  <pageSetup scale="63"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opLeftCell="A19" workbookViewId="0">
      <selection activeCell="C10" sqref="C10"/>
    </sheetView>
  </sheetViews>
  <sheetFormatPr defaultColWidth="9.140625" defaultRowHeight="12.75"/>
  <cols>
    <col min="1" max="1" width="6.7109375" style="132" customWidth="1"/>
    <col min="2" max="2" width="50" style="132" customWidth="1"/>
    <col min="3" max="3" width="25.85546875" style="161" customWidth="1"/>
    <col min="4" max="7" width="21.7109375" style="161" customWidth="1"/>
    <col min="8" max="8" width="10.7109375" style="132" bestFit="1" customWidth="1"/>
    <col min="9" max="9" width="16" style="132" bestFit="1" customWidth="1"/>
    <col min="10" max="10" width="10.7109375" style="132" bestFit="1" customWidth="1"/>
    <col min="11" max="16384" width="9.140625" style="132"/>
  </cols>
  <sheetData>
    <row r="1" spans="1:7">
      <c r="A1" s="661" t="s">
        <v>518</v>
      </c>
      <c r="B1" s="661"/>
      <c r="C1" s="661"/>
      <c r="D1" s="661"/>
      <c r="E1" s="661"/>
      <c r="F1" s="661"/>
      <c r="G1" s="661"/>
    </row>
    <row r="2" spans="1:7">
      <c r="A2" s="653" t="s">
        <v>638</v>
      </c>
      <c r="B2" s="653"/>
      <c r="C2" s="653"/>
      <c r="D2" s="653"/>
      <c r="E2" s="653"/>
      <c r="F2" s="653"/>
      <c r="G2" s="653"/>
    </row>
    <row r="3" spans="1:7" ht="35.25" customHeight="1">
      <c r="A3" s="654" t="s">
        <v>501</v>
      </c>
      <c r="B3" s="654"/>
      <c r="C3" s="654"/>
      <c r="D3" s="654"/>
      <c r="E3" s="654"/>
      <c r="F3" s="654"/>
      <c r="G3" s="654"/>
    </row>
    <row r="4" spans="1:7">
      <c r="A4" s="570" t="e">
        <f>#REF!</f>
        <v>#REF!</v>
      </c>
      <c r="B4" s="571"/>
      <c r="C4" s="571"/>
      <c r="D4" s="571"/>
      <c r="E4" s="571"/>
      <c r="F4" s="571"/>
      <c r="G4" s="571"/>
    </row>
    <row r="5" spans="1:7">
      <c r="A5" s="349"/>
      <c r="B5" s="571"/>
      <c r="C5" s="571"/>
      <c r="D5" s="571"/>
      <c r="E5" s="571"/>
      <c r="F5" s="349"/>
    </row>
    <row r="6" spans="1:7" ht="27.75" customHeight="1">
      <c r="A6" s="650" t="s">
        <v>439</v>
      </c>
      <c r="B6" s="650"/>
      <c r="C6" s="651" t="s">
        <v>440</v>
      </c>
      <c r="D6" s="651"/>
      <c r="E6" s="651"/>
      <c r="F6" s="651"/>
      <c r="G6" s="651"/>
    </row>
    <row r="7" spans="1:7" ht="25.5" customHeight="1">
      <c r="A7" s="650" t="s">
        <v>441</v>
      </c>
      <c r="B7" s="650"/>
      <c r="C7" s="576" t="s">
        <v>442</v>
      </c>
      <c r="D7" s="576"/>
      <c r="E7" s="576"/>
      <c r="F7" s="576"/>
      <c r="G7" s="576"/>
    </row>
    <row r="8" spans="1:7" ht="25.5">
      <c r="A8" s="650" t="s">
        <v>443</v>
      </c>
      <c r="B8" s="650"/>
      <c r="C8" s="281" t="s">
        <v>444</v>
      </c>
      <c r="D8" s="281"/>
      <c r="E8" s="281"/>
      <c r="F8" s="281"/>
      <c r="G8" s="281"/>
    </row>
    <row r="9" spans="1:7" ht="14.25">
      <c r="A9" s="650" t="s">
        <v>445</v>
      </c>
      <c r="B9" s="650"/>
      <c r="C9" s="282" t="e">
        <f>#REF!</f>
        <v>#REF!</v>
      </c>
      <c r="D9" s="282"/>
      <c r="E9" s="282"/>
      <c r="F9" s="282"/>
      <c r="G9" s="352"/>
    </row>
    <row r="10" spans="1:7">
      <c r="A10" s="168"/>
      <c r="B10" s="168"/>
      <c r="C10" s="168"/>
      <c r="D10" s="168"/>
      <c r="E10" s="168"/>
      <c r="F10" s="168"/>
      <c r="G10" s="168"/>
    </row>
    <row r="11" spans="1:7" s="133" customFormat="1">
      <c r="A11" s="110" t="s">
        <v>511</v>
      </c>
      <c r="B11" s="110"/>
      <c r="C11" s="110"/>
      <c r="D11" s="110"/>
      <c r="E11" s="110"/>
      <c r="F11" s="110"/>
      <c r="G11" s="169"/>
    </row>
    <row r="12" spans="1:7">
      <c r="A12" s="655" t="s">
        <v>216</v>
      </c>
      <c r="B12" s="655" t="s">
        <v>217</v>
      </c>
      <c r="C12" s="657" t="s">
        <v>218</v>
      </c>
      <c r="D12" s="658"/>
      <c r="E12" s="657" t="s">
        <v>219</v>
      </c>
      <c r="F12" s="658"/>
      <c r="G12" s="659" t="s">
        <v>220</v>
      </c>
    </row>
    <row r="13" spans="1:7">
      <c r="A13" s="656"/>
      <c r="B13" s="656"/>
      <c r="C13" s="154" t="s">
        <v>494</v>
      </c>
      <c r="D13" s="154" t="s">
        <v>523</v>
      </c>
      <c r="E13" s="154" t="s">
        <v>494</v>
      </c>
      <c r="F13" s="154" t="s">
        <v>523</v>
      </c>
      <c r="G13" s="660"/>
    </row>
    <row r="14" spans="1:7" s="130" customFormat="1" ht="51">
      <c r="A14" s="351" t="s">
        <v>59</v>
      </c>
      <c r="B14" s="98" t="s">
        <v>507</v>
      </c>
      <c r="C14" s="99"/>
      <c r="D14" s="99"/>
      <c r="E14" s="99"/>
      <c r="F14" s="99"/>
      <c r="G14" s="99"/>
    </row>
    <row r="15" spans="1:7" s="130" customFormat="1" ht="25.5">
      <c r="A15" s="129">
        <v>1</v>
      </c>
      <c r="B15" s="100" t="s">
        <v>222</v>
      </c>
      <c r="C15" s="101"/>
      <c r="D15" s="101"/>
      <c r="E15" s="101"/>
      <c r="F15" s="101"/>
      <c r="G15" s="101"/>
    </row>
    <row r="16" spans="1:7" s="130" customFormat="1" ht="25.5">
      <c r="A16" s="129">
        <v>2</v>
      </c>
      <c r="B16" s="100" t="s">
        <v>223</v>
      </c>
      <c r="C16" s="101"/>
      <c r="D16" s="101"/>
      <c r="E16" s="101"/>
      <c r="F16" s="101"/>
      <c r="G16" s="101"/>
    </row>
    <row r="17" spans="1:7" s="130" customFormat="1" ht="25.5">
      <c r="A17" s="129">
        <v>3</v>
      </c>
      <c r="B17" s="100" t="s">
        <v>505</v>
      </c>
      <c r="C17" s="101"/>
      <c r="D17" s="101"/>
      <c r="E17" s="101"/>
      <c r="F17" s="101"/>
      <c r="G17" s="99"/>
    </row>
    <row r="18" spans="1:7" s="130" customFormat="1" ht="25.5">
      <c r="A18" s="351" t="s">
        <v>87</v>
      </c>
      <c r="B18" s="98" t="s">
        <v>508</v>
      </c>
      <c r="C18" s="99"/>
      <c r="D18" s="99"/>
      <c r="E18" s="99"/>
      <c r="F18" s="99"/>
      <c r="G18" s="99"/>
    </row>
    <row r="19" spans="1:7" s="130" customFormat="1" ht="25.5">
      <c r="A19" s="129">
        <v>1</v>
      </c>
      <c r="B19" s="100" t="s">
        <v>506</v>
      </c>
      <c r="C19" s="101"/>
      <c r="D19" s="101"/>
      <c r="E19" s="101"/>
      <c r="F19" s="101"/>
      <c r="G19" s="101"/>
    </row>
    <row r="20" spans="1:7" s="130" customFormat="1" ht="25.5">
      <c r="A20" s="129">
        <v>2</v>
      </c>
      <c r="B20" s="100" t="s">
        <v>436</v>
      </c>
      <c r="C20" s="101"/>
      <c r="D20" s="101"/>
      <c r="E20" s="101"/>
      <c r="F20" s="101"/>
      <c r="G20" s="101"/>
    </row>
    <row r="21" spans="1:7" s="130" customFormat="1" ht="51">
      <c r="A21" s="351" t="s">
        <v>61</v>
      </c>
      <c r="B21" s="98" t="s">
        <v>509</v>
      </c>
      <c r="C21" s="99"/>
      <c r="D21" s="99"/>
      <c r="E21" s="99"/>
      <c r="F21" s="99"/>
      <c r="G21" s="99"/>
    </row>
    <row r="22" spans="1:7" s="130" customFormat="1" ht="25.5">
      <c r="A22" s="351" t="s">
        <v>91</v>
      </c>
      <c r="B22" s="98" t="s">
        <v>510</v>
      </c>
      <c r="C22" s="99"/>
      <c r="D22" s="99"/>
      <c r="E22" s="99"/>
      <c r="F22" s="99"/>
      <c r="G22" s="99"/>
    </row>
    <row r="23" spans="1:7" s="130" customFormat="1" ht="25.5">
      <c r="A23" s="129">
        <v>1</v>
      </c>
      <c r="B23" s="100" t="s">
        <v>232</v>
      </c>
      <c r="C23" s="101"/>
      <c r="D23" s="101"/>
      <c r="E23" s="101"/>
      <c r="F23" s="101"/>
      <c r="G23" s="101"/>
    </row>
    <row r="24" spans="1:7" ht="25.5">
      <c r="A24" s="129">
        <v>2</v>
      </c>
      <c r="B24" s="100" t="s">
        <v>233</v>
      </c>
      <c r="C24" s="101"/>
      <c r="D24" s="101"/>
      <c r="E24" s="101"/>
      <c r="F24" s="101"/>
      <c r="G24" s="101"/>
    </row>
    <row r="25" spans="1:7">
      <c r="A25" s="647" t="s">
        <v>502</v>
      </c>
      <c r="B25" s="647"/>
      <c r="C25" s="647"/>
      <c r="D25" s="647"/>
      <c r="E25" s="647"/>
      <c r="F25" s="647"/>
      <c r="G25" s="647"/>
    </row>
    <row r="27" spans="1:7">
      <c r="A27" s="171" t="s">
        <v>285</v>
      </c>
      <c r="B27" s="171"/>
      <c r="C27" s="172"/>
      <c r="D27" s="172"/>
      <c r="E27" s="172" t="s">
        <v>317</v>
      </c>
      <c r="F27" s="163"/>
      <c r="G27" s="163"/>
    </row>
    <row r="28" spans="1:7">
      <c r="A28" s="140" t="s">
        <v>287</v>
      </c>
      <c r="B28" s="140"/>
      <c r="C28" s="164"/>
      <c r="D28" s="164"/>
      <c r="E28" s="164" t="s">
        <v>288</v>
      </c>
      <c r="F28" s="164"/>
      <c r="G28" s="164"/>
    </row>
    <row r="29" spans="1:7">
      <c r="A29" s="165"/>
      <c r="B29" s="165"/>
      <c r="C29" s="172"/>
      <c r="D29" s="172"/>
      <c r="E29" s="172"/>
      <c r="F29" s="167"/>
      <c r="G29" s="167"/>
    </row>
    <row r="30" spans="1:7">
      <c r="A30" s="165"/>
      <c r="B30" s="165"/>
      <c r="C30" s="172"/>
      <c r="D30" s="172"/>
      <c r="E30" s="172"/>
      <c r="F30" s="167"/>
      <c r="G30" s="167"/>
    </row>
    <row r="31" spans="1:7">
      <c r="A31" s="165"/>
      <c r="B31" s="165"/>
      <c r="C31" s="172"/>
      <c r="D31" s="172"/>
      <c r="E31" s="172"/>
      <c r="F31" s="167"/>
      <c r="G31" s="167"/>
    </row>
    <row r="32" spans="1:7">
      <c r="A32" s="165"/>
      <c r="B32" s="165"/>
      <c r="C32" s="172"/>
      <c r="D32" s="172"/>
      <c r="E32" s="172"/>
      <c r="F32" s="167"/>
      <c r="G32" s="167"/>
    </row>
    <row r="33" spans="1:7">
      <c r="A33" s="165"/>
      <c r="B33" s="165"/>
      <c r="C33" s="172"/>
      <c r="D33" s="172"/>
      <c r="E33" s="172"/>
      <c r="F33" s="167"/>
      <c r="G33" s="167"/>
    </row>
    <row r="34" spans="1:7">
      <c r="A34" s="165"/>
      <c r="B34" s="165"/>
      <c r="C34" s="172"/>
      <c r="D34" s="172"/>
      <c r="E34" s="172"/>
      <c r="F34" s="167"/>
      <c r="G34" s="167"/>
    </row>
    <row r="35" spans="1:7">
      <c r="A35" s="165"/>
      <c r="B35" s="165"/>
      <c r="C35" s="172"/>
      <c r="D35" s="172"/>
      <c r="E35" s="172"/>
      <c r="F35" s="167"/>
      <c r="G35" s="167"/>
    </row>
    <row r="36" spans="1:7">
      <c r="A36" s="165"/>
      <c r="B36" s="165"/>
      <c r="C36" s="172"/>
      <c r="D36" s="172"/>
      <c r="E36" s="172"/>
      <c r="F36" s="167"/>
      <c r="G36" s="167"/>
    </row>
    <row r="37" spans="1:7">
      <c r="A37" s="165"/>
      <c r="B37" s="165"/>
      <c r="C37" s="172"/>
      <c r="D37" s="172"/>
      <c r="E37" s="172"/>
      <c r="F37" s="167"/>
      <c r="G37" s="167"/>
    </row>
    <row r="38" spans="1:7">
      <c r="A38" s="277"/>
      <c r="B38" s="277"/>
      <c r="C38" s="283"/>
      <c r="D38" s="283"/>
      <c r="E38" s="283"/>
      <c r="F38" s="278"/>
      <c r="G38" s="278"/>
    </row>
    <row r="39" spans="1:7">
      <c r="A39" s="173" t="s">
        <v>433</v>
      </c>
      <c r="B39" s="143"/>
      <c r="C39" s="173"/>
      <c r="D39" s="174"/>
      <c r="E39" s="173" t="s">
        <v>289</v>
      </c>
      <c r="F39" s="143"/>
      <c r="G39" s="143"/>
    </row>
    <row r="40" spans="1:7">
      <c r="A40" s="174" t="s">
        <v>703</v>
      </c>
      <c r="B40" s="144"/>
      <c r="C40" s="110"/>
      <c r="D40" s="110"/>
      <c r="E40" s="175"/>
      <c r="F40" s="175"/>
      <c r="G40" s="175"/>
    </row>
    <row r="41" spans="1:7">
      <c r="A41" s="150" t="s">
        <v>434</v>
      </c>
      <c r="B41" s="140"/>
      <c r="C41" s="150"/>
      <c r="D41" s="150"/>
      <c r="E41" s="175"/>
      <c r="F41" s="175"/>
      <c r="G41" s="175"/>
    </row>
  </sheetData>
  <mergeCells count="17">
    <mergeCell ref="A6:B6"/>
    <mergeCell ref="C6:G6"/>
    <mergeCell ref="A1:G1"/>
    <mergeCell ref="A2:G2"/>
    <mergeCell ref="A3:G3"/>
    <mergeCell ref="A4:G4"/>
    <mergeCell ref="B5:E5"/>
    <mergeCell ref="A25:G25"/>
    <mergeCell ref="A7:B7"/>
    <mergeCell ref="C7:G7"/>
    <mergeCell ref="A8:B8"/>
    <mergeCell ref="A9:B9"/>
    <mergeCell ref="A12:A13"/>
    <mergeCell ref="B12:B13"/>
    <mergeCell ref="C12:D12"/>
    <mergeCell ref="E12:F12"/>
    <mergeCell ref="G12:G13"/>
  </mergeCells>
  <pageMargins left="0.7" right="0.7" top="0.75" bottom="0.75" header="0.3" footer="0.3"/>
  <pageSetup scale="5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workbookViewId="0">
      <selection activeCell="K13" sqref="K13"/>
    </sheetView>
  </sheetViews>
  <sheetFormatPr defaultColWidth="9.140625" defaultRowHeight="12.75"/>
  <cols>
    <col min="1" max="1" width="9.140625" style="178"/>
    <col min="2" max="2" width="27.42578125" style="178" customWidth="1"/>
    <col min="3" max="3" width="12.5703125" style="178" customWidth="1"/>
    <col min="4" max="4" width="12.42578125" style="178" customWidth="1"/>
    <col min="5" max="5" width="14.7109375" style="178" customWidth="1"/>
    <col min="6" max="6" width="14.140625" style="178" customWidth="1"/>
    <col min="7" max="7" width="18.5703125" style="178" customWidth="1"/>
    <col min="8" max="8" width="25.42578125" style="187" customWidth="1"/>
    <col min="9" max="9" width="14.85546875" style="217" bestFit="1" customWidth="1"/>
    <col min="10" max="13" width="21.140625" style="178" customWidth="1"/>
    <col min="14" max="14" width="13.42578125" style="178" bestFit="1" customWidth="1"/>
    <col min="15" max="15" width="8" style="178" bestFit="1" customWidth="1"/>
    <col min="16" max="20" width="9.140625" style="178"/>
    <col min="21" max="21" width="12" style="178" bestFit="1" customWidth="1"/>
    <col min="22" max="22" width="13.42578125" style="178" bestFit="1" customWidth="1"/>
    <col min="23" max="16384" width="9.140625" style="178"/>
  </cols>
  <sheetData>
    <row r="1" spans="1:13" ht="29.25" customHeight="1">
      <c r="A1" s="667" t="s">
        <v>518</v>
      </c>
      <c r="B1" s="667"/>
      <c r="C1" s="667"/>
      <c r="D1" s="667"/>
      <c r="E1" s="667"/>
      <c r="F1" s="667"/>
      <c r="G1" s="667"/>
      <c r="H1" s="667"/>
      <c r="I1" s="176"/>
      <c r="J1" s="177"/>
      <c r="K1" s="177"/>
      <c r="L1" s="177"/>
      <c r="M1" s="177"/>
    </row>
    <row r="2" spans="1:13" ht="43.15" customHeight="1">
      <c r="A2" s="668" t="s">
        <v>638</v>
      </c>
      <c r="B2" s="668"/>
      <c r="C2" s="668"/>
      <c r="D2" s="668"/>
      <c r="E2" s="668"/>
      <c r="F2" s="668"/>
      <c r="G2" s="668"/>
      <c r="H2" s="668"/>
      <c r="I2" s="179"/>
      <c r="J2" s="180"/>
      <c r="K2" s="180"/>
      <c r="L2" s="180"/>
      <c r="M2" s="180"/>
    </row>
    <row r="3" spans="1:13" ht="37.15" customHeight="1">
      <c r="A3" s="582" t="s">
        <v>501</v>
      </c>
      <c r="B3" s="582"/>
      <c r="C3" s="582"/>
      <c r="D3" s="582"/>
      <c r="E3" s="582"/>
      <c r="F3" s="582"/>
      <c r="G3" s="582"/>
      <c r="H3" s="582"/>
      <c r="I3" s="181"/>
      <c r="J3" s="359"/>
      <c r="K3" s="359"/>
      <c r="L3" s="359"/>
      <c r="M3" s="359"/>
    </row>
    <row r="4" spans="1:13" ht="14.25" customHeight="1">
      <c r="A4" s="583" t="e">
        <f>#REF!</f>
        <v>#REF!</v>
      </c>
      <c r="B4" s="584"/>
      <c r="C4" s="584"/>
      <c r="D4" s="584"/>
      <c r="E4" s="584"/>
      <c r="F4" s="584"/>
      <c r="G4" s="584"/>
      <c r="H4" s="584"/>
      <c r="I4" s="53"/>
      <c r="J4" s="353"/>
      <c r="K4" s="353"/>
      <c r="L4" s="353"/>
      <c r="M4" s="353"/>
    </row>
    <row r="5" spans="1:13" ht="13.5" customHeight="1">
      <c r="A5" s="353"/>
      <c r="B5" s="353"/>
      <c r="C5" s="353"/>
      <c r="D5" s="353"/>
      <c r="E5" s="353"/>
      <c r="F5" s="353"/>
      <c r="G5" s="353"/>
      <c r="H5" s="182"/>
      <c r="I5" s="53"/>
      <c r="J5" s="353"/>
      <c r="K5" s="353"/>
      <c r="L5" s="353"/>
      <c r="M5" s="353"/>
    </row>
    <row r="6" spans="1:13" ht="31.5" customHeight="1">
      <c r="A6" s="663" t="s">
        <v>350</v>
      </c>
      <c r="B6" s="663"/>
      <c r="C6" s="665" t="s">
        <v>351</v>
      </c>
      <c r="D6" s="665"/>
      <c r="E6" s="665"/>
      <c r="F6" s="665"/>
      <c r="G6" s="665"/>
      <c r="H6" s="665"/>
      <c r="I6" s="183"/>
      <c r="J6" s="350"/>
      <c r="K6" s="350"/>
      <c r="L6" s="350"/>
      <c r="M6" s="350"/>
    </row>
    <row r="7" spans="1:13" ht="31.5" customHeight="1">
      <c r="A7" s="663" t="s">
        <v>352</v>
      </c>
      <c r="B7" s="663"/>
      <c r="C7" s="664" t="s">
        <v>431</v>
      </c>
      <c r="D7" s="664"/>
      <c r="E7" s="664"/>
      <c r="F7" s="664"/>
      <c r="G7" s="664"/>
      <c r="H7" s="664"/>
      <c r="I7" s="184"/>
      <c r="J7" s="348"/>
      <c r="K7" s="348"/>
      <c r="L7" s="348"/>
      <c r="M7" s="348"/>
    </row>
    <row r="8" spans="1:13" ht="31.5" customHeight="1">
      <c r="A8" s="663" t="s">
        <v>353</v>
      </c>
      <c r="B8" s="663"/>
      <c r="C8" s="665" t="s">
        <v>432</v>
      </c>
      <c r="D8" s="665"/>
      <c r="E8" s="665"/>
      <c r="F8" s="665"/>
      <c r="G8" s="665"/>
      <c r="H8" s="665"/>
      <c r="I8" s="183"/>
      <c r="J8" s="350"/>
      <c r="K8" s="350"/>
      <c r="L8" s="350"/>
      <c r="M8" s="350"/>
    </row>
    <row r="9" spans="1:13" ht="31.5" customHeight="1">
      <c r="A9" s="663" t="s">
        <v>354</v>
      </c>
      <c r="B9" s="663"/>
      <c r="C9" s="666" t="e">
        <f>#REF!</f>
        <v>#REF!</v>
      </c>
      <c r="D9" s="666"/>
      <c r="E9" s="666"/>
      <c r="F9" s="666"/>
      <c r="G9" s="666"/>
      <c r="H9" s="666"/>
      <c r="I9" s="185"/>
      <c r="J9" s="185"/>
      <c r="K9" s="185"/>
      <c r="L9" s="185"/>
      <c r="M9" s="185"/>
    </row>
    <row r="10" spans="1:13" ht="9" customHeight="1">
      <c r="A10" s="186"/>
      <c r="B10" s="186"/>
      <c r="C10" s="186"/>
      <c r="D10" s="186"/>
      <c r="E10" s="186"/>
      <c r="F10" s="186"/>
      <c r="G10" s="186"/>
      <c r="I10" s="188"/>
      <c r="J10" s="189"/>
      <c r="K10" s="189"/>
      <c r="L10" s="189"/>
      <c r="M10" s="189"/>
    </row>
    <row r="11" spans="1:13" ht="17.45" customHeight="1">
      <c r="A11" s="341" t="s">
        <v>715</v>
      </c>
      <c r="B11" s="190"/>
      <c r="C11" s="190"/>
      <c r="D11" s="190"/>
      <c r="E11" s="190"/>
      <c r="F11" s="190"/>
      <c r="G11" s="190"/>
      <c r="H11" s="191"/>
      <c r="I11" s="192"/>
      <c r="J11" s="193"/>
      <c r="K11" s="193"/>
      <c r="L11" s="193"/>
      <c r="M11" s="193"/>
    </row>
    <row r="12" spans="1:13" ht="59.25" customHeight="1">
      <c r="A12" s="662" t="s">
        <v>43</v>
      </c>
      <c r="B12" s="662" t="s">
        <v>196</v>
      </c>
      <c r="C12" s="662" t="s">
        <v>198</v>
      </c>
      <c r="D12" s="662" t="s">
        <v>199</v>
      </c>
      <c r="E12" s="662"/>
      <c r="F12" s="662" t="s">
        <v>200</v>
      </c>
      <c r="G12" s="662"/>
      <c r="H12" s="662" t="s">
        <v>201</v>
      </c>
      <c r="I12" s="194"/>
      <c r="J12" s="195"/>
      <c r="K12" s="195"/>
      <c r="L12" s="195"/>
      <c r="M12" s="195"/>
    </row>
    <row r="13" spans="1:13" ht="30" customHeight="1">
      <c r="A13" s="662"/>
      <c r="B13" s="662"/>
      <c r="C13" s="662"/>
      <c r="D13" s="358" t="s">
        <v>494</v>
      </c>
      <c r="E13" s="358" t="s">
        <v>523</v>
      </c>
      <c r="F13" s="358" t="s">
        <v>494</v>
      </c>
      <c r="G13" s="358" t="s">
        <v>523</v>
      </c>
      <c r="H13" s="662"/>
      <c r="I13" s="194"/>
      <c r="J13" s="195"/>
      <c r="K13" s="195"/>
      <c r="L13" s="195"/>
      <c r="M13" s="195"/>
    </row>
    <row r="14" spans="1:13" ht="39" customHeight="1">
      <c r="A14" s="358" t="s">
        <v>59</v>
      </c>
      <c r="B14" s="157" t="s">
        <v>513</v>
      </c>
      <c r="C14" s="358"/>
      <c r="D14" s="358"/>
      <c r="E14" s="358"/>
      <c r="F14" s="358"/>
      <c r="G14" s="358"/>
      <c r="H14" s="358"/>
      <c r="I14" s="194"/>
      <c r="J14" s="195"/>
      <c r="K14" s="195"/>
      <c r="L14" s="195"/>
      <c r="M14" s="195"/>
    </row>
    <row r="15" spans="1:13" ht="19.5" customHeight="1">
      <c r="A15" s="358">
        <v>1</v>
      </c>
      <c r="B15" s="358"/>
      <c r="C15" s="358"/>
      <c r="D15" s="358"/>
      <c r="E15" s="358"/>
      <c r="F15" s="358"/>
      <c r="G15" s="358"/>
      <c r="H15" s="358"/>
      <c r="I15" s="194"/>
      <c r="J15" s="195"/>
      <c r="K15" s="195"/>
      <c r="L15" s="195"/>
      <c r="M15" s="195"/>
    </row>
    <row r="16" spans="1:13" ht="33" customHeight="1">
      <c r="A16" s="358"/>
      <c r="B16" s="157" t="s">
        <v>202</v>
      </c>
      <c r="C16" s="358"/>
      <c r="D16" s="358"/>
      <c r="E16" s="358"/>
      <c r="F16" s="358"/>
      <c r="G16" s="358"/>
      <c r="H16" s="358"/>
      <c r="I16" s="194"/>
      <c r="J16" s="195"/>
      <c r="K16" s="195"/>
      <c r="L16" s="195"/>
      <c r="M16" s="195"/>
    </row>
    <row r="17" spans="1:14" ht="28.5" customHeight="1">
      <c r="A17" s="358" t="s">
        <v>87</v>
      </c>
      <c r="B17" s="157" t="s">
        <v>512</v>
      </c>
      <c r="C17" s="358"/>
      <c r="D17" s="358"/>
      <c r="E17" s="358"/>
      <c r="F17" s="358"/>
      <c r="G17" s="358"/>
      <c r="H17" s="358"/>
      <c r="I17" s="194"/>
      <c r="J17" s="195"/>
      <c r="K17" s="195"/>
      <c r="L17" s="195"/>
      <c r="M17" s="195"/>
    </row>
    <row r="18" spans="1:14" ht="19.5" customHeight="1">
      <c r="A18" s="358">
        <v>1</v>
      </c>
      <c r="B18" s="157"/>
      <c r="C18" s="358"/>
      <c r="D18" s="358"/>
      <c r="E18" s="358"/>
      <c r="F18" s="358"/>
      <c r="G18" s="358"/>
      <c r="H18" s="358"/>
      <c r="I18" s="194"/>
      <c r="J18" s="195"/>
      <c r="K18" s="195"/>
      <c r="L18" s="195"/>
      <c r="M18" s="195"/>
    </row>
    <row r="19" spans="1:14" ht="34.5" customHeight="1">
      <c r="A19" s="358"/>
      <c r="B19" s="157" t="s">
        <v>202</v>
      </c>
      <c r="C19" s="358"/>
      <c r="D19" s="358"/>
      <c r="E19" s="358"/>
      <c r="F19" s="358"/>
      <c r="G19" s="358"/>
      <c r="H19" s="358"/>
      <c r="I19" s="194"/>
      <c r="J19" s="195"/>
      <c r="K19" s="195"/>
      <c r="L19" s="195"/>
      <c r="M19" s="195"/>
    </row>
    <row r="20" spans="1:14" ht="30" customHeight="1">
      <c r="A20" s="284" t="s">
        <v>61</v>
      </c>
      <c r="B20" s="104" t="s">
        <v>195</v>
      </c>
      <c r="C20" s="256"/>
      <c r="D20" s="104"/>
      <c r="E20" s="104"/>
      <c r="F20" s="335"/>
      <c r="G20" s="335"/>
      <c r="H20" s="336"/>
      <c r="I20" s="58"/>
      <c r="J20" s="58"/>
      <c r="K20" s="54"/>
      <c r="L20" s="54"/>
      <c r="M20" s="54"/>
      <c r="N20" s="196"/>
    </row>
    <row r="21" spans="1:14" ht="30" customHeight="1">
      <c r="A21" s="284">
        <v>1</v>
      </c>
      <c r="B21" s="104"/>
      <c r="C21" s="256"/>
      <c r="D21" s="104"/>
      <c r="E21" s="104"/>
      <c r="F21" s="335"/>
      <c r="G21" s="335"/>
      <c r="H21" s="336"/>
      <c r="I21" s="58"/>
      <c r="J21" s="58"/>
      <c r="K21" s="54"/>
      <c r="L21" s="54"/>
      <c r="M21" s="54"/>
      <c r="N21" s="196"/>
    </row>
    <row r="22" spans="1:14" s="128" customFormat="1" ht="25.5">
      <c r="A22" s="197"/>
      <c r="B22" s="104" t="s">
        <v>202</v>
      </c>
      <c r="C22" s="256"/>
      <c r="D22" s="258"/>
      <c r="E22" s="258"/>
      <c r="F22" s="260"/>
      <c r="G22" s="260"/>
      <c r="H22" s="336"/>
    </row>
    <row r="23" spans="1:14" s="200" customFormat="1" ht="25.5">
      <c r="A23" s="284" t="s">
        <v>60</v>
      </c>
      <c r="B23" s="104" t="s">
        <v>514</v>
      </c>
      <c r="C23" s="256"/>
      <c r="D23" s="258"/>
      <c r="E23" s="258"/>
      <c r="F23" s="256"/>
      <c r="G23" s="256"/>
      <c r="H23" s="342"/>
    </row>
    <row r="24" spans="1:14" s="200" customFormat="1" ht="15">
      <c r="A24" s="284">
        <v>1</v>
      </c>
      <c r="B24" s="104"/>
      <c r="C24" s="256"/>
      <c r="D24" s="258"/>
      <c r="E24" s="258"/>
      <c r="F24" s="256"/>
      <c r="G24" s="256"/>
      <c r="H24" s="342"/>
    </row>
    <row r="25" spans="1:14" s="200" customFormat="1" ht="25.5">
      <c r="A25" s="197"/>
      <c r="B25" s="104" t="s">
        <v>202</v>
      </c>
      <c r="C25" s="199"/>
      <c r="D25" s="199"/>
      <c r="E25" s="199"/>
      <c r="F25" s="199"/>
      <c r="G25" s="199"/>
      <c r="H25" s="342"/>
    </row>
    <row r="26" spans="1:14" s="200" customFormat="1" ht="25.5">
      <c r="A26" s="284" t="s">
        <v>92</v>
      </c>
      <c r="B26" s="104" t="s">
        <v>515</v>
      </c>
      <c r="C26" s="258"/>
      <c r="D26" s="258"/>
      <c r="E26" s="258"/>
      <c r="F26" s="258"/>
      <c r="G26" s="258"/>
      <c r="H26" s="342"/>
    </row>
    <row r="27" spans="1:14" s="200" customFormat="1" ht="15">
      <c r="A27" s="284">
        <v>1</v>
      </c>
      <c r="B27" s="197"/>
      <c r="C27" s="259"/>
      <c r="D27" s="259"/>
      <c r="E27" s="259"/>
      <c r="F27" s="343"/>
      <c r="G27" s="343"/>
      <c r="H27" s="344"/>
    </row>
    <row r="28" spans="1:14" s="198" customFormat="1" ht="25.5">
      <c r="A28" s="197"/>
      <c r="B28" s="104" t="s">
        <v>202</v>
      </c>
      <c r="C28" s="260"/>
      <c r="D28" s="258"/>
      <c r="E28" s="258"/>
      <c r="F28" s="260"/>
      <c r="G28" s="260"/>
      <c r="H28" s="340"/>
    </row>
    <row r="29" spans="1:14" s="201" customFormat="1" ht="25.5">
      <c r="A29" s="284" t="s">
        <v>93</v>
      </c>
      <c r="B29" s="104" t="s">
        <v>241</v>
      </c>
      <c r="C29" s="256"/>
      <c r="D29" s="258"/>
      <c r="E29" s="258"/>
      <c r="F29" s="256"/>
      <c r="G29" s="256"/>
      <c r="H29" s="342"/>
    </row>
    <row r="30" spans="1:14" s="201" customFormat="1" ht="15">
      <c r="A30" s="284">
        <v>1</v>
      </c>
      <c r="B30" s="197"/>
      <c r="C30" s="261"/>
      <c r="D30" s="261"/>
      <c r="E30" s="261"/>
      <c r="F30" s="338"/>
      <c r="G30" s="338"/>
      <c r="H30" s="337"/>
    </row>
    <row r="31" spans="1:14" s="198" customFormat="1" ht="25.5">
      <c r="A31" s="104"/>
      <c r="B31" s="104" t="s">
        <v>202</v>
      </c>
      <c r="C31" s="258"/>
      <c r="D31" s="258"/>
      <c r="E31" s="258"/>
      <c r="F31" s="260"/>
      <c r="G31" s="260"/>
      <c r="H31" s="340"/>
    </row>
    <row r="32" spans="1:14" s="128" customFormat="1" ht="25.5">
      <c r="A32" s="284" t="s">
        <v>62</v>
      </c>
      <c r="B32" s="104" t="s">
        <v>238</v>
      </c>
      <c r="C32" s="260"/>
      <c r="D32" s="258"/>
      <c r="E32" s="258"/>
      <c r="F32" s="199"/>
      <c r="G32" s="199"/>
      <c r="H32" s="340"/>
      <c r="I32" s="252"/>
    </row>
    <row r="33" spans="1:13">
      <c r="A33" s="202"/>
      <c r="B33" s="202"/>
      <c r="C33" s="262"/>
      <c r="D33" s="263"/>
      <c r="E33" s="263"/>
      <c r="F33" s="262"/>
      <c r="G33" s="262"/>
      <c r="H33" s="339"/>
      <c r="I33" s="203"/>
      <c r="J33" s="204"/>
      <c r="K33" s="204"/>
      <c r="L33" s="204"/>
      <c r="M33" s="204"/>
    </row>
    <row r="34" spans="1:13">
      <c r="A34" s="647" t="s">
        <v>502</v>
      </c>
      <c r="B34" s="647"/>
      <c r="C34" s="647"/>
      <c r="D34" s="647"/>
      <c r="E34" s="647"/>
      <c r="F34" s="647"/>
      <c r="G34" s="647"/>
    </row>
    <row r="36" spans="1:13" ht="12.75" customHeight="1">
      <c r="A36" s="138" t="s">
        <v>285</v>
      </c>
      <c r="B36" s="138"/>
      <c r="C36" s="186"/>
      <c r="F36" s="205" t="s">
        <v>317</v>
      </c>
      <c r="G36" s="205"/>
      <c r="H36" s="206"/>
      <c r="I36" s="206"/>
      <c r="J36" s="206"/>
      <c r="K36" s="206"/>
      <c r="L36" s="206"/>
      <c r="M36" s="206"/>
    </row>
    <row r="37" spans="1:13">
      <c r="A37" s="140" t="s">
        <v>287</v>
      </c>
      <c r="B37" s="207"/>
      <c r="C37" s="186"/>
      <c r="F37" s="178" t="s">
        <v>288</v>
      </c>
      <c r="H37" s="206"/>
      <c r="I37" s="206"/>
      <c r="J37" s="206"/>
      <c r="K37" s="206"/>
      <c r="L37" s="206"/>
      <c r="M37" s="206"/>
    </row>
    <row r="38" spans="1:13">
      <c r="A38" s="141"/>
      <c r="B38" s="141"/>
      <c r="C38" s="186"/>
      <c r="D38" s="142"/>
      <c r="E38" s="142"/>
      <c r="F38" s="142"/>
      <c r="G38" s="142"/>
      <c r="I38" s="188"/>
      <c r="J38" s="189"/>
      <c r="K38" s="189"/>
      <c r="L38" s="189"/>
      <c r="M38" s="189"/>
    </row>
    <row r="39" spans="1:13">
      <c r="A39" s="141"/>
      <c r="B39" s="141"/>
      <c r="C39" s="186"/>
      <c r="D39" s="142"/>
      <c r="E39" s="142"/>
      <c r="F39" s="142"/>
      <c r="G39" s="142"/>
      <c r="I39" s="188"/>
      <c r="J39" s="189"/>
      <c r="K39" s="189"/>
      <c r="L39" s="189"/>
      <c r="M39" s="189"/>
    </row>
    <row r="40" spans="1:13">
      <c r="A40" s="141"/>
      <c r="B40" s="141"/>
      <c r="C40" s="186"/>
      <c r="D40" s="142"/>
      <c r="E40" s="142"/>
      <c r="F40" s="142"/>
      <c r="G40" s="142"/>
      <c r="I40" s="188"/>
      <c r="J40" s="189"/>
      <c r="K40" s="189"/>
      <c r="L40" s="189"/>
      <c r="M40" s="189"/>
    </row>
    <row r="41" spans="1:13">
      <c r="A41" s="141"/>
      <c r="B41" s="141"/>
      <c r="C41" s="186"/>
      <c r="D41" s="142"/>
      <c r="E41" s="142"/>
      <c r="F41" s="142"/>
      <c r="G41" s="142"/>
      <c r="I41" s="188"/>
      <c r="J41" s="189"/>
      <c r="K41" s="189"/>
      <c r="L41" s="189"/>
      <c r="M41" s="189"/>
    </row>
    <row r="42" spans="1:13">
      <c r="A42" s="141"/>
      <c r="B42" s="141"/>
      <c r="C42" s="186"/>
      <c r="D42" s="142"/>
      <c r="E42" s="142"/>
      <c r="F42" s="142"/>
      <c r="G42" s="142"/>
      <c r="I42" s="188"/>
      <c r="J42" s="189"/>
      <c r="K42" s="189"/>
      <c r="L42" s="189"/>
      <c r="M42" s="189"/>
    </row>
    <row r="43" spans="1:13">
      <c r="A43" s="141"/>
      <c r="B43" s="141"/>
      <c r="C43" s="186"/>
      <c r="D43" s="142"/>
      <c r="E43" s="142"/>
      <c r="F43" s="142"/>
      <c r="G43" s="142"/>
      <c r="I43" s="188"/>
      <c r="J43" s="189"/>
      <c r="K43" s="189"/>
      <c r="L43" s="189"/>
      <c r="M43" s="189"/>
    </row>
    <row r="44" spans="1:13">
      <c r="A44" s="141"/>
      <c r="B44" s="141"/>
      <c r="C44" s="186"/>
      <c r="D44" s="142"/>
      <c r="E44" s="142"/>
      <c r="F44" s="142"/>
      <c r="G44" s="142"/>
      <c r="I44" s="188"/>
      <c r="J44" s="189"/>
      <c r="K44" s="189"/>
      <c r="L44" s="189"/>
      <c r="M44" s="189"/>
    </row>
    <row r="45" spans="1:13">
      <c r="A45" s="141"/>
      <c r="B45" s="141"/>
      <c r="C45" s="186"/>
      <c r="D45" s="142"/>
      <c r="E45" s="142"/>
      <c r="F45" s="142"/>
      <c r="G45" s="142"/>
      <c r="I45" s="188"/>
      <c r="J45" s="189"/>
      <c r="K45" s="189"/>
      <c r="L45" s="189"/>
      <c r="M45" s="189"/>
    </row>
    <row r="46" spans="1:13">
      <c r="A46" s="141"/>
      <c r="B46" s="141"/>
      <c r="C46" s="186"/>
      <c r="D46" s="142"/>
      <c r="E46" s="142"/>
      <c r="F46" s="142"/>
      <c r="G46" s="142"/>
      <c r="I46" s="188"/>
      <c r="J46" s="189"/>
      <c r="K46" s="189"/>
      <c r="L46" s="189"/>
      <c r="M46" s="189"/>
    </row>
    <row r="47" spans="1:13">
      <c r="A47" s="141"/>
      <c r="B47" s="141"/>
      <c r="C47" s="186"/>
      <c r="D47" s="142"/>
      <c r="E47" s="142"/>
      <c r="F47" s="142"/>
      <c r="G47" s="142"/>
      <c r="I47" s="188"/>
      <c r="J47" s="189"/>
      <c r="K47" s="189"/>
      <c r="L47" s="189"/>
      <c r="M47" s="189"/>
    </row>
    <row r="48" spans="1:13">
      <c r="A48" s="209"/>
      <c r="B48" s="209"/>
      <c r="C48" s="210"/>
      <c r="D48" s="142"/>
      <c r="E48" s="142"/>
      <c r="F48" s="142"/>
      <c r="G48" s="142"/>
      <c r="H48" s="285"/>
      <c r="I48" s="188"/>
      <c r="J48" s="189"/>
      <c r="K48" s="189"/>
      <c r="L48" s="189"/>
      <c r="M48" s="189"/>
    </row>
    <row r="49" spans="1:13">
      <c r="A49" s="137" t="s">
        <v>433</v>
      </c>
      <c r="B49" s="137"/>
      <c r="C49" s="186"/>
      <c r="D49" s="211"/>
      <c r="E49" s="211"/>
      <c r="F49" s="143" t="s">
        <v>289</v>
      </c>
      <c r="G49" s="143"/>
      <c r="H49" s="286"/>
      <c r="I49" s="212"/>
      <c r="J49" s="211"/>
      <c r="K49" s="211"/>
      <c r="L49" s="211"/>
      <c r="M49" s="211"/>
    </row>
    <row r="50" spans="1:13">
      <c r="A50" s="144" t="s">
        <v>703</v>
      </c>
      <c r="B50" s="144"/>
      <c r="C50" s="186"/>
      <c r="D50" s="213"/>
      <c r="E50" s="213"/>
      <c r="F50" s="175"/>
      <c r="G50" s="175"/>
      <c r="H50" s="213"/>
      <c r="I50" s="214"/>
      <c r="J50" s="213"/>
      <c r="K50" s="213"/>
      <c r="L50" s="213"/>
      <c r="M50" s="213"/>
    </row>
    <row r="51" spans="1:13">
      <c r="A51" s="140" t="s">
        <v>430</v>
      </c>
      <c r="B51" s="140"/>
      <c r="C51" s="186"/>
      <c r="D51" s="215"/>
      <c r="E51" s="215"/>
      <c r="F51" s="216"/>
      <c r="G51" s="216"/>
      <c r="H51" s="213"/>
      <c r="I51" s="214"/>
      <c r="J51" s="213"/>
      <c r="K51" s="213"/>
      <c r="L51" s="213"/>
      <c r="M51" s="213"/>
    </row>
  </sheetData>
  <mergeCells count="19">
    <mergeCell ref="A1:H1"/>
    <mergeCell ref="A2:H2"/>
    <mergeCell ref="A3:H3"/>
    <mergeCell ref="A4:H4"/>
    <mergeCell ref="A6:B6"/>
    <mergeCell ref="C6:H6"/>
    <mergeCell ref="H12:H13"/>
    <mergeCell ref="A7:B7"/>
    <mergeCell ref="C7:H7"/>
    <mergeCell ref="A8:B8"/>
    <mergeCell ref="C8:H8"/>
    <mergeCell ref="A9:B9"/>
    <mergeCell ref="C9:H9"/>
    <mergeCell ref="A34:G34"/>
    <mergeCell ref="A12:A13"/>
    <mergeCell ref="B12:B13"/>
    <mergeCell ref="C12:C13"/>
    <mergeCell ref="D12:E12"/>
    <mergeCell ref="F12:G12"/>
  </mergeCells>
  <pageMargins left="0.7" right="0.7" top="0.75" bottom="0.75" header="0.3" footer="0.3"/>
  <pageSetup scale="6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4" zoomScale="80" zoomScaleNormal="80" workbookViewId="0">
      <selection activeCell="D34" sqref="D34"/>
    </sheetView>
  </sheetViews>
  <sheetFormatPr defaultColWidth="9.140625" defaultRowHeight="15"/>
  <cols>
    <col min="1" max="1" width="4.85546875" style="251" customWidth="1"/>
    <col min="2" max="2" width="51.85546875" style="219" customWidth="1"/>
    <col min="3" max="3" width="33.5703125" style="219" customWidth="1"/>
    <col min="4" max="4" width="37.42578125" style="219" customWidth="1"/>
    <col min="5" max="16384" width="9.140625" style="219"/>
  </cols>
  <sheetData>
    <row r="1" spans="1:4" ht="27.75" customHeight="1">
      <c r="A1" s="643" t="s">
        <v>518</v>
      </c>
      <c r="B1" s="643"/>
      <c r="C1" s="643"/>
      <c r="D1" s="643"/>
    </row>
    <row r="2" spans="1:4" ht="28.5" customHeight="1">
      <c r="A2" s="644" t="s">
        <v>640</v>
      </c>
      <c r="B2" s="644"/>
      <c r="C2" s="644"/>
      <c r="D2" s="644"/>
    </row>
    <row r="3" spans="1:4" ht="15" customHeight="1">
      <c r="A3" s="594" t="s">
        <v>521</v>
      </c>
      <c r="B3" s="594"/>
      <c r="C3" s="594"/>
      <c r="D3" s="594"/>
    </row>
    <row r="4" spans="1:4">
      <c r="A4" s="594"/>
      <c r="B4" s="594"/>
      <c r="C4" s="594"/>
      <c r="D4" s="594"/>
    </row>
    <row r="5" spans="1:4">
      <c r="A5" s="595" t="str">
        <f>Khac_06137!A4</f>
        <v>Tại ngày 31 tháng 03 năm 2025 - As at 31 March 2025</v>
      </c>
      <c r="B5" s="646"/>
      <c r="C5" s="646"/>
      <c r="D5" s="646"/>
    </row>
    <row r="6" spans="1:4">
      <c r="A6" s="268"/>
      <c r="B6" s="268"/>
      <c r="C6" s="268"/>
      <c r="D6" s="268"/>
    </row>
    <row r="7" spans="1:4" ht="31.5" customHeight="1">
      <c r="A7" s="640" t="s">
        <v>448</v>
      </c>
      <c r="B7" s="640"/>
      <c r="C7" s="640" t="s">
        <v>440</v>
      </c>
      <c r="D7" s="640"/>
    </row>
    <row r="8" spans="1:4" ht="33" customHeight="1">
      <c r="A8" s="639" t="s">
        <v>441</v>
      </c>
      <c r="B8" s="639"/>
      <c r="C8" s="639" t="s">
        <v>446</v>
      </c>
      <c r="D8" s="639"/>
    </row>
    <row r="9" spans="1:4" ht="31.5" customHeight="1">
      <c r="A9" s="640" t="s">
        <v>449</v>
      </c>
      <c r="B9" s="640"/>
      <c r="C9" s="640" t="s">
        <v>444</v>
      </c>
      <c r="D9" s="640"/>
    </row>
    <row r="10" spans="1:4" ht="31.5" customHeight="1">
      <c r="A10" s="639" t="s">
        <v>445</v>
      </c>
      <c r="B10" s="639"/>
      <c r="C10" s="641" t="e">
        <f>#REF!</f>
        <v>#REF!</v>
      </c>
      <c r="D10" s="639"/>
    </row>
    <row r="11" spans="1:4">
      <c r="A11" s="287"/>
      <c r="B11" s="287"/>
      <c r="C11" s="287"/>
      <c r="D11" s="287"/>
    </row>
    <row r="12" spans="1:4">
      <c r="A12" s="636" t="s">
        <v>524</v>
      </c>
      <c r="B12" s="636"/>
      <c r="C12" s="636"/>
      <c r="D12" s="636"/>
    </row>
    <row r="13" spans="1:4" s="222" customFormat="1" ht="15.75" customHeight="1">
      <c r="A13" s="596" t="s">
        <v>450</v>
      </c>
      <c r="B13" s="596" t="s">
        <v>447</v>
      </c>
      <c r="C13" s="637" t="s">
        <v>493</v>
      </c>
      <c r="D13" s="637"/>
    </row>
    <row r="14" spans="1:4" s="222" customFormat="1" ht="21" customHeight="1">
      <c r="A14" s="597"/>
      <c r="B14" s="597"/>
      <c r="C14" s="223" t="s">
        <v>494</v>
      </c>
      <c r="D14" s="288" t="s">
        <v>522</v>
      </c>
    </row>
    <row r="15" spans="1:4" s="222" customFormat="1" ht="12.75">
      <c r="A15" s="224" t="s">
        <v>59</v>
      </c>
      <c r="B15" s="225" t="s">
        <v>495</v>
      </c>
      <c r="C15" s="226"/>
      <c r="D15" s="226"/>
    </row>
    <row r="16" spans="1:4" s="222" customFormat="1" ht="12.75">
      <c r="A16" s="224" t="s">
        <v>496</v>
      </c>
      <c r="B16" s="225" t="s">
        <v>497</v>
      </c>
      <c r="C16" s="227"/>
      <c r="D16" s="227"/>
    </row>
    <row r="17" spans="1:4" s="222" customFormat="1" ht="12.75">
      <c r="A17" s="224" t="s">
        <v>498</v>
      </c>
      <c r="B17" s="225" t="s">
        <v>499</v>
      </c>
      <c r="C17" s="227"/>
      <c r="D17" s="227"/>
    </row>
    <row r="18" spans="1:4" s="222" customFormat="1" ht="12.75">
      <c r="A18" s="224" t="s">
        <v>87</v>
      </c>
      <c r="B18" s="225" t="s">
        <v>516</v>
      </c>
      <c r="C18" s="227"/>
      <c r="D18" s="227"/>
    </row>
    <row r="19" spans="1:4" s="222" customFormat="1" ht="12.75">
      <c r="A19" s="224" t="s">
        <v>496</v>
      </c>
      <c r="B19" s="225" t="s">
        <v>497</v>
      </c>
      <c r="C19" s="227"/>
      <c r="D19" s="227"/>
    </row>
    <row r="20" spans="1:4" s="222" customFormat="1" ht="12.75">
      <c r="A20" s="224" t="s">
        <v>498</v>
      </c>
      <c r="B20" s="225" t="s">
        <v>499</v>
      </c>
      <c r="C20" s="227"/>
      <c r="D20" s="227"/>
    </row>
    <row r="21" spans="1:4" s="222" customFormat="1" ht="12.75">
      <c r="A21" s="224" t="s">
        <v>61</v>
      </c>
      <c r="B21" s="225" t="s">
        <v>517</v>
      </c>
      <c r="C21" s="227"/>
      <c r="D21" s="227"/>
    </row>
    <row r="22" spans="1:4" s="222" customFormat="1" ht="12.75">
      <c r="A22" s="224" t="s">
        <v>496</v>
      </c>
      <c r="B22" s="225" t="s">
        <v>497</v>
      </c>
      <c r="C22" s="227"/>
      <c r="D22" s="227"/>
    </row>
    <row r="23" spans="1:4" s="222" customFormat="1" ht="12.75">
      <c r="A23" s="224" t="s">
        <v>498</v>
      </c>
      <c r="B23" s="225" t="s">
        <v>499</v>
      </c>
      <c r="C23" s="227"/>
      <c r="D23" s="227"/>
    </row>
    <row r="24" spans="1:4" s="222" customFormat="1" ht="12.75">
      <c r="A24" s="224" t="s">
        <v>91</v>
      </c>
      <c r="B24" s="225" t="s">
        <v>500</v>
      </c>
      <c r="C24" s="227"/>
      <c r="D24" s="227"/>
    </row>
    <row r="25" spans="1:4" s="222" customFormat="1" ht="12.75">
      <c r="A25" s="233">
        <v>1</v>
      </c>
      <c r="B25" s="273" t="s">
        <v>497</v>
      </c>
      <c r="C25" s="227"/>
      <c r="D25" s="227"/>
    </row>
    <row r="26" spans="1:4" s="222" customFormat="1" ht="12.75">
      <c r="A26" s="233">
        <v>2</v>
      </c>
      <c r="B26" s="273" t="s">
        <v>499</v>
      </c>
      <c r="C26" s="227"/>
      <c r="D26" s="227"/>
    </row>
    <row r="27" spans="1:4" s="222" customFormat="1" ht="12.75">
      <c r="A27" s="638" t="s">
        <v>502</v>
      </c>
      <c r="B27" s="638"/>
      <c r="C27" s="638"/>
      <c r="D27" s="638"/>
    </row>
    <row r="28" spans="1:4" s="222" customFormat="1" ht="12.75">
      <c r="A28" s="235"/>
      <c r="B28" s="236"/>
      <c r="C28" s="236"/>
      <c r="D28" s="236"/>
    </row>
    <row r="29" spans="1:4" s="222" customFormat="1" ht="12.75">
      <c r="A29" s="237" t="s">
        <v>285</v>
      </c>
      <c r="B29" s="238"/>
      <c r="C29" s="236"/>
      <c r="D29" s="240" t="s">
        <v>317</v>
      </c>
    </row>
    <row r="30" spans="1:4" s="222" customFormat="1" ht="12.75">
      <c r="A30" s="241" t="s">
        <v>287</v>
      </c>
      <c r="B30" s="238"/>
      <c r="C30" s="236"/>
      <c r="D30" s="242" t="s">
        <v>288</v>
      </c>
    </row>
    <row r="31" spans="1:4">
      <c r="A31" s="238"/>
      <c r="B31" s="238"/>
      <c r="C31" s="221"/>
      <c r="D31" s="243"/>
    </row>
    <row r="32" spans="1:4">
      <c r="A32" s="238"/>
      <c r="B32" s="238"/>
      <c r="C32" s="221"/>
      <c r="D32" s="243"/>
    </row>
    <row r="33" spans="1:4">
      <c r="A33" s="238"/>
      <c r="B33" s="238"/>
      <c r="C33" s="221"/>
      <c r="D33" s="243"/>
    </row>
    <row r="34" spans="1:4">
      <c r="A34" s="238"/>
      <c r="B34" s="238"/>
      <c r="C34" s="221"/>
      <c r="D34" s="243"/>
    </row>
    <row r="35" spans="1:4">
      <c r="A35" s="238"/>
      <c r="B35" s="238"/>
      <c r="C35" s="221"/>
      <c r="D35" s="243"/>
    </row>
    <row r="36" spans="1:4">
      <c r="A36" s="238"/>
      <c r="B36" s="238"/>
      <c r="C36" s="221"/>
      <c r="D36" s="243"/>
    </row>
    <row r="37" spans="1:4">
      <c r="A37" s="244"/>
      <c r="B37" s="244"/>
      <c r="C37" s="246"/>
      <c r="D37" s="248"/>
    </row>
    <row r="38" spans="1:4">
      <c r="A38" s="249" t="s">
        <v>480</v>
      </c>
      <c r="B38" s="238"/>
      <c r="C38" s="221"/>
      <c r="D38" s="250" t="s">
        <v>481</v>
      </c>
    </row>
    <row r="39" spans="1:4">
      <c r="A39" s="109" t="s">
        <v>703</v>
      </c>
      <c r="B39" s="238"/>
      <c r="C39" s="221"/>
      <c r="D39" s="221"/>
    </row>
    <row r="40" spans="1:4">
      <c r="A40" s="238" t="s">
        <v>430</v>
      </c>
      <c r="B40" s="238"/>
      <c r="C40" s="221"/>
      <c r="D40" s="221"/>
    </row>
    <row r="41" spans="1:4">
      <c r="A41" s="219"/>
    </row>
  </sheetData>
  <mergeCells count="17">
    <mergeCell ref="A5:D5"/>
    <mergeCell ref="A7:B7"/>
    <mergeCell ref="C7:D7"/>
    <mergeCell ref="A27:D27"/>
    <mergeCell ref="A1:D1"/>
    <mergeCell ref="A2:D2"/>
    <mergeCell ref="C13:D13"/>
    <mergeCell ref="A12:D12"/>
    <mergeCell ref="A13:A14"/>
    <mergeCell ref="B13:B14"/>
    <mergeCell ref="A8:B8"/>
    <mergeCell ref="C8:D8"/>
    <mergeCell ref="A9:B9"/>
    <mergeCell ref="C9:D9"/>
    <mergeCell ref="A10:B10"/>
    <mergeCell ref="C10:D10"/>
    <mergeCell ref="A3:D4"/>
  </mergeCells>
  <pageMargins left="0.47244094488188981" right="0.70866141732283472" top="0.35433070866141736" bottom="0.35433070866141736" header="0.31496062992125984" footer="0.31496062992125984"/>
  <pageSetup paperSize="9" scale="70" fitToHeight="0" orientation="portrait" horizontalDpi="4294967295" verticalDpi="4294967295"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view="pageBreakPreview" topLeftCell="A3" zoomScaleSheetLayoutView="100" workbookViewId="0">
      <selection activeCell="A5" sqref="A5"/>
    </sheetView>
  </sheetViews>
  <sheetFormatPr defaultColWidth="9.140625" defaultRowHeight="12.75"/>
  <cols>
    <col min="1" max="1" width="6.85546875" style="158" customWidth="1"/>
    <col min="2" max="2" width="48.28515625" style="132" customWidth="1"/>
    <col min="3" max="3" width="12.28515625" style="159" customWidth="1"/>
    <col min="4" max="4" width="15.42578125" style="159" customWidth="1"/>
    <col min="5" max="5" width="15.7109375" style="159" customWidth="1"/>
    <col min="6" max="6" width="20.42578125" style="159" customWidth="1"/>
    <col min="7" max="7" width="24.28515625" style="132" customWidth="1"/>
    <col min="8" max="8" width="19.140625" style="253" bestFit="1" customWidth="1"/>
    <col min="9" max="9" width="9.140625" style="132"/>
    <col min="10" max="10" width="12.85546875" style="132" bestFit="1" customWidth="1"/>
    <col min="11" max="11" width="5.42578125" style="132" bestFit="1" customWidth="1"/>
    <col min="12" max="12" width="9.140625" style="132" customWidth="1"/>
    <col min="13" max="13" width="24.5703125" style="132" bestFit="1" customWidth="1"/>
    <col min="14" max="16384" width="9.140625" style="132"/>
  </cols>
  <sheetData>
    <row r="1" spans="1:13" ht="33.75" customHeight="1">
      <c r="A1" s="569" t="s">
        <v>518</v>
      </c>
      <c r="B1" s="569"/>
      <c r="C1" s="569"/>
      <c r="D1" s="569"/>
      <c r="E1" s="569"/>
      <c r="F1" s="569"/>
      <c r="G1" s="569"/>
    </row>
    <row r="2" spans="1:13" ht="34.5" customHeight="1">
      <c r="A2" s="653" t="s">
        <v>639</v>
      </c>
      <c r="B2" s="653"/>
      <c r="C2" s="653"/>
      <c r="D2" s="653"/>
      <c r="E2" s="653"/>
      <c r="F2" s="653"/>
      <c r="G2" s="653"/>
    </row>
    <row r="3" spans="1:13" ht="39.75" customHeight="1">
      <c r="A3" s="654" t="s">
        <v>501</v>
      </c>
      <c r="B3" s="654"/>
      <c r="C3" s="654"/>
      <c r="D3" s="654"/>
      <c r="E3" s="654"/>
      <c r="F3" s="654"/>
      <c r="G3" s="654"/>
    </row>
    <row r="4" spans="1:13">
      <c r="A4" s="570" t="e">
        <f>#REF!</f>
        <v>#REF!</v>
      </c>
      <c r="B4" s="571"/>
      <c r="C4" s="571"/>
      <c r="D4" s="571"/>
      <c r="E4" s="571"/>
      <c r="F4" s="571"/>
      <c r="G4" s="571"/>
    </row>
    <row r="5" spans="1:13">
      <c r="A5" s="265"/>
      <c r="B5" s="265"/>
      <c r="C5" s="265"/>
      <c r="D5" s="265"/>
      <c r="E5" s="265"/>
      <c r="F5" s="265"/>
      <c r="G5" s="265"/>
    </row>
    <row r="6" spans="1:13" s="133" customFormat="1" ht="28.5" customHeight="1">
      <c r="A6" s="650" t="s">
        <v>439</v>
      </c>
      <c r="B6" s="650"/>
      <c r="C6" s="651" t="s">
        <v>440</v>
      </c>
      <c r="D6" s="651"/>
      <c r="E6" s="651"/>
      <c r="F6" s="651"/>
      <c r="G6" s="651"/>
      <c r="H6" s="254"/>
    </row>
    <row r="7" spans="1:13" s="133" customFormat="1" ht="28.5" customHeight="1">
      <c r="A7" s="650" t="s">
        <v>441</v>
      </c>
      <c r="B7" s="650"/>
      <c r="C7" s="576" t="s">
        <v>503</v>
      </c>
      <c r="D7" s="576"/>
      <c r="E7" s="576"/>
      <c r="F7" s="576"/>
      <c r="G7" s="576"/>
      <c r="H7" s="254"/>
    </row>
    <row r="8" spans="1:13" s="133" customFormat="1" ht="28.5" customHeight="1">
      <c r="A8" s="650" t="s">
        <v>443</v>
      </c>
      <c r="B8" s="650"/>
      <c r="C8" s="651" t="s">
        <v>504</v>
      </c>
      <c r="D8" s="651"/>
      <c r="E8" s="651"/>
      <c r="F8" s="651"/>
      <c r="G8" s="651"/>
      <c r="H8" s="254"/>
    </row>
    <row r="9" spans="1:13" s="133" customFormat="1" ht="28.5" customHeight="1">
      <c r="A9" s="650" t="s">
        <v>445</v>
      </c>
      <c r="B9" s="650"/>
      <c r="C9" s="652" t="e">
        <f>'BC Han muc nuoc ngoai'!C10:D10</f>
        <v>#REF!</v>
      </c>
      <c r="D9" s="652"/>
      <c r="E9" s="652"/>
      <c r="F9" s="267"/>
      <c r="G9" s="149"/>
      <c r="H9" s="254"/>
    </row>
    <row r="10" spans="1:13" ht="10.15" customHeight="1">
      <c r="A10" s="150"/>
      <c r="B10" s="150"/>
      <c r="C10" s="150"/>
      <c r="D10" s="150"/>
      <c r="E10" s="150"/>
      <c r="F10" s="150"/>
      <c r="G10" s="150"/>
    </row>
    <row r="11" spans="1:13" ht="18" customHeight="1">
      <c r="A11" s="151" t="s">
        <v>525</v>
      </c>
      <c r="B11" s="151"/>
      <c r="C11" s="151"/>
      <c r="D11" s="151"/>
      <c r="E11" s="151"/>
      <c r="F11" s="151"/>
      <c r="G11" s="152"/>
    </row>
    <row r="12" spans="1:13" ht="30.75" customHeight="1">
      <c r="A12" s="648" t="s">
        <v>216</v>
      </c>
      <c r="B12" s="648" t="s">
        <v>208</v>
      </c>
      <c r="C12" s="649" t="s">
        <v>218</v>
      </c>
      <c r="D12" s="649"/>
      <c r="E12" s="649" t="s">
        <v>219</v>
      </c>
      <c r="F12" s="649"/>
      <c r="G12" s="648" t="s">
        <v>418</v>
      </c>
      <c r="M12" s="155"/>
    </row>
    <row r="13" spans="1:13" ht="28.5" customHeight="1">
      <c r="A13" s="648"/>
      <c r="B13" s="648"/>
      <c r="C13" s="280" t="s">
        <v>494</v>
      </c>
      <c r="D13" s="280" t="s">
        <v>523</v>
      </c>
      <c r="E13" s="280" t="s">
        <v>494</v>
      </c>
      <c r="F13" s="280" t="s">
        <v>523</v>
      </c>
      <c r="G13" s="648"/>
      <c r="M13" s="155"/>
    </row>
    <row r="14" spans="1:13" s="148" customFormat="1" ht="25.5">
      <c r="A14" s="129" t="s">
        <v>79</v>
      </c>
      <c r="B14" s="100" t="s">
        <v>189</v>
      </c>
      <c r="C14" s="107"/>
      <c r="D14" s="107"/>
      <c r="E14" s="107"/>
      <c r="F14" s="107"/>
      <c r="G14" s="106"/>
      <c r="H14" s="255"/>
    </row>
    <row r="15" spans="1:13" s="148" customFormat="1" ht="25.5">
      <c r="A15" s="129"/>
      <c r="B15" s="100" t="s">
        <v>190</v>
      </c>
      <c r="C15" s="107"/>
      <c r="D15" s="107"/>
      <c r="E15" s="107"/>
      <c r="F15" s="107"/>
      <c r="G15" s="106"/>
      <c r="H15" s="255"/>
    </row>
    <row r="16" spans="1:13" s="148" customFormat="1" ht="25.5">
      <c r="A16" s="129"/>
      <c r="B16" s="100" t="s">
        <v>191</v>
      </c>
      <c r="C16" s="107"/>
      <c r="D16" s="107"/>
      <c r="E16" s="107"/>
      <c r="F16" s="107"/>
      <c r="G16" s="106"/>
      <c r="H16" s="255"/>
    </row>
    <row r="17" spans="1:13" s="148" customFormat="1" ht="25.5">
      <c r="A17" s="129"/>
      <c r="B17" s="100" t="s">
        <v>192</v>
      </c>
      <c r="C17" s="107"/>
      <c r="D17" s="107"/>
      <c r="E17" s="107"/>
      <c r="F17" s="107"/>
      <c r="G17" s="106"/>
      <c r="H17" s="255"/>
    </row>
    <row r="18" spans="1:13" s="148" customFormat="1" ht="25.5">
      <c r="A18" s="129" t="s">
        <v>80</v>
      </c>
      <c r="B18" s="100" t="s">
        <v>193</v>
      </c>
      <c r="C18" s="107"/>
      <c r="D18" s="107"/>
      <c r="E18" s="107"/>
      <c r="F18" s="107"/>
      <c r="G18" s="106"/>
      <c r="H18" s="255"/>
    </row>
    <row r="19" spans="1:13" s="148" customFormat="1" ht="25.5">
      <c r="A19" s="129" t="s">
        <v>81</v>
      </c>
      <c r="B19" s="100" t="s">
        <v>194</v>
      </c>
      <c r="C19" s="107"/>
      <c r="D19" s="107"/>
      <c r="E19" s="107"/>
      <c r="F19" s="107"/>
      <c r="G19" s="106"/>
      <c r="H19" s="255"/>
    </row>
    <row r="20" spans="1:13" s="148" customFormat="1" ht="25.5">
      <c r="A20" s="129" t="s">
        <v>82</v>
      </c>
      <c r="B20" s="100" t="s">
        <v>206</v>
      </c>
      <c r="C20" s="107"/>
      <c r="D20" s="107"/>
      <c r="E20" s="107"/>
      <c r="F20" s="107"/>
      <c r="G20" s="106"/>
      <c r="H20" s="255"/>
    </row>
    <row r="21" spans="1:13" s="148" customFormat="1" ht="38.25">
      <c r="A21" s="129" t="s">
        <v>83</v>
      </c>
      <c r="B21" s="100" t="s">
        <v>207</v>
      </c>
      <c r="C21" s="107"/>
      <c r="D21" s="107"/>
      <c r="E21" s="107"/>
      <c r="F21" s="107"/>
      <c r="G21" s="106"/>
      <c r="H21" s="255"/>
    </row>
    <row r="22" spans="1:13" s="148" customFormat="1" ht="25.5">
      <c r="A22" s="129" t="s">
        <v>84</v>
      </c>
      <c r="B22" s="100" t="s">
        <v>209</v>
      </c>
      <c r="C22" s="107"/>
      <c r="D22" s="107"/>
      <c r="E22" s="107"/>
      <c r="F22" s="107"/>
      <c r="G22" s="106"/>
      <c r="H22" s="255"/>
    </row>
    <row r="23" spans="1:13" s="148" customFormat="1" ht="25.5">
      <c r="A23" s="129" t="s">
        <v>85</v>
      </c>
      <c r="B23" s="100" t="s">
        <v>210</v>
      </c>
      <c r="C23" s="107"/>
      <c r="D23" s="107"/>
      <c r="E23" s="107"/>
      <c r="F23" s="107"/>
      <c r="G23" s="106"/>
      <c r="H23" s="255"/>
    </row>
    <row r="24" spans="1:13" s="148" customFormat="1" ht="25.5">
      <c r="A24" s="129" t="s">
        <v>86</v>
      </c>
      <c r="B24" s="100" t="s">
        <v>211</v>
      </c>
      <c r="C24" s="156"/>
      <c r="D24" s="156"/>
      <c r="E24" s="156"/>
      <c r="F24" s="156"/>
      <c r="G24" s="264"/>
      <c r="H24" s="255"/>
    </row>
    <row r="25" spans="1:13" ht="30.75" customHeight="1">
      <c r="A25" s="648" t="s">
        <v>216</v>
      </c>
      <c r="B25" s="648" t="s">
        <v>212</v>
      </c>
      <c r="C25" s="649" t="s">
        <v>218</v>
      </c>
      <c r="D25" s="649"/>
      <c r="E25" s="649" t="s">
        <v>219</v>
      </c>
      <c r="F25" s="649"/>
      <c r="G25" s="648" t="s">
        <v>418</v>
      </c>
      <c r="M25" s="155"/>
    </row>
    <row r="26" spans="1:13" ht="28.5" customHeight="1">
      <c r="A26" s="648"/>
      <c r="B26" s="648"/>
      <c r="C26" s="280" t="s">
        <v>494</v>
      </c>
      <c r="D26" s="280" t="s">
        <v>523</v>
      </c>
      <c r="E26" s="280" t="s">
        <v>494</v>
      </c>
      <c r="F26" s="280" t="s">
        <v>523</v>
      </c>
      <c r="G26" s="648"/>
      <c r="M26" s="155"/>
    </row>
    <row r="27" spans="1:13" s="148" customFormat="1" ht="38.25">
      <c r="A27" s="129" t="s">
        <v>88</v>
      </c>
      <c r="B27" s="100" t="s">
        <v>213</v>
      </c>
      <c r="C27" s="156"/>
      <c r="D27" s="156"/>
      <c r="E27" s="156"/>
      <c r="F27" s="156"/>
      <c r="G27" s="106"/>
      <c r="H27" s="255"/>
    </row>
    <row r="28" spans="1:13" s="148" customFormat="1" ht="25.5">
      <c r="A28" s="129" t="s">
        <v>89</v>
      </c>
      <c r="B28" s="100" t="s">
        <v>214</v>
      </c>
      <c r="C28" s="107"/>
      <c r="D28" s="107"/>
      <c r="E28" s="107"/>
      <c r="F28" s="107"/>
      <c r="G28" s="106"/>
      <c r="H28" s="255"/>
    </row>
    <row r="29" spans="1:13" s="148" customFormat="1" ht="25.5">
      <c r="A29" s="129" t="s">
        <v>90</v>
      </c>
      <c r="B29" s="100" t="s">
        <v>215</v>
      </c>
      <c r="C29" s="156"/>
      <c r="D29" s="156"/>
      <c r="E29" s="156"/>
      <c r="F29" s="156"/>
      <c r="G29" s="264"/>
      <c r="H29" s="255"/>
    </row>
    <row r="30" spans="1:13" s="148" customFormat="1" ht="15">
      <c r="A30" s="647" t="s">
        <v>502</v>
      </c>
      <c r="B30" s="647"/>
      <c r="C30" s="647"/>
      <c r="D30" s="647"/>
      <c r="E30" s="647"/>
      <c r="F30" s="647"/>
      <c r="G30" s="647"/>
      <c r="H30" s="255"/>
    </row>
    <row r="31" spans="1:13" s="148" customFormat="1" ht="15">
      <c r="A31" s="136"/>
      <c r="B31" s="274"/>
      <c r="C31" s="275"/>
      <c r="D31" s="275"/>
      <c r="E31" s="275"/>
      <c r="F31" s="275"/>
      <c r="G31" s="276"/>
      <c r="H31" s="255"/>
    </row>
    <row r="32" spans="1:13" s="253" customFormat="1" ht="11.25" customHeight="1">
      <c r="A32" s="158"/>
      <c r="B32" s="132"/>
      <c r="C32" s="159"/>
      <c r="D32" s="159"/>
      <c r="E32" s="159"/>
      <c r="F32" s="159"/>
      <c r="G32" s="132"/>
      <c r="I32" s="132"/>
      <c r="J32" s="132"/>
      <c r="K32" s="132"/>
      <c r="L32" s="132"/>
      <c r="M32" s="132"/>
    </row>
    <row r="33" spans="1:13" s="253" customFormat="1" ht="5.25" customHeight="1">
      <c r="A33" s="132"/>
      <c r="B33" s="160"/>
      <c r="C33" s="132"/>
      <c r="D33" s="132"/>
      <c r="E33" s="132"/>
      <c r="F33" s="132"/>
      <c r="G33" s="132"/>
      <c r="I33" s="132"/>
      <c r="J33" s="132"/>
      <c r="K33" s="132"/>
      <c r="L33" s="132"/>
      <c r="M33" s="132"/>
    </row>
    <row r="34" spans="1:13" s="253" customFormat="1" ht="12.75" customHeight="1">
      <c r="A34" s="162" t="s">
        <v>285</v>
      </c>
      <c r="B34" s="162"/>
      <c r="C34" s="163"/>
      <c r="D34" s="163"/>
      <c r="E34" s="163" t="s">
        <v>317</v>
      </c>
      <c r="F34" s="163"/>
      <c r="G34" s="163"/>
      <c r="I34" s="132"/>
      <c r="J34" s="132"/>
      <c r="K34" s="132"/>
      <c r="L34" s="132"/>
      <c r="M34" s="132"/>
    </row>
    <row r="35" spans="1:13" s="253" customFormat="1">
      <c r="A35" s="140" t="s">
        <v>287</v>
      </c>
      <c r="B35" s="140"/>
      <c r="C35" s="164"/>
      <c r="D35" s="164"/>
      <c r="E35" s="164" t="s">
        <v>288</v>
      </c>
      <c r="F35" s="163"/>
      <c r="G35" s="163"/>
      <c r="I35" s="132"/>
      <c r="J35" s="132"/>
      <c r="K35" s="132"/>
      <c r="L35" s="132"/>
      <c r="M35" s="132"/>
    </row>
    <row r="36" spans="1:13" s="253" customFormat="1">
      <c r="A36" s="165"/>
      <c r="B36" s="165"/>
      <c r="C36" s="167"/>
      <c r="D36" s="167"/>
      <c r="E36" s="167"/>
      <c r="F36" s="167"/>
      <c r="G36" s="150"/>
      <c r="I36" s="132"/>
      <c r="J36" s="132"/>
      <c r="K36" s="132"/>
      <c r="L36" s="132"/>
      <c r="M36" s="132"/>
    </row>
    <row r="37" spans="1:13" s="253" customFormat="1">
      <c r="A37" s="165"/>
      <c r="B37" s="165"/>
      <c r="C37" s="167"/>
      <c r="D37" s="167"/>
      <c r="E37" s="167"/>
      <c r="F37" s="167"/>
      <c r="G37" s="150"/>
      <c r="I37" s="132"/>
      <c r="J37" s="132"/>
      <c r="K37" s="132"/>
      <c r="L37" s="132"/>
      <c r="M37" s="132"/>
    </row>
    <row r="38" spans="1:13" s="253" customFormat="1">
      <c r="A38" s="165"/>
      <c r="B38" s="165"/>
      <c r="C38" s="167"/>
      <c r="D38" s="167"/>
      <c r="E38" s="167"/>
      <c r="F38" s="167"/>
      <c r="G38" s="150"/>
      <c r="I38" s="132"/>
      <c r="J38" s="132"/>
      <c r="K38" s="132"/>
      <c r="L38" s="132"/>
      <c r="M38" s="132"/>
    </row>
    <row r="39" spans="1:13" s="253" customFormat="1">
      <c r="A39" s="165"/>
      <c r="B39" s="165"/>
      <c r="C39" s="167"/>
      <c r="D39" s="167"/>
      <c r="E39" s="167"/>
      <c r="F39" s="167"/>
      <c r="G39" s="150"/>
      <c r="I39" s="132"/>
      <c r="J39" s="132"/>
      <c r="K39" s="132"/>
      <c r="L39" s="132"/>
      <c r="M39" s="132"/>
    </row>
    <row r="40" spans="1:13" s="253" customFormat="1" ht="65.25" customHeight="1">
      <c r="A40" s="277"/>
      <c r="B40" s="277"/>
      <c r="C40" s="278"/>
      <c r="D40" s="278"/>
      <c r="E40" s="278"/>
      <c r="F40" s="278"/>
      <c r="G40" s="279"/>
      <c r="I40" s="132"/>
      <c r="J40" s="132"/>
      <c r="K40" s="132"/>
      <c r="L40" s="132"/>
      <c r="M40" s="132"/>
    </row>
    <row r="41" spans="1:13" s="253" customFormat="1">
      <c r="A41" s="143" t="s">
        <v>433</v>
      </c>
      <c r="B41" s="143"/>
      <c r="C41" s="143"/>
      <c r="D41" s="137"/>
      <c r="E41" s="143" t="s">
        <v>289</v>
      </c>
      <c r="F41" s="143"/>
      <c r="G41" s="143"/>
      <c r="I41" s="132"/>
      <c r="J41" s="132"/>
      <c r="K41" s="132"/>
      <c r="L41" s="132"/>
      <c r="M41" s="132"/>
    </row>
    <row r="42" spans="1:13" s="253" customFormat="1">
      <c r="A42" s="144" t="s">
        <v>703</v>
      </c>
      <c r="B42" s="144"/>
      <c r="C42" s="137"/>
      <c r="D42" s="137"/>
      <c r="E42" s="137"/>
      <c r="F42" s="137"/>
      <c r="G42" s="137"/>
      <c r="I42" s="132"/>
      <c r="J42" s="132"/>
      <c r="K42" s="132"/>
      <c r="L42" s="132"/>
      <c r="M42" s="132"/>
    </row>
    <row r="43" spans="1:13" s="253" customFormat="1">
      <c r="A43" s="140" t="s">
        <v>430</v>
      </c>
      <c r="B43" s="140"/>
      <c r="C43" s="139"/>
      <c r="D43" s="139"/>
      <c r="E43" s="137"/>
      <c r="F43" s="137"/>
      <c r="G43" s="137"/>
      <c r="I43" s="132"/>
      <c r="J43" s="132"/>
      <c r="K43" s="132"/>
      <c r="L43" s="132"/>
      <c r="M43" s="132"/>
    </row>
  </sheetData>
  <mergeCells count="23">
    <mergeCell ref="G25:G26"/>
    <mergeCell ref="A1:G1"/>
    <mergeCell ref="A2:G2"/>
    <mergeCell ref="A3:G3"/>
    <mergeCell ref="A4:G4"/>
    <mergeCell ref="A6:B6"/>
    <mergeCell ref="C6:G6"/>
    <mergeCell ref="A30:G30"/>
    <mergeCell ref="A7:B7"/>
    <mergeCell ref="C7:G7"/>
    <mergeCell ref="A8:B8"/>
    <mergeCell ref="C8:G8"/>
    <mergeCell ref="A9:B9"/>
    <mergeCell ref="C9:E9"/>
    <mergeCell ref="A12:A13"/>
    <mergeCell ref="B12:B13"/>
    <mergeCell ref="C12:D12"/>
    <mergeCell ref="E12:F12"/>
    <mergeCell ref="G12:G13"/>
    <mergeCell ref="A25:A26"/>
    <mergeCell ref="B25:B26"/>
    <mergeCell ref="C25:D25"/>
    <mergeCell ref="E25:F25"/>
  </mergeCells>
  <printOptions horizontalCentered="1"/>
  <pageMargins left="0.28000000000000003" right="0.26" top="0.28000000000000003" bottom="0.28999999999999998" header="0.17" footer="0.17"/>
  <pageSetup scale="64" fitToHeight="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A5" sqref="A5"/>
    </sheetView>
  </sheetViews>
  <sheetFormatPr defaultColWidth="9.140625" defaultRowHeight="12.75"/>
  <cols>
    <col min="1" max="1" width="6.7109375" style="132" customWidth="1"/>
    <col min="2" max="2" width="50" style="132" customWidth="1"/>
    <col min="3" max="3" width="25.85546875" style="161" customWidth="1"/>
    <col min="4" max="7" width="21.7109375" style="161" customWidth="1"/>
    <col min="8" max="8" width="10.7109375" style="132" bestFit="1" customWidth="1"/>
    <col min="9" max="9" width="16" style="132" bestFit="1" customWidth="1"/>
    <col min="10" max="10" width="10.7109375" style="132" bestFit="1" customWidth="1"/>
    <col min="11" max="16384" width="9.140625" style="132"/>
  </cols>
  <sheetData>
    <row r="1" spans="1:7" ht="31.5" customHeight="1">
      <c r="A1" s="661" t="s">
        <v>518</v>
      </c>
      <c r="B1" s="661"/>
      <c r="C1" s="661"/>
      <c r="D1" s="661"/>
      <c r="E1" s="661"/>
      <c r="F1" s="661"/>
      <c r="G1" s="661"/>
    </row>
    <row r="2" spans="1:7" ht="37.15" customHeight="1">
      <c r="A2" s="653" t="s">
        <v>638</v>
      </c>
      <c r="B2" s="653"/>
      <c r="C2" s="653"/>
      <c r="D2" s="653"/>
      <c r="E2" s="653"/>
      <c r="F2" s="653"/>
      <c r="G2" s="653"/>
    </row>
    <row r="3" spans="1:7" ht="35.25" customHeight="1">
      <c r="A3" s="654" t="s">
        <v>501</v>
      </c>
      <c r="B3" s="654"/>
      <c r="C3" s="654"/>
      <c r="D3" s="654"/>
      <c r="E3" s="654"/>
      <c r="F3" s="654"/>
      <c r="G3" s="654"/>
    </row>
    <row r="4" spans="1:7">
      <c r="A4" s="571" t="e">
        <f>#REF!</f>
        <v>#REF!</v>
      </c>
      <c r="B4" s="571"/>
      <c r="C4" s="571"/>
      <c r="D4" s="571"/>
      <c r="E4" s="571"/>
      <c r="F4" s="571"/>
      <c r="G4" s="571"/>
    </row>
    <row r="5" spans="1:7" ht="5.25" customHeight="1">
      <c r="A5" s="265"/>
      <c r="B5" s="571"/>
      <c r="C5" s="571"/>
      <c r="D5" s="571"/>
      <c r="E5" s="571"/>
      <c r="F5" s="265"/>
    </row>
    <row r="6" spans="1:7" ht="28.5" customHeight="1">
      <c r="A6" s="650" t="s">
        <v>439</v>
      </c>
      <c r="B6" s="650"/>
      <c r="C6" s="651" t="s">
        <v>440</v>
      </c>
      <c r="D6" s="651"/>
      <c r="E6" s="651"/>
      <c r="F6" s="651"/>
      <c r="G6" s="651"/>
    </row>
    <row r="7" spans="1:7" ht="28.5" customHeight="1">
      <c r="A7" s="650" t="s">
        <v>441</v>
      </c>
      <c r="B7" s="650"/>
      <c r="C7" s="576" t="s">
        <v>442</v>
      </c>
      <c r="D7" s="576"/>
      <c r="E7" s="576"/>
      <c r="F7" s="576"/>
      <c r="G7" s="576"/>
    </row>
    <row r="8" spans="1:7" ht="28.5" customHeight="1">
      <c r="A8" s="650" t="s">
        <v>443</v>
      </c>
      <c r="B8" s="650"/>
      <c r="C8" s="281" t="s">
        <v>444</v>
      </c>
      <c r="D8" s="281"/>
      <c r="E8" s="281"/>
      <c r="F8" s="281"/>
      <c r="G8" s="281"/>
    </row>
    <row r="9" spans="1:7" ht="28.5" customHeight="1">
      <c r="A9" s="650" t="s">
        <v>445</v>
      </c>
      <c r="B9" s="650"/>
      <c r="C9" s="282" t="e">
        <f>'BC TS DT nuoc ngoai'!C9:E9</f>
        <v>#REF!</v>
      </c>
      <c r="D9" s="282"/>
      <c r="E9" s="282"/>
      <c r="F9" s="282"/>
      <c r="G9" s="267"/>
    </row>
    <row r="10" spans="1:7" ht="9" customHeight="1">
      <c r="A10" s="168"/>
      <c r="B10" s="168"/>
      <c r="C10" s="168"/>
      <c r="D10" s="168"/>
      <c r="E10" s="168"/>
      <c r="F10" s="168"/>
      <c r="G10" s="168"/>
    </row>
    <row r="11" spans="1:7" s="133" customFormat="1" ht="18.600000000000001" customHeight="1">
      <c r="A11" s="110" t="s">
        <v>511</v>
      </c>
      <c r="B11" s="110"/>
      <c r="C11" s="110"/>
      <c r="D11" s="110"/>
      <c r="E11" s="110"/>
      <c r="F11" s="110"/>
      <c r="G11" s="169"/>
    </row>
    <row r="12" spans="1:7" ht="60" customHeight="1">
      <c r="A12" s="655" t="s">
        <v>216</v>
      </c>
      <c r="B12" s="655" t="s">
        <v>217</v>
      </c>
      <c r="C12" s="657" t="s">
        <v>218</v>
      </c>
      <c r="D12" s="658"/>
      <c r="E12" s="657" t="s">
        <v>219</v>
      </c>
      <c r="F12" s="658"/>
      <c r="G12" s="659" t="s">
        <v>220</v>
      </c>
    </row>
    <row r="13" spans="1:7" ht="60" customHeight="1">
      <c r="A13" s="656"/>
      <c r="B13" s="656"/>
      <c r="C13" s="154" t="s">
        <v>494</v>
      </c>
      <c r="D13" s="154" t="s">
        <v>523</v>
      </c>
      <c r="E13" s="154" t="s">
        <v>494</v>
      </c>
      <c r="F13" s="154" t="s">
        <v>523</v>
      </c>
      <c r="G13" s="660"/>
    </row>
    <row r="14" spans="1:7" s="130" customFormat="1" ht="51">
      <c r="A14" s="266" t="s">
        <v>59</v>
      </c>
      <c r="B14" s="98" t="s">
        <v>507</v>
      </c>
      <c r="C14" s="99"/>
      <c r="D14" s="99"/>
      <c r="E14" s="99"/>
      <c r="F14" s="99"/>
      <c r="G14" s="99"/>
    </row>
    <row r="15" spans="1:7" s="130" customFormat="1" ht="25.5">
      <c r="A15" s="129">
        <v>1</v>
      </c>
      <c r="B15" s="100" t="s">
        <v>222</v>
      </c>
      <c r="C15" s="101"/>
      <c r="D15" s="101"/>
      <c r="E15" s="101"/>
      <c r="F15" s="101"/>
      <c r="G15" s="101"/>
    </row>
    <row r="16" spans="1:7" s="130" customFormat="1" ht="25.5">
      <c r="A16" s="129">
        <v>2</v>
      </c>
      <c r="B16" s="100" t="s">
        <v>223</v>
      </c>
      <c r="C16" s="101"/>
      <c r="D16" s="101"/>
      <c r="E16" s="101"/>
      <c r="F16" s="101"/>
      <c r="G16" s="101"/>
    </row>
    <row r="17" spans="1:7" s="130" customFormat="1" ht="25.5">
      <c r="A17" s="129">
        <v>3</v>
      </c>
      <c r="B17" s="100" t="s">
        <v>505</v>
      </c>
      <c r="C17" s="101"/>
      <c r="D17" s="101"/>
      <c r="E17" s="101"/>
      <c r="F17" s="101"/>
      <c r="G17" s="99"/>
    </row>
    <row r="18" spans="1:7" s="130" customFormat="1" ht="25.5">
      <c r="A18" s="266" t="s">
        <v>87</v>
      </c>
      <c r="B18" s="98" t="s">
        <v>508</v>
      </c>
      <c r="C18" s="99"/>
      <c r="D18" s="99"/>
      <c r="E18" s="99"/>
      <c r="F18" s="99"/>
      <c r="G18" s="99"/>
    </row>
    <row r="19" spans="1:7" s="130" customFormat="1" ht="25.5">
      <c r="A19" s="129">
        <v>1</v>
      </c>
      <c r="B19" s="100" t="s">
        <v>506</v>
      </c>
      <c r="C19" s="101"/>
      <c r="D19" s="101"/>
      <c r="E19" s="101"/>
      <c r="F19" s="101"/>
      <c r="G19" s="101"/>
    </row>
    <row r="20" spans="1:7" s="130" customFormat="1" ht="25.5">
      <c r="A20" s="129">
        <v>2</v>
      </c>
      <c r="B20" s="100" t="s">
        <v>436</v>
      </c>
      <c r="C20" s="101"/>
      <c r="D20" s="101"/>
      <c r="E20" s="101"/>
      <c r="F20" s="101"/>
      <c r="G20" s="101"/>
    </row>
    <row r="21" spans="1:7" s="130" customFormat="1" ht="51">
      <c r="A21" s="266" t="s">
        <v>61</v>
      </c>
      <c r="B21" s="98" t="s">
        <v>509</v>
      </c>
      <c r="C21" s="99"/>
      <c r="D21" s="99"/>
      <c r="E21" s="99"/>
      <c r="F21" s="99"/>
      <c r="G21" s="99"/>
    </row>
    <row r="22" spans="1:7" s="130" customFormat="1" ht="25.5">
      <c r="A22" s="266" t="s">
        <v>91</v>
      </c>
      <c r="B22" s="98" t="s">
        <v>510</v>
      </c>
      <c r="C22" s="99"/>
      <c r="D22" s="99"/>
      <c r="E22" s="99"/>
      <c r="F22" s="99"/>
      <c r="G22" s="99"/>
    </row>
    <row r="23" spans="1:7" s="130" customFormat="1" ht="25.5">
      <c r="A23" s="129">
        <v>1</v>
      </c>
      <c r="B23" s="100" t="s">
        <v>232</v>
      </c>
      <c r="C23" s="101"/>
      <c r="D23" s="101"/>
      <c r="E23" s="101"/>
      <c r="F23" s="101"/>
      <c r="G23" s="101"/>
    </row>
    <row r="24" spans="1:7" ht="25.5">
      <c r="A24" s="129">
        <v>2</v>
      </c>
      <c r="B24" s="100" t="s">
        <v>233</v>
      </c>
      <c r="C24" s="101"/>
      <c r="D24" s="101"/>
      <c r="E24" s="101"/>
      <c r="F24" s="101"/>
      <c r="G24" s="101"/>
    </row>
    <row r="25" spans="1:7">
      <c r="A25" s="647" t="s">
        <v>502</v>
      </c>
      <c r="B25" s="647"/>
      <c r="C25" s="647"/>
      <c r="D25" s="647"/>
      <c r="E25" s="647"/>
      <c r="F25" s="647"/>
      <c r="G25" s="647"/>
    </row>
    <row r="27" spans="1:7" ht="12.75" customHeight="1">
      <c r="A27" s="171" t="s">
        <v>285</v>
      </c>
      <c r="B27" s="171"/>
      <c r="C27" s="172"/>
      <c r="D27" s="172"/>
      <c r="E27" s="172" t="s">
        <v>317</v>
      </c>
      <c r="F27" s="163"/>
      <c r="G27" s="163"/>
    </row>
    <row r="28" spans="1:7">
      <c r="A28" s="140" t="s">
        <v>287</v>
      </c>
      <c r="B28" s="140"/>
      <c r="C28" s="164"/>
      <c r="D28" s="164"/>
      <c r="E28" s="164" t="s">
        <v>288</v>
      </c>
      <c r="F28" s="164"/>
      <c r="G28" s="164"/>
    </row>
    <row r="29" spans="1:7">
      <c r="A29" s="165"/>
      <c r="B29" s="165"/>
      <c r="C29" s="172"/>
      <c r="D29" s="172"/>
      <c r="E29" s="172"/>
      <c r="F29" s="167"/>
      <c r="G29" s="167"/>
    </row>
    <row r="30" spans="1:7">
      <c r="A30" s="165"/>
      <c r="B30" s="165"/>
      <c r="C30" s="172"/>
      <c r="D30" s="172"/>
      <c r="E30" s="172"/>
      <c r="F30" s="167"/>
      <c r="G30" s="167"/>
    </row>
    <row r="31" spans="1:7">
      <c r="A31" s="165"/>
      <c r="B31" s="165"/>
      <c r="C31" s="172"/>
      <c r="D31" s="172"/>
      <c r="E31" s="172"/>
      <c r="F31" s="167"/>
      <c r="G31" s="167"/>
    </row>
    <row r="32" spans="1:7">
      <c r="A32" s="165"/>
      <c r="B32" s="165"/>
      <c r="C32" s="172"/>
      <c r="D32" s="172"/>
      <c r="E32" s="172"/>
      <c r="F32" s="167"/>
      <c r="G32" s="167"/>
    </row>
    <row r="33" spans="1:7">
      <c r="A33" s="165"/>
      <c r="B33" s="165"/>
      <c r="C33" s="172"/>
      <c r="D33" s="172"/>
      <c r="E33" s="172"/>
      <c r="F33" s="167"/>
      <c r="G33" s="167"/>
    </row>
    <row r="34" spans="1:7">
      <c r="A34" s="165"/>
      <c r="B34" s="165"/>
      <c r="C34" s="172"/>
      <c r="D34" s="172"/>
      <c r="E34" s="172"/>
      <c r="F34" s="167"/>
      <c r="G34" s="167"/>
    </row>
    <row r="35" spans="1:7">
      <c r="A35" s="165"/>
      <c r="B35" s="165"/>
      <c r="C35" s="172"/>
      <c r="D35" s="172"/>
      <c r="E35" s="172"/>
      <c r="F35" s="167"/>
      <c r="G35" s="167"/>
    </row>
    <row r="36" spans="1:7">
      <c r="A36" s="165"/>
      <c r="B36" s="165"/>
      <c r="C36" s="172"/>
      <c r="D36" s="172"/>
      <c r="E36" s="172"/>
      <c r="F36" s="167"/>
      <c r="G36" s="167"/>
    </row>
    <row r="37" spans="1:7">
      <c r="A37" s="165"/>
      <c r="B37" s="165"/>
      <c r="C37" s="172"/>
      <c r="D37" s="172"/>
      <c r="E37" s="172"/>
      <c r="F37" s="167"/>
      <c r="G37" s="167"/>
    </row>
    <row r="38" spans="1:7" ht="32.25" customHeight="1">
      <c r="A38" s="277"/>
      <c r="B38" s="277"/>
      <c r="C38" s="283"/>
      <c r="D38" s="283"/>
      <c r="E38" s="283"/>
      <c r="F38" s="278"/>
      <c r="G38" s="278"/>
    </row>
    <row r="39" spans="1:7">
      <c r="A39" s="173" t="s">
        <v>433</v>
      </c>
      <c r="B39" s="143"/>
      <c r="C39" s="173"/>
      <c r="D39" s="174"/>
      <c r="E39" s="173" t="s">
        <v>289</v>
      </c>
      <c r="F39" s="143"/>
      <c r="G39" s="143"/>
    </row>
    <row r="40" spans="1:7">
      <c r="A40" s="174" t="s">
        <v>703</v>
      </c>
      <c r="B40" s="144"/>
      <c r="C40" s="110"/>
      <c r="D40" s="110"/>
      <c r="E40" s="175"/>
      <c r="F40" s="175"/>
      <c r="G40" s="175"/>
    </row>
    <row r="41" spans="1:7">
      <c r="A41" s="150" t="s">
        <v>434</v>
      </c>
      <c r="B41" s="140"/>
      <c r="C41" s="150"/>
      <c r="D41" s="150"/>
      <c r="E41" s="175"/>
      <c r="F41" s="175"/>
      <c r="G41" s="175"/>
    </row>
  </sheetData>
  <mergeCells count="17">
    <mergeCell ref="A6:B6"/>
    <mergeCell ref="C6:G6"/>
    <mergeCell ref="A1:G1"/>
    <mergeCell ref="A2:G2"/>
    <mergeCell ref="A3:G3"/>
    <mergeCell ref="A4:G4"/>
    <mergeCell ref="B5:E5"/>
    <mergeCell ref="A25:G25"/>
    <mergeCell ref="C7:G7"/>
    <mergeCell ref="A12:A13"/>
    <mergeCell ref="B12:B13"/>
    <mergeCell ref="C12:D12"/>
    <mergeCell ref="E12:F12"/>
    <mergeCell ref="G12:G13"/>
    <mergeCell ref="A7:B7"/>
    <mergeCell ref="A8:B8"/>
    <mergeCell ref="A9:B9"/>
  </mergeCells>
  <printOptions horizontalCentered="1"/>
  <pageMargins left="0.27" right="0.23" top="0.49" bottom="0.52" header="0.3" footer="0.3"/>
  <pageSetup scale="59" fitToHeight="4"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C10" sqref="C10"/>
    </sheetView>
  </sheetViews>
  <sheetFormatPr defaultColWidth="9.140625" defaultRowHeight="12.75"/>
  <cols>
    <col min="1" max="1" width="9.140625" style="178"/>
    <col min="2" max="2" width="27.42578125" style="178" customWidth="1"/>
    <col min="3" max="3" width="12.5703125" style="178" customWidth="1"/>
    <col min="4" max="4" width="12.42578125" style="178" customWidth="1"/>
    <col min="5" max="5" width="14.7109375" style="178" customWidth="1"/>
    <col min="6" max="6" width="14.140625" style="178" customWidth="1"/>
    <col min="7" max="7" width="18.5703125" style="178" customWidth="1"/>
    <col min="8" max="8" width="25.42578125" style="187" customWidth="1"/>
    <col min="9" max="9" width="14.85546875" style="217" bestFit="1" customWidth="1"/>
    <col min="10" max="13" width="21.140625" style="178" customWidth="1"/>
    <col min="14" max="14" width="13.42578125" style="178" bestFit="1" customWidth="1"/>
    <col min="15" max="15" width="8" style="178" bestFit="1" customWidth="1"/>
    <col min="16" max="20" width="9.140625" style="178"/>
    <col min="21" max="21" width="12" style="178" bestFit="1" customWidth="1"/>
    <col min="22" max="22" width="13.42578125" style="178" bestFit="1" customWidth="1"/>
    <col min="23" max="16384" width="9.140625" style="178"/>
  </cols>
  <sheetData>
    <row r="1" spans="1:13" ht="29.25" customHeight="1">
      <c r="A1" s="667" t="s">
        <v>518</v>
      </c>
      <c r="B1" s="667"/>
      <c r="C1" s="667"/>
      <c r="D1" s="667"/>
      <c r="E1" s="667"/>
      <c r="F1" s="667"/>
      <c r="G1" s="667"/>
      <c r="H1" s="667"/>
      <c r="I1" s="176"/>
      <c r="J1" s="177"/>
      <c r="K1" s="177"/>
      <c r="L1" s="177"/>
      <c r="M1" s="177"/>
    </row>
    <row r="2" spans="1:13" ht="43.15" customHeight="1">
      <c r="A2" s="668" t="s">
        <v>638</v>
      </c>
      <c r="B2" s="668"/>
      <c r="C2" s="668"/>
      <c r="D2" s="668"/>
      <c r="E2" s="668"/>
      <c r="F2" s="668"/>
      <c r="G2" s="668"/>
      <c r="H2" s="668"/>
      <c r="I2" s="179"/>
      <c r="J2" s="180"/>
      <c r="K2" s="180"/>
      <c r="L2" s="180"/>
      <c r="M2" s="180"/>
    </row>
    <row r="3" spans="1:13" ht="37.15" customHeight="1">
      <c r="A3" s="582" t="s">
        <v>501</v>
      </c>
      <c r="B3" s="582"/>
      <c r="C3" s="582"/>
      <c r="D3" s="582"/>
      <c r="E3" s="582"/>
      <c r="F3" s="582"/>
      <c r="G3" s="582"/>
      <c r="H3" s="582"/>
      <c r="I3" s="181"/>
      <c r="J3" s="271"/>
      <c r="K3" s="271"/>
      <c r="L3" s="271"/>
      <c r="M3" s="271"/>
    </row>
    <row r="4" spans="1:13" ht="14.25" customHeight="1">
      <c r="A4" s="583" t="str">
        <f>Khac_06137!A4</f>
        <v>Tại ngày 31 tháng 03 năm 2025 - As at 31 March 2025</v>
      </c>
      <c r="B4" s="584"/>
      <c r="C4" s="584"/>
      <c r="D4" s="584"/>
      <c r="E4" s="584"/>
      <c r="F4" s="584"/>
      <c r="G4" s="584"/>
      <c r="H4" s="584"/>
      <c r="I4" s="53"/>
      <c r="J4" s="272"/>
      <c r="K4" s="272"/>
      <c r="L4" s="272"/>
      <c r="M4" s="272"/>
    </row>
    <row r="5" spans="1:13" ht="13.5" customHeight="1">
      <c r="A5" s="272"/>
      <c r="B5" s="272"/>
      <c r="C5" s="272"/>
      <c r="D5" s="272"/>
      <c r="E5" s="272"/>
      <c r="F5" s="272"/>
      <c r="G5" s="272"/>
      <c r="H5" s="182"/>
      <c r="I5" s="53"/>
      <c r="J5" s="272"/>
      <c r="K5" s="272"/>
      <c r="L5" s="272"/>
      <c r="M5" s="272"/>
    </row>
    <row r="6" spans="1:13" ht="31.5" customHeight="1">
      <c r="A6" s="663" t="s">
        <v>350</v>
      </c>
      <c r="B6" s="663"/>
      <c r="C6" s="665" t="s">
        <v>351</v>
      </c>
      <c r="D6" s="665"/>
      <c r="E6" s="665"/>
      <c r="F6" s="665"/>
      <c r="G6" s="665"/>
      <c r="H6" s="665"/>
      <c r="I6" s="183"/>
      <c r="J6" s="269"/>
      <c r="K6" s="269"/>
      <c r="L6" s="269"/>
      <c r="M6" s="269"/>
    </row>
    <row r="7" spans="1:13" ht="31.5" customHeight="1">
      <c r="A7" s="663" t="s">
        <v>352</v>
      </c>
      <c r="B7" s="663"/>
      <c r="C7" s="664" t="s">
        <v>431</v>
      </c>
      <c r="D7" s="664"/>
      <c r="E7" s="664"/>
      <c r="F7" s="664"/>
      <c r="G7" s="664"/>
      <c r="H7" s="664"/>
      <c r="I7" s="184"/>
      <c r="J7" s="270"/>
      <c r="K7" s="270"/>
      <c r="L7" s="270"/>
      <c r="M7" s="270"/>
    </row>
    <row r="8" spans="1:13" ht="31.5" customHeight="1">
      <c r="A8" s="663" t="s">
        <v>353</v>
      </c>
      <c r="B8" s="663"/>
      <c r="C8" s="665" t="s">
        <v>432</v>
      </c>
      <c r="D8" s="665"/>
      <c r="E8" s="665"/>
      <c r="F8" s="665"/>
      <c r="G8" s="665"/>
      <c r="H8" s="665"/>
      <c r="I8" s="183"/>
      <c r="J8" s="269"/>
      <c r="K8" s="269"/>
      <c r="L8" s="269"/>
      <c r="M8" s="269"/>
    </row>
    <row r="9" spans="1:13" ht="31.5" customHeight="1">
      <c r="A9" s="663" t="s">
        <v>354</v>
      </c>
      <c r="B9" s="663"/>
      <c r="C9" s="666" t="e">
        <f>'BCKetQuaHoatDong DT nuoc ngoai'!C9</f>
        <v>#REF!</v>
      </c>
      <c r="D9" s="666"/>
      <c r="E9" s="666"/>
      <c r="F9" s="666"/>
      <c r="G9" s="666"/>
      <c r="H9" s="666"/>
      <c r="I9" s="185"/>
      <c r="J9" s="185"/>
      <c r="K9" s="185"/>
      <c r="L9" s="185"/>
      <c r="M9" s="185"/>
    </row>
    <row r="10" spans="1:13" ht="9" customHeight="1">
      <c r="A10" s="186"/>
      <c r="B10" s="186"/>
      <c r="C10" s="186"/>
      <c r="D10" s="186"/>
      <c r="E10" s="186"/>
      <c r="F10" s="186"/>
      <c r="G10" s="186"/>
      <c r="I10" s="188"/>
      <c r="J10" s="189"/>
      <c r="K10" s="189"/>
      <c r="L10" s="189"/>
      <c r="M10" s="189"/>
    </row>
    <row r="11" spans="1:13" ht="17.45" customHeight="1">
      <c r="A11" s="341" t="s">
        <v>715</v>
      </c>
      <c r="B11" s="190"/>
      <c r="C11" s="190"/>
      <c r="D11" s="190"/>
      <c r="E11" s="190"/>
      <c r="F11" s="190"/>
      <c r="G11" s="190"/>
      <c r="H11" s="191"/>
      <c r="I11" s="192"/>
      <c r="J11" s="193"/>
      <c r="K11" s="193"/>
      <c r="L11" s="193"/>
      <c r="M11" s="193"/>
    </row>
    <row r="12" spans="1:13" ht="59.25" customHeight="1">
      <c r="A12" s="662" t="s">
        <v>43</v>
      </c>
      <c r="B12" s="662" t="s">
        <v>196</v>
      </c>
      <c r="C12" s="662" t="s">
        <v>198</v>
      </c>
      <c r="D12" s="662" t="s">
        <v>199</v>
      </c>
      <c r="E12" s="662"/>
      <c r="F12" s="662" t="s">
        <v>200</v>
      </c>
      <c r="G12" s="662"/>
      <c r="H12" s="662" t="s">
        <v>201</v>
      </c>
      <c r="I12" s="194"/>
      <c r="J12" s="195"/>
      <c r="K12" s="195"/>
      <c r="L12" s="195"/>
      <c r="M12" s="195"/>
    </row>
    <row r="13" spans="1:13" ht="30" customHeight="1">
      <c r="A13" s="662"/>
      <c r="B13" s="662"/>
      <c r="C13" s="662"/>
      <c r="D13" s="153" t="s">
        <v>494</v>
      </c>
      <c r="E13" s="153" t="s">
        <v>523</v>
      </c>
      <c r="F13" s="153" t="s">
        <v>494</v>
      </c>
      <c r="G13" s="153" t="s">
        <v>523</v>
      </c>
      <c r="H13" s="662"/>
      <c r="I13" s="194"/>
      <c r="J13" s="195"/>
      <c r="K13" s="195"/>
      <c r="L13" s="195"/>
      <c r="M13" s="195"/>
    </row>
    <row r="14" spans="1:13" ht="39" customHeight="1">
      <c r="A14" s="153" t="s">
        <v>59</v>
      </c>
      <c r="B14" s="157" t="s">
        <v>513</v>
      </c>
      <c r="C14" s="153"/>
      <c r="D14" s="153"/>
      <c r="E14" s="153"/>
      <c r="F14" s="153"/>
      <c r="G14" s="153"/>
      <c r="H14" s="153"/>
      <c r="I14" s="194"/>
      <c r="J14" s="195"/>
      <c r="K14" s="195"/>
      <c r="L14" s="195"/>
      <c r="M14" s="195"/>
    </row>
    <row r="15" spans="1:13" ht="19.5" customHeight="1">
      <c r="A15" s="153">
        <v>1</v>
      </c>
      <c r="B15" s="153"/>
      <c r="C15" s="153"/>
      <c r="D15" s="153"/>
      <c r="E15" s="153"/>
      <c r="F15" s="153"/>
      <c r="G15" s="153"/>
      <c r="H15" s="153"/>
      <c r="I15" s="194"/>
      <c r="J15" s="195"/>
      <c r="K15" s="195"/>
      <c r="L15" s="195"/>
      <c r="M15" s="195"/>
    </row>
    <row r="16" spans="1:13" ht="33" customHeight="1">
      <c r="A16" s="153"/>
      <c r="B16" s="157" t="s">
        <v>202</v>
      </c>
      <c r="C16" s="153"/>
      <c r="D16" s="153"/>
      <c r="E16" s="153"/>
      <c r="F16" s="153"/>
      <c r="G16" s="153"/>
      <c r="H16" s="153"/>
      <c r="I16" s="194"/>
      <c r="J16" s="195"/>
      <c r="K16" s="195"/>
      <c r="L16" s="195"/>
      <c r="M16" s="195"/>
    </row>
    <row r="17" spans="1:14" ht="28.5" customHeight="1">
      <c r="A17" s="153" t="s">
        <v>87</v>
      </c>
      <c r="B17" s="157" t="s">
        <v>512</v>
      </c>
      <c r="C17" s="153"/>
      <c r="D17" s="153"/>
      <c r="E17" s="153"/>
      <c r="F17" s="153"/>
      <c r="G17" s="153"/>
      <c r="H17" s="153"/>
      <c r="I17" s="194"/>
      <c r="J17" s="195"/>
      <c r="K17" s="195"/>
      <c r="L17" s="195"/>
      <c r="M17" s="195"/>
    </row>
    <row r="18" spans="1:14" ht="19.5" customHeight="1">
      <c r="A18" s="153">
        <v>1</v>
      </c>
      <c r="B18" s="157"/>
      <c r="C18" s="153"/>
      <c r="D18" s="153"/>
      <c r="E18" s="153"/>
      <c r="F18" s="153"/>
      <c r="G18" s="153"/>
      <c r="H18" s="153"/>
      <c r="I18" s="194"/>
      <c r="J18" s="195"/>
      <c r="K18" s="195"/>
      <c r="L18" s="195"/>
      <c r="M18" s="195"/>
    </row>
    <row r="19" spans="1:14" ht="34.5" customHeight="1">
      <c r="A19" s="153"/>
      <c r="B19" s="157" t="s">
        <v>202</v>
      </c>
      <c r="C19" s="153"/>
      <c r="D19" s="153"/>
      <c r="E19" s="153"/>
      <c r="F19" s="153"/>
      <c r="G19" s="153"/>
      <c r="H19" s="153"/>
      <c r="I19" s="194"/>
      <c r="J19" s="195"/>
      <c r="K19" s="195"/>
      <c r="L19" s="195"/>
      <c r="M19" s="195"/>
    </row>
    <row r="20" spans="1:14" ht="30" customHeight="1">
      <c r="A20" s="284" t="s">
        <v>61</v>
      </c>
      <c r="B20" s="104" t="s">
        <v>195</v>
      </c>
      <c r="C20" s="256"/>
      <c r="D20" s="104"/>
      <c r="E20" s="104"/>
      <c r="F20" s="335"/>
      <c r="G20" s="335"/>
      <c r="H20" s="336"/>
      <c r="I20" s="58"/>
      <c r="J20" s="58"/>
      <c r="K20" s="54"/>
      <c r="L20" s="54"/>
      <c r="M20" s="54"/>
      <c r="N20" s="196"/>
    </row>
    <row r="21" spans="1:14" ht="30" customHeight="1">
      <c r="A21" s="284">
        <v>1</v>
      </c>
      <c r="B21" s="104"/>
      <c r="C21" s="256"/>
      <c r="D21" s="104"/>
      <c r="E21" s="104"/>
      <c r="F21" s="335"/>
      <c r="G21" s="335"/>
      <c r="H21" s="336"/>
      <c r="I21" s="58"/>
      <c r="J21" s="58"/>
      <c r="K21" s="54"/>
      <c r="L21" s="54"/>
      <c r="M21" s="54"/>
      <c r="N21" s="196"/>
    </row>
    <row r="22" spans="1:14" s="128" customFormat="1" ht="25.5">
      <c r="A22" s="197"/>
      <c r="B22" s="104" t="s">
        <v>202</v>
      </c>
      <c r="C22" s="256"/>
      <c r="D22" s="258"/>
      <c r="E22" s="258"/>
      <c r="F22" s="260"/>
      <c r="G22" s="260"/>
      <c r="H22" s="336"/>
    </row>
    <row r="23" spans="1:14" s="200" customFormat="1" ht="25.5">
      <c r="A23" s="284" t="s">
        <v>60</v>
      </c>
      <c r="B23" s="104" t="s">
        <v>514</v>
      </c>
      <c r="C23" s="256"/>
      <c r="D23" s="258"/>
      <c r="E23" s="258"/>
      <c r="F23" s="256"/>
      <c r="G23" s="256"/>
      <c r="H23" s="342"/>
    </row>
    <row r="24" spans="1:14" s="200" customFormat="1" ht="15">
      <c r="A24" s="284">
        <v>1</v>
      </c>
      <c r="B24" s="104"/>
      <c r="C24" s="256"/>
      <c r="D24" s="258"/>
      <c r="E24" s="258"/>
      <c r="F24" s="256"/>
      <c r="G24" s="256"/>
      <c r="H24" s="342"/>
    </row>
    <row r="25" spans="1:14" s="200" customFormat="1" ht="25.5">
      <c r="A25" s="197"/>
      <c r="B25" s="104" t="s">
        <v>202</v>
      </c>
      <c r="C25" s="199"/>
      <c r="D25" s="199"/>
      <c r="E25" s="199"/>
      <c r="F25" s="199"/>
      <c r="G25" s="199"/>
      <c r="H25" s="342"/>
    </row>
    <row r="26" spans="1:14" s="200" customFormat="1" ht="25.5">
      <c r="A26" s="284" t="s">
        <v>92</v>
      </c>
      <c r="B26" s="104" t="s">
        <v>515</v>
      </c>
      <c r="C26" s="258"/>
      <c r="D26" s="258"/>
      <c r="E26" s="258"/>
      <c r="F26" s="258"/>
      <c r="G26" s="258"/>
      <c r="H26" s="342"/>
    </row>
    <row r="27" spans="1:14" s="200" customFormat="1" ht="15">
      <c r="A27" s="284">
        <v>1</v>
      </c>
      <c r="B27" s="197"/>
      <c r="C27" s="259"/>
      <c r="D27" s="259"/>
      <c r="E27" s="259"/>
      <c r="F27" s="343"/>
      <c r="G27" s="343"/>
      <c r="H27" s="344"/>
    </row>
    <row r="28" spans="1:14" s="198" customFormat="1" ht="25.5">
      <c r="A28" s="197"/>
      <c r="B28" s="104" t="s">
        <v>202</v>
      </c>
      <c r="C28" s="260"/>
      <c r="D28" s="258"/>
      <c r="E28" s="258"/>
      <c r="F28" s="260"/>
      <c r="G28" s="260"/>
      <c r="H28" s="340"/>
    </row>
    <row r="29" spans="1:14" s="201" customFormat="1" ht="25.5">
      <c r="A29" s="284" t="s">
        <v>93</v>
      </c>
      <c r="B29" s="104" t="s">
        <v>241</v>
      </c>
      <c r="C29" s="256"/>
      <c r="D29" s="258"/>
      <c r="E29" s="258"/>
      <c r="F29" s="256"/>
      <c r="G29" s="256"/>
      <c r="H29" s="342"/>
    </row>
    <row r="30" spans="1:14" s="201" customFormat="1" ht="15">
      <c r="A30" s="284">
        <v>1</v>
      </c>
      <c r="B30" s="197"/>
      <c r="C30" s="261"/>
      <c r="D30" s="261"/>
      <c r="E30" s="261"/>
      <c r="F30" s="338"/>
      <c r="G30" s="338"/>
      <c r="H30" s="337"/>
    </row>
    <row r="31" spans="1:14" s="198" customFormat="1" ht="25.5">
      <c r="A31" s="104"/>
      <c r="B31" s="104" t="s">
        <v>202</v>
      </c>
      <c r="C31" s="258"/>
      <c r="D31" s="258"/>
      <c r="E31" s="258"/>
      <c r="F31" s="260"/>
      <c r="G31" s="260"/>
      <c r="H31" s="340"/>
    </row>
    <row r="32" spans="1:14" s="128" customFormat="1" ht="25.5">
      <c r="A32" s="284" t="s">
        <v>62</v>
      </c>
      <c r="B32" s="104" t="s">
        <v>238</v>
      </c>
      <c r="C32" s="260"/>
      <c r="D32" s="258"/>
      <c r="E32" s="258"/>
      <c r="F32" s="199"/>
      <c r="G32" s="199"/>
      <c r="H32" s="340"/>
      <c r="I32" s="252"/>
    </row>
    <row r="33" spans="1:13">
      <c r="A33" s="202"/>
      <c r="B33" s="202"/>
      <c r="C33" s="262"/>
      <c r="D33" s="263"/>
      <c r="E33" s="263"/>
      <c r="F33" s="262"/>
      <c r="G33" s="262"/>
      <c r="H33" s="339"/>
      <c r="I33" s="203"/>
      <c r="J33" s="204"/>
      <c r="K33" s="204"/>
      <c r="L33" s="204"/>
      <c r="M33" s="204"/>
    </row>
    <row r="34" spans="1:13">
      <c r="A34" s="647" t="s">
        <v>502</v>
      </c>
      <c r="B34" s="647"/>
      <c r="C34" s="647"/>
      <c r="D34" s="647"/>
      <c r="E34" s="647"/>
      <c r="F34" s="647"/>
      <c r="G34" s="647"/>
    </row>
    <row r="36" spans="1:13" ht="12.75" customHeight="1">
      <c r="A36" s="138" t="s">
        <v>285</v>
      </c>
      <c r="B36" s="138"/>
      <c r="C36" s="186"/>
      <c r="F36" s="205" t="s">
        <v>317</v>
      </c>
      <c r="G36" s="205"/>
      <c r="H36" s="206"/>
      <c r="I36" s="206"/>
      <c r="J36" s="206"/>
      <c r="K36" s="206"/>
      <c r="L36" s="206"/>
      <c r="M36" s="206"/>
    </row>
    <row r="37" spans="1:13">
      <c r="A37" s="140" t="s">
        <v>287</v>
      </c>
      <c r="B37" s="207"/>
      <c r="C37" s="186"/>
      <c r="F37" s="178" t="s">
        <v>288</v>
      </c>
      <c r="H37" s="206"/>
      <c r="I37" s="206"/>
      <c r="J37" s="206"/>
      <c r="K37" s="206"/>
      <c r="L37" s="206"/>
      <c r="M37" s="206"/>
    </row>
    <row r="38" spans="1:13">
      <c r="A38" s="141"/>
      <c r="B38" s="141"/>
      <c r="C38" s="186"/>
      <c r="D38" s="142"/>
      <c r="E38" s="142"/>
      <c r="F38" s="142"/>
      <c r="G38" s="142"/>
      <c r="I38" s="188"/>
      <c r="J38" s="189"/>
      <c r="K38" s="189"/>
      <c r="L38" s="189"/>
      <c r="M38" s="189"/>
    </row>
    <row r="39" spans="1:13">
      <c r="A39" s="141"/>
      <c r="B39" s="141"/>
      <c r="C39" s="186"/>
      <c r="D39" s="142"/>
      <c r="E39" s="142"/>
      <c r="F39" s="142"/>
      <c r="G39" s="142"/>
      <c r="I39" s="188"/>
      <c r="J39" s="189"/>
      <c r="K39" s="189"/>
      <c r="L39" s="189"/>
      <c r="M39" s="189"/>
    </row>
    <row r="40" spans="1:13">
      <c r="A40" s="141"/>
      <c r="B40" s="141"/>
      <c r="C40" s="186"/>
      <c r="D40" s="142"/>
      <c r="E40" s="142"/>
      <c r="F40" s="142"/>
      <c r="G40" s="142"/>
      <c r="I40" s="188"/>
      <c r="J40" s="189"/>
      <c r="K40" s="189"/>
      <c r="L40" s="189"/>
      <c r="M40" s="189"/>
    </row>
    <row r="41" spans="1:13">
      <c r="A41" s="141"/>
      <c r="B41" s="141"/>
      <c r="C41" s="186"/>
      <c r="D41" s="142"/>
      <c r="E41" s="142"/>
      <c r="F41" s="142"/>
      <c r="G41" s="142"/>
      <c r="I41" s="188"/>
      <c r="J41" s="189"/>
      <c r="K41" s="189"/>
      <c r="L41" s="189"/>
      <c r="M41" s="189"/>
    </row>
    <row r="42" spans="1:13">
      <c r="A42" s="141"/>
      <c r="B42" s="141"/>
      <c r="C42" s="186"/>
      <c r="D42" s="142"/>
      <c r="E42" s="142"/>
      <c r="F42" s="142"/>
      <c r="G42" s="142"/>
      <c r="I42" s="188"/>
      <c r="J42" s="189"/>
      <c r="K42" s="189"/>
      <c r="L42" s="189"/>
      <c r="M42" s="189"/>
    </row>
    <row r="43" spans="1:13">
      <c r="A43" s="141"/>
      <c r="B43" s="141"/>
      <c r="C43" s="186"/>
      <c r="D43" s="142"/>
      <c r="E43" s="142"/>
      <c r="F43" s="142"/>
      <c r="G43" s="142"/>
      <c r="I43" s="188"/>
      <c r="J43" s="189"/>
      <c r="K43" s="189"/>
      <c r="L43" s="189"/>
      <c r="M43" s="189"/>
    </row>
    <row r="44" spans="1:13">
      <c r="A44" s="141"/>
      <c r="B44" s="141"/>
      <c r="C44" s="186"/>
      <c r="D44" s="142"/>
      <c r="E44" s="142"/>
      <c r="F44" s="142"/>
      <c r="G44" s="142"/>
      <c r="I44" s="188"/>
      <c r="J44" s="189"/>
      <c r="K44" s="189"/>
      <c r="L44" s="189"/>
      <c r="M44" s="189"/>
    </row>
    <row r="45" spans="1:13">
      <c r="A45" s="141"/>
      <c r="B45" s="141"/>
      <c r="C45" s="186"/>
      <c r="D45" s="142"/>
      <c r="E45" s="142"/>
      <c r="F45" s="142"/>
      <c r="G45" s="142"/>
      <c r="I45" s="188"/>
      <c r="J45" s="189"/>
      <c r="K45" s="189"/>
      <c r="L45" s="189"/>
      <c r="M45" s="189"/>
    </row>
    <row r="46" spans="1:13">
      <c r="A46" s="141"/>
      <c r="B46" s="141"/>
      <c r="C46" s="186"/>
      <c r="D46" s="142"/>
      <c r="E46" s="142"/>
      <c r="F46" s="142"/>
      <c r="G46" s="142"/>
      <c r="I46" s="188"/>
      <c r="J46" s="189"/>
      <c r="K46" s="189"/>
      <c r="L46" s="189"/>
      <c r="M46" s="189"/>
    </row>
    <row r="47" spans="1:13">
      <c r="A47" s="141"/>
      <c r="B47" s="141"/>
      <c r="C47" s="186"/>
      <c r="D47" s="142"/>
      <c r="E47" s="142"/>
      <c r="F47" s="142"/>
      <c r="G47" s="142"/>
      <c r="I47" s="188"/>
      <c r="J47" s="189"/>
      <c r="K47" s="189"/>
      <c r="L47" s="189"/>
      <c r="M47" s="189"/>
    </row>
    <row r="48" spans="1:13">
      <c r="A48" s="209"/>
      <c r="B48" s="209"/>
      <c r="C48" s="210"/>
      <c r="D48" s="142"/>
      <c r="E48" s="142"/>
      <c r="F48" s="142"/>
      <c r="G48" s="142"/>
      <c r="H48" s="285"/>
      <c r="I48" s="188"/>
      <c r="J48" s="189"/>
      <c r="K48" s="189"/>
      <c r="L48" s="189"/>
      <c r="M48" s="189"/>
    </row>
    <row r="49" spans="1:13">
      <c r="A49" s="137" t="s">
        <v>433</v>
      </c>
      <c r="B49" s="137"/>
      <c r="C49" s="186"/>
      <c r="D49" s="211"/>
      <c r="E49" s="211"/>
      <c r="F49" s="143" t="s">
        <v>289</v>
      </c>
      <c r="G49" s="143"/>
      <c r="H49" s="286"/>
      <c r="I49" s="212"/>
      <c r="J49" s="211"/>
      <c r="K49" s="211"/>
      <c r="L49" s="211"/>
      <c r="M49" s="211"/>
    </row>
    <row r="50" spans="1:13">
      <c r="A50" s="144" t="s">
        <v>703</v>
      </c>
      <c r="B50" s="144"/>
      <c r="C50" s="186"/>
      <c r="D50" s="213"/>
      <c r="E50" s="213"/>
      <c r="F50" s="175"/>
      <c r="G50" s="175"/>
      <c r="H50" s="213"/>
      <c r="I50" s="214"/>
      <c r="J50" s="213"/>
      <c r="K50" s="213"/>
      <c r="L50" s="213"/>
      <c r="M50" s="213"/>
    </row>
    <row r="51" spans="1:13">
      <c r="A51" s="140" t="s">
        <v>430</v>
      </c>
      <c r="B51" s="140"/>
      <c r="C51" s="186"/>
      <c r="D51" s="215"/>
      <c r="E51" s="215"/>
      <c r="F51" s="216"/>
      <c r="G51" s="216"/>
      <c r="H51" s="213"/>
      <c r="I51" s="214"/>
      <c r="J51" s="213"/>
      <c r="K51" s="213"/>
      <c r="L51" s="213"/>
      <c r="M51" s="213"/>
    </row>
  </sheetData>
  <mergeCells count="19">
    <mergeCell ref="C12:C13"/>
    <mergeCell ref="D12:E12"/>
    <mergeCell ref="F12:G12"/>
    <mergeCell ref="A34:G34"/>
    <mergeCell ref="A1:H1"/>
    <mergeCell ref="A2:H2"/>
    <mergeCell ref="A3:H3"/>
    <mergeCell ref="A4:H4"/>
    <mergeCell ref="A6:B6"/>
    <mergeCell ref="C6:H6"/>
    <mergeCell ref="H12:H13"/>
    <mergeCell ref="A7:B7"/>
    <mergeCell ref="A8:B8"/>
    <mergeCell ref="A9:B9"/>
    <mergeCell ref="C7:H7"/>
    <mergeCell ref="C8:H8"/>
    <mergeCell ref="C9:H9"/>
    <mergeCell ref="A12:A13"/>
    <mergeCell ref="B12:B13"/>
  </mergeCells>
  <printOptions horizontalCentered="1"/>
  <pageMargins left="0.27" right="0.2" top="0.3" bottom="0.39" header="0.18" footer="0.35"/>
  <pageSetup scale="67" fitToHeight="2" orientation="portrait"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mINNuSmzI7aEwehVabGxvzi+cCL4C1xiT/eW88nEwBI=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R39rE44a5/dtn8SccvSJFDeqaP+H2v0tCbdH7gwoYU0=</DigestValue>
    </Reference>
  </SignedInfo>
  <SignatureValue>YRTYc0Y+MW8qeYu9gT9ptUcUd32ORny2AivAb23O5LLG5vgCJKBpyIcTfYLae0XG6/C/Iw8Q6ofR
Rum6ZfFQR+NurBS97Vqf5o7qIvrEc1PuwDNVRxpFpEFF+Slt6Lm8FHNgQXgSrgrv4nAI7ZZVGbM8
2D4VPW9RGsK88VpPWtAUZr4TKuCpiiAqnbIJ16TvmRaHYpau+XlTu0EAxgZorKRd8ww/gSWvPE1O
sG2k9ZCEkRO9BPsTRB0BQt2vzRD73MjpF5dgNv1m6YEPakWTWc2onIL5Rj3SwH+8xPXVYOujf39A
q3TPaRxUCwfI0G5HdOF2aOz7vuTtEscHwjqDIA==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cb1sdVSnHIu8s1C2vBbtXI9+BpOK/ovxf8qpTGAGdNg=</DigestValue>
      </Reference>
      <Reference URI="/xl/calcChain.xml?ContentType=application/vnd.openxmlformats-officedocument.spreadsheetml.calcChain+xml">
        <DigestMethod Algorithm="http://www.w3.org/2001/04/xmlenc#sha256"/>
        <DigestValue>TYHaD+PK6hNp8va3Eif+TAzCD1zarkMCvMF/ci/Zd9Q=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EfZgMoDjkvl7x3GU34RZakUUz1bxiVtz+nk4XXR37NE=</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6uUBpchHakqQDChgLemNyI2cKWqBIOFCUSJJMq3HYkA=</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9oZOvz116V2KJExU+fflxJ2HMBOVSpuYRl6+lYugQdA=</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J46eMWzAqPJRs+iua8Cqh7bmCse+B3CI/DD80gnA+vo=</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SzUwfM+070WfaihxKf2Tz9lK1xmsim2Zq7/Kq5lbAZ0=</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6uUBpchHakqQDChgLemNyI2cKWqBIOFCUSJJMq3HYkA=</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9oZOvz116V2KJExU+fflxJ2HMBOVSpuYRl6+lYugQdA=</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V36SKR7s6zN+dPfpLTn0XwD2z6Xatj2GPc8KgBimHdo=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V36SKR7s6zN+dPfpLTn0XwD2z6Xatj2GPc8KgBimHdo=</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V36SKR7s6zN+dPfpLTn0XwD2z6Xatj2GPc8KgBimHdo=</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V36SKR7s6zN+dPfpLTn0XwD2z6Xatj2GPc8KgBimHdo=</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V36SKR7s6zN+dPfpLTn0XwD2z6Xatj2GPc8KgBimHdo=</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yp5OZCnJamJJdc+EMWIBAKP/wujpVL7ZYLwn8NsRnIE=</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J46eMWzAqPJRs+iua8Cqh7bmCse+B3CI/DD80gnA+vo=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SzUwfM+070WfaihxKf2Tz9lK1xmsim2Zq7/Kq5lbAZ0=</DigestValue>
      </Reference>
      <Reference URI="/xl/drawings/drawing1.xml?ContentType=application/vnd.openxmlformats-officedocument.drawing+xml">
        <DigestMethod Algorithm="http://www.w3.org/2001/04/xmlenc#sha256"/>
        <DigestValue>yWonN5kAPhL8Ls/t4kPnp3GCexi1tLdNPIWZg4i8Z7U=</DigestValue>
      </Reference>
      <Reference URI="/xl/drawings/drawing10.xml?ContentType=application/vnd.openxmlformats-officedocument.drawing+xml">
        <DigestMethod Algorithm="http://www.w3.org/2001/04/xmlenc#sha256"/>
        <DigestValue>wqDOu0bzvGxauJ4ptSjExnBIvzS69rvZUkybeNZOMbk=</DigestValue>
      </Reference>
      <Reference URI="/xl/drawings/drawing11.xml?ContentType=application/vnd.openxmlformats-officedocument.drawing+xml">
        <DigestMethod Algorithm="http://www.w3.org/2001/04/xmlenc#sha256"/>
        <DigestValue>fY94U9sNxJHRAMPTYoyfOY73mwinpgIr5mRTwMpy+JQ=</DigestValue>
      </Reference>
      <Reference URI="/xl/drawings/drawing12.xml?ContentType=application/vnd.openxmlformats-officedocument.drawing+xml">
        <DigestMethod Algorithm="http://www.w3.org/2001/04/xmlenc#sha256"/>
        <DigestValue>o37VGf0kTJc5L7WtX/qLld/A6PX7mQRmmQrDAVnBMpk=</DigestValue>
      </Reference>
      <Reference URI="/xl/drawings/drawing13.xml?ContentType=application/vnd.openxmlformats-officedocument.drawing+xml">
        <DigestMethod Algorithm="http://www.w3.org/2001/04/xmlenc#sha256"/>
        <DigestValue>U8XdchEYYQrB8HQVhfW14X7G8xymAOQ6cWUqsthOfvg=</DigestValue>
      </Reference>
      <Reference URI="/xl/drawings/drawing14.xml?ContentType=application/vnd.openxmlformats-officedocument.drawing+xml">
        <DigestMethod Algorithm="http://www.w3.org/2001/04/xmlenc#sha256"/>
        <DigestValue>npm+2w89ERH2iVT9Nf8CJ9zL/V4AK0Fvix+hN8Ddqmw=</DigestValue>
      </Reference>
      <Reference URI="/xl/drawings/drawing15.xml?ContentType=application/vnd.openxmlformats-officedocument.drawing+xml">
        <DigestMethod Algorithm="http://www.w3.org/2001/04/xmlenc#sha256"/>
        <DigestValue>udcKpwsSekc4CizBAhA0L/p4tEQdwllazBfvShZF4og=</DigestValue>
      </Reference>
      <Reference URI="/xl/drawings/drawing2.xml?ContentType=application/vnd.openxmlformats-officedocument.drawing+xml">
        <DigestMethod Algorithm="http://www.w3.org/2001/04/xmlenc#sha256"/>
        <DigestValue>KNpE2qkQO1sA3WMUm7xSzHr8kQFH+NJZNRefxPgkFyw=</DigestValue>
      </Reference>
      <Reference URI="/xl/drawings/drawing3.xml?ContentType=application/vnd.openxmlformats-officedocument.drawing+xml">
        <DigestMethod Algorithm="http://www.w3.org/2001/04/xmlenc#sha256"/>
        <DigestValue>gVSrIpNYF+oNwkK/slv+9rCHpaqv6ZTOxrjFdUsWbR0=</DigestValue>
      </Reference>
      <Reference URI="/xl/drawings/drawing4.xml?ContentType=application/vnd.openxmlformats-officedocument.drawing+xml">
        <DigestMethod Algorithm="http://www.w3.org/2001/04/xmlenc#sha256"/>
        <DigestValue>fWJqDNYKlb587kQzq+WGhOCKcONnd8Xg5DsUBblLg5U=</DigestValue>
      </Reference>
      <Reference URI="/xl/drawings/drawing5.xml?ContentType=application/vnd.openxmlformats-officedocument.drawing+xml">
        <DigestMethod Algorithm="http://www.w3.org/2001/04/xmlenc#sha256"/>
        <DigestValue>EYIKTLfYwRDFMu6IgHIjSfpWZ/NljzeKfSdQCNiEnms=</DigestValue>
      </Reference>
      <Reference URI="/xl/drawings/drawing6.xml?ContentType=application/vnd.openxmlformats-officedocument.drawing+xml">
        <DigestMethod Algorithm="http://www.w3.org/2001/04/xmlenc#sha256"/>
        <DigestValue>qmR6AjzBI7O6xjoDdYSt7TSU6UpL/q+irULvcIi2pl8=</DigestValue>
      </Reference>
      <Reference URI="/xl/drawings/drawing7.xml?ContentType=application/vnd.openxmlformats-officedocument.drawing+xml">
        <DigestMethod Algorithm="http://www.w3.org/2001/04/xmlenc#sha256"/>
        <DigestValue>l4Xwtq7N87a3S9ii3c26Auzu1X+VU4CGzw72RUegAPg=</DigestValue>
      </Reference>
      <Reference URI="/xl/drawings/drawing8.xml?ContentType=application/vnd.openxmlformats-officedocument.drawing+xml">
        <DigestMethod Algorithm="http://www.w3.org/2001/04/xmlenc#sha256"/>
        <DigestValue>6/AaEOY5GQkknScMPyF4AmB7pYbqD5krpGT+Muk0ReE=</DigestValue>
      </Reference>
      <Reference URI="/xl/drawings/drawing9.xml?ContentType=application/vnd.openxmlformats-officedocument.drawing+xml">
        <DigestMethod Algorithm="http://www.w3.org/2001/04/xmlenc#sha256"/>
        <DigestValue>AS7vYnv6wlg/ZL+HuJAT+tSjvpiByp8QDrlAMpSBd90=</DigestValue>
      </Reference>
      <Reference URI="/xl/media/image1.jpeg?ContentType=image/jpeg">
        <DigestMethod Algorithm="http://www.w3.org/2001/04/xmlenc#sha256"/>
        <DigestValue>0e2zqhai5GMvGogCVEJ9/6ZiCKXVEqLXDUShy0ntHE0=</DigestValue>
      </Reference>
      <Reference URI="/xl/media/image2.jpeg?ContentType=image/jpeg">
        <DigestMethod Algorithm="http://www.w3.org/2001/04/xmlenc#sha256"/>
        <DigestValue>geqLwWQQQi5HnZWv5Z5uMIDuA6NbSAHZwKBc6QMCOpE=</DigestValue>
      </Reference>
      <Reference URI="/xl/media/image3.jpeg?ContentType=image/jpeg">
        <DigestMethod Algorithm="http://www.w3.org/2001/04/xmlenc#sha256"/>
        <DigestValue>tMKftUAXzf3rAFvfpqJxVtVVxv/CAHwqlb9MD+DjapM=</DigestValue>
      </Reference>
      <Reference URI="/xl/media/image4.png?ContentType=image/png">
        <DigestMethod Algorithm="http://www.w3.org/2001/04/xmlenc#sha256"/>
        <DigestValue>eNrs+SfPhExgKw+RdzWVIZEsp17wvqyZERTQmsNaijE=</DigestValue>
      </Reference>
      <Reference URI="/xl/media/image5.jpeg?ContentType=image/jpeg">
        <DigestMethod Algorithm="http://www.w3.org/2001/04/xmlenc#sha256"/>
        <DigestValue>rmsuaqQb1K+H/TFJSXCKND92WCiacQUFR+vbe4YvWTg=</DigestValue>
      </Reference>
      <Reference URI="/xl/media/image6.jpeg?ContentType=image/jpeg">
        <DigestMethod Algorithm="http://www.w3.org/2001/04/xmlenc#sha256"/>
        <DigestValue>dhFROWC89eFl2i22FxaMg9SyScoU84Ii5TJcdsRyepk=</DigestValue>
      </Reference>
      <Reference URI="/xl/media/image7.jpeg?ContentType=image/jpeg">
        <DigestMethod Algorithm="http://www.w3.org/2001/04/xmlenc#sha256"/>
        <DigestValue>jDtYE4cemuzqEakx0FqY6vd/DtLL/8ye0JtdBVrW61U=</DigestValue>
      </Reference>
      <Reference URI="/xl/media/image8.jpeg?ContentType=image/jpeg">
        <DigestMethod Algorithm="http://www.w3.org/2001/04/xmlenc#sha256"/>
        <DigestValue>9VDw/+fUIcKNlK3ywQjsCzXuNAYe75KEPOQkfV4S1xY=</DigestValue>
      </Reference>
      <Reference URI="/xl/printerSettings/printerSettings1.bin?ContentType=application/vnd.openxmlformats-officedocument.spreadsheetml.printerSettings">
        <DigestMethod Algorithm="http://www.w3.org/2001/04/xmlenc#sha256"/>
        <DigestValue>0OCxfjl0/1PvY/71IZPZ58gdnNtUE4NQMdfonDXUBKE=</DigestValue>
      </Reference>
      <Reference URI="/xl/printerSettings/printerSettings10.bin?ContentType=application/vnd.openxmlformats-officedocument.spreadsheetml.printerSettings">
        <DigestMethod Algorithm="http://www.w3.org/2001/04/xmlenc#sha256"/>
        <DigestValue>jSaSdJIDq3K9gooMwmzRFx6W1uf5ea322oU3EJsNYC4=</DigestValue>
      </Reference>
      <Reference URI="/xl/printerSettings/printerSettings11.bin?ContentType=application/vnd.openxmlformats-officedocument.spreadsheetml.printerSettings">
        <DigestMethod Algorithm="http://www.w3.org/2001/04/xmlenc#sha256"/>
        <DigestValue>jSaSdJIDq3K9gooMwmzRFx6W1uf5ea322oU3EJsNYC4=</DigestValue>
      </Reference>
      <Reference URI="/xl/printerSettings/printerSettings12.bin?ContentType=application/vnd.openxmlformats-officedocument.spreadsheetml.printerSettings">
        <DigestMethod Algorithm="http://www.w3.org/2001/04/xmlenc#sha256"/>
        <DigestValue>jSaSdJIDq3K9gooMwmzRFx6W1uf5ea322oU3EJsNYC4=</DigestValue>
      </Reference>
      <Reference URI="/xl/printerSettings/printerSettings13.bin?ContentType=application/vnd.openxmlformats-officedocument.spreadsheetml.printerSettings">
        <DigestMethod Algorithm="http://www.w3.org/2001/04/xmlenc#sha256"/>
        <DigestValue>ntD4L01cLKC028u+614zDDBoSkYPct7A+aB3TyWzoLQ=</DigestValue>
      </Reference>
      <Reference URI="/xl/printerSettings/printerSettings14.bin?ContentType=application/vnd.openxmlformats-officedocument.spreadsheetml.printerSettings">
        <DigestMethod Algorithm="http://www.w3.org/2001/04/xmlenc#sha256"/>
        <DigestValue>f5N8Yn575/YWE2MU+mvPezQ6rKX4RQhwCnGs2xSQMrg=</DigestValue>
      </Reference>
      <Reference URI="/xl/printerSettings/printerSettings15.bin?ContentType=application/vnd.openxmlformats-officedocument.spreadsheetml.printerSettings">
        <DigestMethod Algorithm="http://www.w3.org/2001/04/xmlenc#sha256"/>
        <DigestValue>f5N8Yn575/YWE2MU+mvPezQ6rKX4RQhwCnGs2xSQMrg=</DigestValue>
      </Reference>
      <Reference URI="/xl/printerSettings/printerSettings16.bin?ContentType=application/vnd.openxmlformats-officedocument.spreadsheetml.printerSettings">
        <DigestMethod Algorithm="http://www.w3.org/2001/04/xmlenc#sha256"/>
        <DigestValue>f5N8Yn575/YWE2MU+mvPezQ6rKX4RQhwCnGs2xSQMrg=</DigestValue>
      </Reference>
      <Reference URI="/xl/printerSettings/printerSettings2.bin?ContentType=application/vnd.openxmlformats-officedocument.spreadsheetml.printerSettings">
        <DigestMethod Algorithm="http://www.w3.org/2001/04/xmlenc#sha256"/>
        <DigestValue>f5N8Yn575/YWE2MU+mvPezQ6rKX4RQhwCnGs2xSQMrg=</DigestValue>
      </Reference>
      <Reference URI="/xl/printerSettings/printerSettings3.bin?ContentType=application/vnd.openxmlformats-officedocument.spreadsheetml.printerSettings">
        <DigestMethod Algorithm="http://www.w3.org/2001/04/xmlenc#sha256"/>
        <DigestValue>f5N8Yn575/YWE2MU+mvPezQ6rKX4RQhwCnGs2xSQMrg=</DigestValue>
      </Reference>
      <Reference URI="/xl/printerSettings/printerSettings4.bin?ContentType=application/vnd.openxmlformats-officedocument.spreadsheetml.printerSettings">
        <DigestMethod Algorithm="http://www.w3.org/2001/04/xmlenc#sha256"/>
        <DigestValue>f5N8Yn575/YWE2MU+mvPezQ6rKX4RQhwCnGs2xSQMrg=</DigestValue>
      </Reference>
      <Reference URI="/xl/printerSettings/printerSettings5.bin?ContentType=application/vnd.openxmlformats-officedocument.spreadsheetml.printerSettings">
        <DigestMethod Algorithm="http://www.w3.org/2001/04/xmlenc#sha256"/>
        <DigestValue>f5N8Yn575/YWE2MU+mvPezQ6rKX4RQhwCnGs2xSQMrg=</DigestValue>
      </Reference>
      <Reference URI="/xl/printerSettings/printerSettings6.bin?ContentType=application/vnd.openxmlformats-officedocument.spreadsheetml.printerSettings">
        <DigestMethod Algorithm="http://www.w3.org/2001/04/xmlenc#sha256"/>
        <DigestValue>f5N8Yn575/YWE2MU+mvPezQ6rKX4RQhwCnGs2xSQMrg=</DigestValue>
      </Reference>
      <Reference URI="/xl/printerSettings/printerSettings7.bin?ContentType=application/vnd.openxmlformats-officedocument.spreadsheetml.printerSettings">
        <DigestMethod Algorithm="http://www.w3.org/2001/04/xmlenc#sha256"/>
        <DigestValue>bm/tYKvOXzyz9n69lo1NMhC4+h0lInou3HLXM5ceYrw=</DigestValue>
      </Reference>
      <Reference URI="/xl/printerSettings/printerSettings8.bin?ContentType=application/vnd.openxmlformats-officedocument.spreadsheetml.printerSettings">
        <DigestMethod Algorithm="http://www.w3.org/2001/04/xmlenc#sha256"/>
        <DigestValue>f5N8Yn575/YWE2MU+mvPezQ6rKX4RQhwCnGs2xSQMrg=</DigestValue>
      </Reference>
      <Reference URI="/xl/printerSettings/printerSettings9.bin?ContentType=application/vnd.openxmlformats-officedocument.spreadsheetml.printerSettings">
        <DigestMethod Algorithm="http://www.w3.org/2001/04/xmlenc#sha256"/>
        <DigestValue>zb5wUkRPePxhKBQn0um8MGD32tSJN5ffLLPyQCNVqCQ=</DigestValue>
      </Reference>
      <Reference URI="/xl/sharedStrings.xml?ContentType=application/vnd.openxmlformats-officedocument.spreadsheetml.sharedStrings+xml">
        <DigestMethod Algorithm="http://www.w3.org/2001/04/xmlenc#sha256"/>
        <DigestValue>88VEAHm4CsFFbA/d5OlZaxGwX79Peh8Yoks3AJuxtlM=</DigestValue>
      </Reference>
      <Reference URI="/xl/styles.xml?ContentType=application/vnd.openxmlformats-officedocument.spreadsheetml.styles+xml">
        <DigestMethod Algorithm="http://www.w3.org/2001/04/xmlenc#sha256"/>
        <DigestValue>MYcVs5qFaqX2nVNQ1X2dLV5COo5CCLnGn6Hwy1b36uw=</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ml4QElMh2ylDcBgqCqWsei4dOtuPezA5ZWdbZxW+cKM=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9T+yw4wrsh9mj6LX9ttMHSq7Qcj1J3NzJF8ZBQ59Fos=</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CwvGKO7du/4VK3JXwI1xC26LuLly21vgfyS4zPmBQJw=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iK1cCeJyE0nh61Ysaws+TMA/tgQJwUsR5g0ps2rJkns=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TNIH9EyQB0FCBnD3gN1o6yJqJalnm6okHmoYYS8G33M=</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gxnAb4oDlVkStw4lP+psDHrAXKx4nZlOnDqo6Tf72e8=</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g/fjY5t552fl5Q3r0lx1AzSOYjXxeVx9wNhWIqlO5e4=</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m6kb28Dn+5+eypaoArLKSiTj11tTjl+mIR9qY8mtCLk=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xZpDns+d8lbRYtyjNAr+ga7dA24vbT4Wr1oZV7ptCME=</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L0zBPEwG77w+h4GLrodZUM0ZcAZ//uPEeldIcDiuL6E=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bR675nxdlHeeqVnTO769PI9TLFc8//q5V+sMw6dD8cE=</DigestValue>
      </Reference>
      <Reference URI="/xl/worksheets/sheet1.xml?ContentType=application/vnd.openxmlformats-officedocument.spreadsheetml.worksheet+xml">
        <DigestMethod Algorithm="http://www.w3.org/2001/04/xmlenc#sha256"/>
        <DigestValue>ow9GV0Q7oQ14XlarToryvo3SRsUhmPF8NlshWpRxAFc=</DigestValue>
      </Reference>
      <Reference URI="/xl/worksheets/sheet10.xml?ContentType=application/vnd.openxmlformats-officedocument.spreadsheetml.worksheet+xml">
        <DigestMethod Algorithm="http://www.w3.org/2001/04/xmlenc#sha256"/>
        <DigestValue>gYVxwMXB9bH7tiPsuYNFSU4DZoG0RURFXeyoCxCGFno=</DigestValue>
      </Reference>
      <Reference URI="/xl/worksheets/sheet11.xml?ContentType=application/vnd.openxmlformats-officedocument.spreadsheetml.worksheet+xml">
        <DigestMethod Algorithm="http://www.w3.org/2001/04/xmlenc#sha256"/>
        <DigestValue>LWKNOjmHMX0ul5wNfnBmS+TFg1tCQWdwDz8Qiq10UC4=</DigestValue>
      </Reference>
      <Reference URI="/xl/worksheets/sheet12.xml?ContentType=application/vnd.openxmlformats-officedocument.spreadsheetml.worksheet+xml">
        <DigestMethod Algorithm="http://www.w3.org/2001/04/xmlenc#sha256"/>
        <DigestValue>mych2cAqhRpqHS58OtUQtg5UdKNOLwZI5r1dHOwWzdU=</DigestValue>
      </Reference>
      <Reference URI="/xl/worksheets/sheet13.xml?ContentType=application/vnd.openxmlformats-officedocument.spreadsheetml.worksheet+xml">
        <DigestMethod Algorithm="http://www.w3.org/2001/04/xmlenc#sha256"/>
        <DigestValue>S+TFGRRRQLd6A/+ZIW3cyu6j4akI+4p6bAWG0KD6Flo=</DigestValue>
      </Reference>
      <Reference URI="/xl/worksheets/sheet14.xml?ContentType=application/vnd.openxmlformats-officedocument.spreadsheetml.worksheet+xml">
        <DigestMethod Algorithm="http://www.w3.org/2001/04/xmlenc#sha256"/>
        <DigestValue>wvyheDIU/hL8tSdHefeAdbRqfN161t4f7q/neuK+qEI=</DigestValue>
      </Reference>
      <Reference URI="/xl/worksheets/sheet15.xml?ContentType=application/vnd.openxmlformats-officedocument.spreadsheetml.worksheet+xml">
        <DigestMethod Algorithm="http://www.w3.org/2001/04/xmlenc#sha256"/>
        <DigestValue>N/l95/8c9ftWoGCtYoMp2KVSNzUdwu4slnaCbQJqDyY=</DigestValue>
      </Reference>
      <Reference URI="/xl/worksheets/sheet16.xml?ContentType=application/vnd.openxmlformats-officedocument.spreadsheetml.worksheet+xml">
        <DigestMethod Algorithm="http://www.w3.org/2001/04/xmlenc#sha256"/>
        <DigestValue>aDi3Y6vJDXDf6Jok7bm92Mx0vt+3SVFLtwSZUw4sfOU=</DigestValue>
      </Reference>
      <Reference URI="/xl/worksheets/sheet17.xml?ContentType=application/vnd.openxmlformats-officedocument.spreadsheetml.worksheet+xml">
        <DigestMethod Algorithm="http://www.w3.org/2001/04/xmlenc#sha256"/>
        <DigestValue>vNIrBJe9T3s8lFiKHuI8swdLEuJvt+cekjpdyLgcTfY=</DigestValue>
      </Reference>
      <Reference URI="/xl/worksheets/sheet18.xml?ContentType=application/vnd.openxmlformats-officedocument.spreadsheetml.worksheet+xml">
        <DigestMethod Algorithm="http://www.w3.org/2001/04/xmlenc#sha256"/>
        <DigestValue>CRFHNbke/JX6oV+QKKF5WXZI827hzccPhBS5Qa8NxcU=</DigestValue>
      </Reference>
      <Reference URI="/xl/worksheets/sheet19.xml?ContentType=application/vnd.openxmlformats-officedocument.spreadsheetml.worksheet+xml">
        <DigestMethod Algorithm="http://www.w3.org/2001/04/xmlenc#sha256"/>
        <DigestValue>XjdzBBFBBaRacilrVWApg1jsaYh4wZc6aXL3ZXQoJJg=</DigestValue>
      </Reference>
      <Reference URI="/xl/worksheets/sheet2.xml?ContentType=application/vnd.openxmlformats-officedocument.spreadsheetml.worksheet+xml">
        <DigestMethod Algorithm="http://www.w3.org/2001/04/xmlenc#sha256"/>
        <DigestValue>Ms8wV2oPzaJJxIx5OzblglXr8B01n2msbB+tr93Ix9k=</DigestValue>
      </Reference>
      <Reference URI="/xl/worksheets/sheet20.xml?ContentType=application/vnd.openxmlformats-officedocument.spreadsheetml.worksheet+xml">
        <DigestMethod Algorithm="http://www.w3.org/2001/04/xmlenc#sha256"/>
        <DigestValue>oEphmReYR6ch+lS5YR9/5WpzvmbQR2a/+O27/7KJ4Ls=</DigestValue>
      </Reference>
      <Reference URI="/xl/worksheets/sheet21.xml?ContentType=application/vnd.openxmlformats-officedocument.spreadsheetml.worksheet+xml">
        <DigestMethod Algorithm="http://www.w3.org/2001/04/xmlenc#sha256"/>
        <DigestValue>KhUy+h++4m2d5ahjNaU8azDSVLP6nv+dfkVHIeCX/0A=</DigestValue>
      </Reference>
      <Reference URI="/xl/worksheets/sheet3.xml?ContentType=application/vnd.openxmlformats-officedocument.spreadsheetml.worksheet+xml">
        <DigestMethod Algorithm="http://www.w3.org/2001/04/xmlenc#sha256"/>
        <DigestValue>4XdJ4Xb5v4fg53CwZheZccnR8swv8tB9vKjW/9cGh70=</DigestValue>
      </Reference>
      <Reference URI="/xl/worksheets/sheet4.xml?ContentType=application/vnd.openxmlformats-officedocument.spreadsheetml.worksheet+xml">
        <DigestMethod Algorithm="http://www.w3.org/2001/04/xmlenc#sha256"/>
        <DigestValue>ZnwRxfGRCc2Ha5ftTouW9DEkxqPaOCTI7UL6bdRaLXU=</DigestValue>
      </Reference>
      <Reference URI="/xl/worksheets/sheet5.xml?ContentType=application/vnd.openxmlformats-officedocument.spreadsheetml.worksheet+xml">
        <DigestMethod Algorithm="http://www.w3.org/2001/04/xmlenc#sha256"/>
        <DigestValue>TqrPSIK9otm2A0nQ8nMgGJUSVvnDRATWfoVTX1KeJ+s=</DigestValue>
      </Reference>
      <Reference URI="/xl/worksheets/sheet6.xml?ContentType=application/vnd.openxmlformats-officedocument.spreadsheetml.worksheet+xml">
        <DigestMethod Algorithm="http://www.w3.org/2001/04/xmlenc#sha256"/>
        <DigestValue>2/DZ021/HS7IcW7YxGBWmdPrNm5wgB+JeRpOZpV4e2c=</DigestValue>
      </Reference>
      <Reference URI="/xl/worksheets/sheet7.xml?ContentType=application/vnd.openxmlformats-officedocument.spreadsheetml.worksheet+xml">
        <DigestMethod Algorithm="http://www.w3.org/2001/04/xmlenc#sha256"/>
        <DigestValue>qAilITgUttmvfXud+/TdERxashF87yssfcHMxSF/7DI=</DigestValue>
      </Reference>
      <Reference URI="/xl/worksheets/sheet8.xml?ContentType=application/vnd.openxmlformats-officedocument.spreadsheetml.worksheet+xml">
        <DigestMethod Algorithm="http://www.w3.org/2001/04/xmlenc#sha256"/>
        <DigestValue>fSXzIh/bX64axc3gBGYNAxk57pLFrlRIuogdYIM3lwQ=</DigestValue>
      </Reference>
      <Reference URI="/xl/worksheets/sheet9.xml?ContentType=application/vnd.openxmlformats-officedocument.spreadsheetml.worksheet+xml">
        <DigestMethod Algorithm="http://www.w3.org/2001/04/xmlenc#sha256"/>
        <DigestValue>RhA084PHWvTolC4hkLRDCtlaUKrVf8HAm/WIwZpX7Lk=</DigestValue>
      </Reference>
    </Manifest>
    <SignatureProperties>
      <SignatureProperty Id="idSignatureTime" Target="#idPackageSignature">
        <mdssi:SignatureTime xmlns:mdssi="http://schemas.openxmlformats.org/package/2006/digital-signature">
          <mdssi:Format>YYYY-MM-DDThh:mm:ssTZD</mdssi:Format>
          <mdssi:Value>2025-04-08T02:58:47Z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2025-04-08T02:58:47Z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LHzjnjKyNixM/wZE1Jpr9ixmD/DKMnTrjdZkAeXT00E=</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2p9pnkSYPBJ/3pnx+YJZ/UZPFW61noPlRoMvcT81qsk=</DigestValue>
    </Reference>
  </SignedInfo>
  <SignatureValue>vgIrMN34tXkFg6elZV0/d7Nds3w3np25+JEsHFciR3rD5tTTckszi3E4JpaHwyXn03JtbDYf/qja
RAb7lgov+0WV1uJusJVnwqWTt1yoUlSeZ5cr9Bof14fEYY6cGT2Hu6wwivzrnVNCipjDGrUAq1OT
NYW5jQGoEXkVZxx30TI7Agm2FusK1BrilGDElbOHJwnodkzPC9R+6e+MBizoKWUsX4hQiBeOxlvo
kRCUSLUTol6kM3/dpiexY85rcPSxW07PcUpu2cMGMuDwcfBxj3hoQEO9JOrKfrnbWJoUv2xlMsC3
WuU/V46TlwJQP/YtagQW5ChUZBbPw2RAphdATw==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cb1sdVSnHIu8s1C2vBbtXI9+BpOK/ovxf8qpTGAGdNg=</DigestValue>
      </Reference>
      <Reference URI="/xl/calcChain.xml?ContentType=application/vnd.openxmlformats-officedocument.spreadsheetml.calcChain+xml">
        <DigestMethod Algorithm="http://www.w3.org/2001/04/xmlenc#sha256"/>
        <DigestValue>TYHaD+PK6hNp8va3Eif+TAzCD1zarkMCvMF/ci/Zd9Q=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EfZgMoDjkvl7x3GU34RZakUUz1bxiVtz+nk4XXR37NE=</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6uUBpchHakqQDChgLemNyI2cKWqBIOFCUSJJMq3HYkA=</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9oZOvz116V2KJExU+fflxJ2HMBOVSpuYRl6+lYugQdA=</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J46eMWzAqPJRs+iua8Cqh7bmCse+B3CI/DD80gnA+vo=</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SzUwfM+070WfaihxKf2Tz9lK1xmsim2Zq7/Kq5lbAZ0=</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6uUBpchHakqQDChgLemNyI2cKWqBIOFCUSJJMq3HYkA=</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9oZOvz116V2KJExU+fflxJ2HMBOVSpuYRl6+lYugQdA=</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V36SKR7s6zN+dPfpLTn0XwD2z6Xatj2GPc8KgBimHdo=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V36SKR7s6zN+dPfpLTn0XwD2z6Xatj2GPc8KgBimHdo=</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V36SKR7s6zN+dPfpLTn0XwD2z6Xatj2GPc8KgBimHdo=</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V36SKR7s6zN+dPfpLTn0XwD2z6Xatj2GPc8KgBimHdo=</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V36SKR7s6zN+dPfpLTn0XwD2z6Xatj2GPc8KgBimHdo=</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yp5OZCnJamJJdc+EMWIBAKP/wujpVL7ZYLwn8NsRnIE=</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J46eMWzAqPJRs+iua8Cqh7bmCse+B3CI/DD80gnA+vo=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SzUwfM+070WfaihxKf2Tz9lK1xmsim2Zq7/Kq5lbAZ0=</DigestValue>
      </Reference>
      <Reference URI="/xl/drawings/drawing1.xml?ContentType=application/vnd.openxmlformats-officedocument.drawing+xml">
        <DigestMethod Algorithm="http://www.w3.org/2001/04/xmlenc#sha256"/>
        <DigestValue>yWonN5kAPhL8Ls/t4kPnp3GCexi1tLdNPIWZg4i8Z7U=</DigestValue>
      </Reference>
      <Reference URI="/xl/drawings/drawing10.xml?ContentType=application/vnd.openxmlformats-officedocument.drawing+xml">
        <DigestMethod Algorithm="http://www.w3.org/2001/04/xmlenc#sha256"/>
        <DigestValue>wqDOu0bzvGxauJ4ptSjExnBIvzS69rvZUkybeNZOMbk=</DigestValue>
      </Reference>
      <Reference URI="/xl/drawings/drawing11.xml?ContentType=application/vnd.openxmlformats-officedocument.drawing+xml">
        <DigestMethod Algorithm="http://www.w3.org/2001/04/xmlenc#sha256"/>
        <DigestValue>fY94U9sNxJHRAMPTYoyfOY73mwinpgIr5mRTwMpy+JQ=</DigestValue>
      </Reference>
      <Reference URI="/xl/drawings/drawing12.xml?ContentType=application/vnd.openxmlformats-officedocument.drawing+xml">
        <DigestMethod Algorithm="http://www.w3.org/2001/04/xmlenc#sha256"/>
        <DigestValue>o37VGf0kTJc5L7WtX/qLld/A6PX7mQRmmQrDAVnBMpk=</DigestValue>
      </Reference>
      <Reference URI="/xl/drawings/drawing13.xml?ContentType=application/vnd.openxmlformats-officedocument.drawing+xml">
        <DigestMethod Algorithm="http://www.w3.org/2001/04/xmlenc#sha256"/>
        <DigestValue>U8XdchEYYQrB8HQVhfW14X7G8xymAOQ6cWUqsthOfvg=</DigestValue>
      </Reference>
      <Reference URI="/xl/drawings/drawing14.xml?ContentType=application/vnd.openxmlformats-officedocument.drawing+xml">
        <DigestMethod Algorithm="http://www.w3.org/2001/04/xmlenc#sha256"/>
        <DigestValue>npm+2w89ERH2iVT9Nf8CJ9zL/V4AK0Fvix+hN8Ddqmw=</DigestValue>
      </Reference>
      <Reference URI="/xl/drawings/drawing15.xml?ContentType=application/vnd.openxmlformats-officedocument.drawing+xml">
        <DigestMethod Algorithm="http://www.w3.org/2001/04/xmlenc#sha256"/>
        <DigestValue>udcKpwsSekc4CizBAhA0L/p4tEQdwllazBfvShZF4og=</DigestValue>
      </Reference>
      <Reference URI="/xl/drawings/drawing2.xml?ContentType=application/vnd.openxmlformats-officedocument.drawing+xml">
        <DigestMethod Algorithm="http://www.w3.org/2001/04/xmlenc#sha256"/>
        <DigestValue>KNpE2qkQO1sA3WMUm7xSzHr8kQFH+NJZNRefxPgkFyw=</DigestValue>
      </Reference>
      <Reference URI="/xl/drawings/drawing3.xml?ContentType=application/vnd.openxmlformats-officedocument.drawing+xml">
        <DigestMethod Algorithm="http://www.w3.org/2001/04/xmlenc#sha256"/>
        <DigestValue>gVSrIpNYF+oNwkK/slv+9rCHpaqv6ZTOxrjFdUsWbR0=</DigestValue>
      </Reference>
      <Reference URI="/xl/drawings/drawing4.xml?ContentType=application/vnd.openxmlformats-officedocument.drawing+xml">
        <DigestMethod Algorithm="http://www.w3.org/2001/04/xmlenc#sha256"/>
        <DigestValue>fWJqDNYKlb587kQzq+WGhOCKcONnd8Xg5DsUBblLg5U=</DigestValue>
      </Reference>
      <Reference URI="/xl/drawings/drawing5.xml?ContentType=application/vnd.openxmlformats-officedocument.drawing+xml">
        <DigestMethod Algorithm="http://www.w3.org/2001/04/xmlenc#sha256"/>
        <DigestValue>EYIKTLfYwRDFMu6IgHIjSfpWZ/NljzeKfSdQCNiEnms=</DigestValue>
      </Reference>
      <Reference URI="/xl/drawings/drawing6.xml?ContentType=application/vnd.openxmlformats-officedocument.drawing+xml">
        <DigestMethod Algorithm="http://www.w3.org/2001/04/xmlenc#sha256"/>
        <DigestValue>qmR6AjzBI7O6xjoDdYSt7TSU6UpL/q+irULvcIi2pl8=</DigestValue>
      </Reference>
      <Reference URI="/xl/drawings/drawing7.xml?ContentType=application/vnd.openxmlformats-officedocument.drawing+xml">
        <DigestMethod Algorithm="http://www.w3.org/2001/04/xmlenc#sha256"/>
        <DigestValue>l4Xwtq7N87a3S9ii3c26Auzu1X+VU4CGzw72RUegAPg=</DigestValue>
      </Reference>
      <Reference URI="/xl/drawings/drawing8.xml?ContentType=application/vnd.openxmlformats-officedocument.drawing+xml">
        <DigestMethod Algorithm="http://www.w3.org/2001/04/xmlenc#sha256"/>
        <DigestValue>6/AaEOY5GQkknScMPyF4AmB7pYbqD5krpGT+Muk0ReE=</DigestValue>
      </Reference>
      <Reference URI="/xl/drawings/drawing9.xml?ContentType=application/vnd.openxmlformats-officedocument.drawing+xml">
        <DigestMethod Algorithm="http://www.w3.org/2001/04/xmlenc#sha256"/>
        <DigestValue>AS7vYnv6wlg/ZL+HuJAT+tSjvpiByp8QDrlAMpSBd90=</DigestValue>
      </Reference>
      <Reference URI="/xl/media/image1.jpeg?ContentType=image/jpeg">
        <DigestMethod Algorithm="http://www.w3.org/2001/04/xmlenc#sha256"/>
        <DigestValue>0e2zqhai5GMvGogCVEJ9/6ZiCKXVEqLXDUShy0ntHE0=</DigestValue>
      </Reference>
      <Reference URI="/xl/media/image2.jpeg?ContentType=image/jpeg">
        <DigestMethod Algorithm="http://www.w3.org/2001/04/xmlenc#sha256"/>
        <DigestValue>geqLwWQQQi5HnZWv5Z5uMIDuA6NbSAHZwKBc6QMCOpE=</DigestValue>
      </Reference>
      <Reference URI="/xl/media/image3.jpeg?ContentType=image/jpeg">
        <DigestMethod Algorithm="http://www.w3.org/2001/04/xmlenc#sha256"/>
        <DigestValue>tMKftUAXzf3rAFvfpqJxVtVVxv/CAHwqlb9MD+DjapM=</DigestValue>
      </Reference>
      <Reference URI="/xl/media/image4.png?ContentType=image/png">
        <DigestMethod Algorithm="http://www.w3.org/2001/04/xmlenc#sha256"/>
        <DigestValue>eNrs+SfPhExgKw+RdzWVIZEsp17wvqyZERTQmsNaijE=</DigestValue>
      </Reference>
      <Reference URI="/xl/media/image5.jpeg?ContentType=image/jpeg">
        <DigestMethod Algorithm="http://www.w3.org/2001/04/xmlenc#sha256"/>
        <DigestValue>rmsuaqQb1K+H/TFJSXCKND92WCiacQUFR+vbe4YvWTg=</DigestValue>
      </Reference>
      <Reference URI="/xl/media/image6.jpeg?ContentType=image/jpeg">
        <DigestMethod Algorithm="http://www.w3.org/2001/04/xmlenc#sha256"/>
        <DigestValue>dhFROWC89eFl2i22FxaMg9SyScoU84Ii5TJcdsRyepk=</DigestValue>
      </Reference>
      <Reference URI="/xl/media/image7.jpeg?ContentType=image/jpeg">
        <DigestMethod Algorithm="http://www.w3.org/2001/04/xmlenc#sha256"/>
        <DigestValue>jDtYE4cemuzqEakx0FqY6vd/DtLL/8ye0JtdBVrW61U=</DigestValue>
      </Reference>
      <Reference URI="/xl/media/image8.jpeg?ContentType=image/jpeg">
        <DigestMethod Algorithm="http://www.w3.org/2001/04/xmlenc#sha256"/>
        <DigestValue>9VDw/+fUIcKNlK3ywQjsCzXuNAYe75KEPOQkfV4S1xY=</DigestValue>
      </Reference>
      <Reference URI="/xl/printerSettings/printerSettings1.bin?ContentType=application/vnd.openxmlformats-officedocument.spreadsheetml.printerSettings">
        <DigestMethod Algorithm="http://www.w3.org/2001/04/xmlenc#sha256"/>
        <DigestValue>0OCxfjl0/1PvY/71IZPZ58gdnNtUE4NQMdfonDXUBKE=</DigestValue>
      </Reference>
      <Reference URI="/xl/printerSettings/printerSettings10.bin?ContentType=application/vnd.openxmlformats-officedocument.spreadsheetml.printerSettings">
        <DigestMethod Algorithm="http://www.w3.org/2001/04/xmlenc#sha256"/>
        <DigestValue>jSaSdJIDq3K9gooMwmzRFx6W1uf5ea322oU3EJsNYC4=</DigestValue>
      </Reference>
      <Reference URI="/xl/printerSettings/printerSettings11.bin?ContentType=application/vnd.openxmlformats-officedocument.spreadsheetml.printerSettings">
        <DigestMethod Algorithm="http://www.w3.org/2001/04/xmlenc#sha256"/>
        <DigestValue>jSaSdJIDq3K9gooMwmzRFx6W1uf5ea322oU3EJsNYC4=</DigestValue>
      </Reference>
      <Reference URI="/xl/printerSettings/printerSettings12.bin?ContentType=application/vnd.openxmlformats-officedocument.spreadsheetml.printerSettings">
        <DigestMethod Algorithm="http://www.w3.org/2001/04/xmlenc#sha256"/>
        <DigestValue>jSaSdJIDq3K9gooMwmzRFx6W1uf5ea322oU3EJsNYC4=</DigestValue>
      </Reference>
      <Reference URI="/xl/printerSettings/printerSettings13.bin?ContentType=application/vnd.openxmlformats-officedocument.spreadsheetml.printerSettings">
        <DigestMethod Algorithm="http://www.w3.org/2001/04/xmlenc#sha256"/>
        <DigestValue>ntD4L01cLKC028u+614zDDBoSkYPct7A+aB3TyWzoLQ=</DigestValue>
      </Reference>
      <Reference URI="/xl/printerSettings/printerSettings14.bin?ContentType=application/vnd.openxmlformats-officedocument.spreadsheetml.printerSettings">
        <DigestMethod Algorithm="http://www.w3.org/2001/04/xmlenc#sha256"/>
        <DigestValue>egGsXHimF/qq9p5p/erd7PW1GjFXHnUiEz/mLbKua0E=</DigestValue>
      </Reference>
      <Reference URI="/xl/printerSettings/printerSettings15.bin?ContentType=application/vnd.openxmlformats-officedocument.spreadsheetml.printerSettings">
        <DigestMethod Algorithm="http://www.w3.org/2001/04/xmlenc#sha256"/>
        <DigestValue>egGsXHimF/qq9p5p/erd7PW1GjFXHnUiEz/mLbKua0E=</DigestValue>
      </Reference>
      <Reference URI="/xl/printerSettings/printerSettings16.bin?ContentType=application/vnd.openxmlformats-officedocument.spreadsheetml.printerSettings">
        <DigestMethod Algorithm="http://www.w3.org/2001/04/xmlenc#sha256"/>
        <DigestValue>egGsXHimF/qq9p5p/erd7PW1GjFXHnUiEz/mLbKua0E=</DigestValue>
      </Reference>
      <Reference URI="/xl/printerSettings/printerSettings2.bin?ContentType=application/vnd.openxmlformats-officedocument.spreadsheetml.printerSettings">
        <DigestMethod Algorithm="http://www.w3.org/2001/04/xmlenc#sha256"/>
        <DigestValue>egGsXHimF/qq9p5p/erd7PW1GjFXHnUiEz/mLbKua0E=</DigestValue>
      </Reference>
      <Reference URI="/xl/printerSettings/printerSettings3.bin?ContentType=application/vnd.openxmlformats-officedocument.spreadsheetml.printerSettings">
        <DigestMethod Algorithm="http://www.w3.org/2001/04/xmlenc#sha256"/>
        <DigestValue>egGsXHimF/qq9p5p/erd7PW1GjFXHnUiEz/mLbKua0E=</DigestValue>
      </Reference>
      <Reference URI="/xl/printerSettings/printerSettings4.bin?ContentType=application/vnd.openxmlformats-officedocument.spreadsheetml.printerSettings">
        <DigestMethod Algorithm="http://www.w3.org/2001/04/xmlenc#sha256"/>
        <DigestValue>egGsXHimF/qq9p5p/erd7PW1GjFXHnUiEz/mLbKua0E=</DigestValue>
      </Reference>
      <Reference URI="/xl/printerSettings/printerSettings5.bin?ContentType=application/vnd.openxmlformats-officedocument.spreadsheetml.printerSettings">
        <DigestMethod Algorithm="http://www.w3.org/2001/04/xmlenc#sha256"/>
        <DigestValue>egGsXHimF/qq9p5p/erd7PW1GjFXHnUiEz/mLbKua0E=</DigestValue>
      </Reference>
      <Reference URI="/xl/printerSettings/printerSettings6.bin?ContentType=application/vnd.openxmlformats-officedocument.spreadsheetml.printerSettings">
        <DigestMethod Algorithm="http://www.w3.org/2001/04/xmlenc#sha256"/>
        <DigestValue>egGsXHimF/qq9p5p/erd7PW1GjFXHnUiEz/mLbKua0E=</DigestValue>
      </Reference>
      <Reference URI="/xl/printerSettings/printerSettings7.bin?ContentType=application/vnd.openxmlformats-officedocument.spreadsheetml.printerSettings">
        <DigestMethod Algorithm="http://www.w3.org/2001/04/xmlenc#sha256"/>
        <DigestValue>bm/tYKvOXzyz9n69lo1NMhC4+h0lInou3HLXM5ceYrw=</DigestValue>
      </Reference>
      <Reference URI="/xl/printerSettings/printerSettings8.bin?ContentType=application/vnd.openxmlformats-officedocument.spreadsheetml.printerSettings">
        <DigestMethod Algorithm="http://www.w3.org/2001/04/xmlenc#sha256"/>
        <DigestValue>egGsXHimF/qq9p5p/erd7PW1GjFXHnUiEz/mLbKua0E=</DigestValue>
      </Reference>
      <Reference URI="/xl/printerSettings/printerSettings9.bin?ContentType=application/vnd.openxmlformats-officedocument.spreadsheetml.printerSettings">
        <DigestMethod Algorithm="http://www.w3.org/2001/04/xmlenc#sha256"/>
        <DigestValue>zb5wUkRPePxhKBQn0um8MGD32tSJN5ffLLPyQCNVqCQ=</DigestValue>
      </Reference>
      <Reference URI="/xl/sharedStrings.xml?ContentType=application/vnd.openxmlformats-officedocument.spreadsheetml.sharedStrings+xml">
        <DigestMethod Algorithm="http://www.w3.org/2001/04/xmlenc#sha256"/>
        <DigestValue>88VEAHm4CsFFbA/d5OlZaxGwX79Peh8Yoks3AJuxtlM=</DigestValue>
      </Reference>
      <Reference URI="/xl/styles.xml?ContentType=application/vnd.openxmlformats-officedocument.spreadsheetml.styles+xml">
        <DigestMethod Algorithm="http://www.w3.org/2001/04/xmlenc#sha256"/>
        <DigestValue>f7YhxA3OtVvbAzLiKEHvv4Kxa5zmVKr57yw4Zcqsb6Y=</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UswgT2l8d0iMgN6wEJy9JaeC5XnBndmuoGXGlStJEho=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9T+yw4wrsh9mj6LX9ttMHSq7Qcj1J3NzJF8ZBQ59Fos=</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CwvGKO7du/4VK3JXwI1xC26LuLly21vgfyS4zPmBQJw=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iK1cCeJyE0nh61Ysaws+TMA/tgQJwUsR5g0ps2rJkns=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TNIH9EyQB0FCBnD3gN1o6yJqJalnm6okHmoYYS8G33M=</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gxnAb4oDlVkStw4lP+psDHrAXKx4nZlOnDqo6Tf72e8=</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g/fjY5t552fl5Q3r0lx1AzSOYjXxeVx9wNhWIqlO5e4=</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m6kb28Dn+5+eypaoArLKSiTj11tTjl+mIR9qY8mtCLk=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xZpDns+d8lbRYtyjNAr+ga7dA24vbT4Wr1oZV7ptCME=</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L0zBPEwG77w+h4GLrodZUM0ZcAZ//uPEeldIcDiuL6E=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bR675nxdlHeeqVnTO769PI9TLFc8//q5V+sMw6dD8cE=</DigestValue>
      </Reference>
      <Reference URI="/xl/worksheets/sheet1.xml?ContentType=application/vnd.openxmlformats-officedocument.spreadsheetml.worksheet+xml">
        <DigestMethod Algorithm="http://www.w3.org/2001/04/xmlenc#sha256"/>
        <DigestValue>ow9GV0Q7oQ14XlarToryvo3SRsUhmPF8NlshWpRxAFc=</DigestValue>
      </Reference>
      <Reference URI="/xl/worksheets/sheet10.xml?ContentType=application/vnd.openxmlformats-officedocument.spreadsheetml.worksheet+xml">
        <DigestMethod Algorithm="http://www.w3.org/2001/04/xmlenc#sha256"/>
        <DigestValue>yKQ02DpSCJGrLtUQcOxP7V7VPRJ9D8dQxj880r0XSIo=</DigestValue>
      </Reference>
      <Reference URI="/xl/worksheets/sheet11.xml?ContentType=application/vnd.openxmlformats-officedocument.spreadsheetml.worksheet+xml">
        <DigestMethod Algorithm="http://www.w3.org/2001/04/xmlenc#sha256"/>
        <DigestValue>LWKNOjmHMX0ul5wNfnBmS+TFg1tCQWdwDz8Qiq10UC4=</DigestValue>
      </Reference>
      <Reference URI="/xl/worksheets/sheet12.xml?ContentType=application/vnd.openxmlformats-officedocument.spreadsheetml.worksheet+xml">
        <DigestMethod Algorithm="http://www.w3.org/2001/04/xmlenc#sha256"/>
        <DigestValue>ASbeb+IJD0oZRMaVo6hr/FkIStuiPuJt75n7tDWlrT0=</DigestValue>
      </Reference>
      <Reference URI="/xl/worksheets/sheet13.xml?ContentType=application/vnd.openxmlformats-officedocument.spreadsheetml.worksheet+xml">
        <DigestMethod Algorithm="http://www.w3.org/2001/04/xmlenc#sha256"/>
        <DigestValue>Trq9wI7IF+fn3eGyeaSSvRwD9zxmmMEYV3lnv9gDEFU=</DigestValue>
      </Reference>
      <Reference URI="/xl/worksheets/sheet14.xml?ContentType=application/vnd.openxmlformats-officedocument.spreadsheetml.worksheet+xml">
        <DigestMethod Algorithm="http://www.w3.org/2001/04/xmlenc#sha256"/>
        <DigestValue>7wRDTlWuJY17vWp4NJbx0QmdFCP7hruiYqwRtV1apY8=</DigestValue>
      </Reference>
      <Reference URI="/xl/worksheets/sheet15.xml?ContentType=application/vnd.openxmlformats-officedocument.spreadsheetml.worksheet+xml">
        <DigestMethod Algorithm="http://www.w3.org/2001/04/xmlenc#sha256"/>
        <DigestValue>efFNcqz8RXtMBXN8iqrDjLuojX9dcEKvFr5KICDfxlA=</DigestValue>
      </Reference>
      <Reference URI="/xl/worksheets/sheet16.xml?ContentType=application/vnd.openxmlformats-officedocument.spreadsheetml.worksheet+xml">
        <DigestMethod Algorithm="http://www.w3.org/2001/04/xmlenc#sha256"/>
        <DigestValue>Yo53hxlCW4DtxBpPPc+i6hm3IBX8iYAJqayVZ9O0BnU=</DigestValue>
      </Reference>
      <Reference URI="/xl/worksheets/sheet17.xml?ContentType=application/vnd.openxmlformats-officedocument.spreadsheetml.worksheet+xml">
        <DigestMethod Algorithm="http://www.w3.org/2001/04/xmlenc#sha256"/>
        <DigestValue>TjT9zFcuUSV/y/kEiF4V/NWzvuNadt5Pnlfq7D8Ewrc=</DigestValue>
      </Reference>
      <Reference URI="/xl/worksheets/sheet18.xml?ContentType=application/vnd.openxmlformats-officedocument.spreadsheetml.worksheet+xml">
        <DigestMethod Algorithm="http://www.w3.org/2001/04/xmlenc#sha256"/>
        <DigestValue>M/TVsyxrrI1SsbVU2C9bOE73bt9VlnS5L/DdivmDWWQ=</DigestValue>
      </Reference>
      <Reference URI="/xl/worksheets/sheet19.xml?ContentType=application/vnd.openxmlformats-officedocument.spreadsheetml.worksheet+xml">
        <DigestMethod Algorithm="http://www.w3.org/2001/04/xmlenc#sha256"/>
        <DigestValue>xfeyWvfXe4de5GtGfLpyyM/XjTDby4cfrKQhS8cJEzA=</DigestValue>
      </Reference>
      <Reference URI="/xl/worksheets/sheet2.xml?ContentType=application/vnd.openxmlformats-officedocument.spreadsheetml.worksheet+xml">
        <DigestMethod Algorithm="http://www.w3.org/2001/04/xmlenc#sha256"/>
        <DigestValue>Agu+dFTg4hsMd4h3yAzCYttJJ/TgqiBliyQeRi55xg0=</DigestValue>
      </Reference>
      <Reference URI="/xl/worksheets/sheet20.xml?ContentType=application/vnd.openxmlformats-officedocument.spreadsheetml.worksheet+xml">
        <DigestMethod Algorithm="http://www.w3.org/2001/04/xmlenc#sha256"/>
        <DigestValue>SG+k5EZn9y65Btk8BLH0p4IImf2XfUqpNushNGjdlm4=</DigestValue>
      </Reference>
      <Reference URI="/xl/worksheets/sheet21.xml?ContentType=application/vnd.openxmlformats-officedocument.spreadsheetml.worksheet+xml">
        <DigestMethod Algorithm="http://www.w3.org/2001/04/xmlenc#sha256"/>
        <DigestValue>/Hbc+mRrAxC0HO8GtCbwjj3sswlDuY+ZvJg7jiuY2pw=</DigestValue>
      </Reference>
      <Reference URI="/xl/worksheets/sheet3.xml?ContentType=application/vnd.openxmlformats-officedocument.spreadsheetml.worksheet+xml">
        <DigestMethod Algorithm="http://www.w3.org/2001/04/xmlenc#sha256"/>
        <DigestValue>bWaflT9t26LuijF3T1QJn6rd/zho8VJCWGh87IBnrwE=</DigestValue>
      </Reference>
      <Reference URI="/xl/worksheets/sheet4.xml?ContentType=application/vnd.openxmlformats-officedocument.spreadsheetml.worksheet+xml">
        <DigestMethod Algorithm="http://www.w3.org/2001/04/xmlenc#sha256"/>
        <DigestValue>sVRvdcb8uvd7FA6KT+bpEHUWRPcWMy9sGtqSGJMqxn0=</DigestValue>
      </Reference>
      <Reference URI="/xl/worksheets/sheet5.xml?ContentType=application/vnd.openxmlformats-officedocument.spreadsheetml.worksheet+xml">
        <DigestMethod Algorithm="http://www.w3.org/2001/04/xmlenc#sha256"/>
        <DigestValue>X0g2DN0D200+lQh/40huJmsWCWb/EojRa2IoZh+LJb8=</DigestValue>
      </Reference>
      <Reference URI="/xl/worksheets/sheet6.xml?ContentType=application/vnd.openxmlformats-officedocument.spreadsheetml.worksheet+xml">
        <DigestMethod Algorithm="http://www.w3.org/2001/04/xmlenc#sha256"/>
        <DigestValue>jc7ojirCxkyrmmHMKRwhTI1mCCyNPEpney3KXiQeZCg=</DigestValue>
      </Reference>
      <Reference URI="/xl/worksheets/sheet7.xml?ContentType=application/vnd.openxmlformats-officedocument.spreadsheetml.worksheet+xml">
        <DigestMethod Algorithm="http://www.w3.org/2001/04/xmlenc#sha256"/>
        <DigestValue>HuognOpmp6lscWOeTGhRltQz7OoTqADkDzLCuyAaaPk=</DigestValue>
      </Reference>
      <Reference URI="/xl/worksheets/sheet8.xml?ContentType=application/vnd.openxmlformats-officedocument.spreadsheetml.worksheet+xml">
        <DigestMethod Algorithm="http://www.w3.org/2001/04/xmlenc#sha256"/>
        <DigestValue>fSXzIh/bX64axc3gBGYNAxk57pLFrlRIuogdYIM3lwQ=</DigestValue>
      </Reference>
      <Reference URI="/xl/worksheets/sheet9.xml?ContentType=application/vnd.openxmlformats-officedocument.spreadsheetml.worksheet+xml">
        <DigestMethod Algorithm="http://www.w3.org/2001/04/xmlenc#sha256"/>
        <DigestValue>TR3NcHRTG/ybVVyvc4nBMKYAlZHmCvmXk4rfLPjhSO0=</DigestValue>
      </Reference>
    </Manifest>
    <SignatureProperties>
      <SignatureProperty Id="idSignatureTime" Target="#idPackageSignature">
        <mdssi:SignatureTime xmlns:mdssi="http://schemas.openxmlformats.org/package/2006/digital-signature">
          <mdssi:Format>YYYY-MM-DDThh:mm:ssTZD</mdssi:Format>
          <mdssi:Value>2025-04-08T04:13:45Z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2025-04-08T04:13:45Z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24</vt:i4>
      </vt:variant>
    </vt:vector>
  </HeadingPairs>
  <TitlesOfParts>
    <vt:vector size="45" baseType="lpstr">
      <vt:lpstr>Tong quat</vt:lpstr>
      <vt:lpstr>PL15</vt:lpstr>
      <vt:lpstr>BCTaiSan_06134</vt:lpstr>
      <vt:lpstr>BCKetQuaHoatDong_06135</vt:lpstr>
      <vt:lpstr>BCDanhMucDauTu_06136</vt:lpstr>
      <vt:lpstr>Khac_06137</vt:lpstr>
      <vt:lpstr>TB310815</vt:lpstr>
      <vt:lpstr>Sheet1</vt:lpstr>
      <vt:lpstr>Sheet2</vt:lpstr>
      <vt:lpstr>Raw TB</vt:lpstr>
      <vt:lpstr>PURCHASES &amp; SALES</vt:lpstr>
      <vt:lpstr>BC vay chuan</vt:lpstr>
      <vt:lpstr>B_DauTu DT nuoc ngoai</vt:lpstr>
      <vt:lpstr> BC han muc nuoc ngoai</vt:lpstr>
      <vt:lpstr>BC TS DT nuoc ngoai  </vt:lpstr>
      <vt:lpstr>BCKetQuaHoatDong DT nuoc ngoai </vt:lpstr>
      <vt:lpstr>BCDanhMucDauTu DT nuoc ngoai </vt:lpstr>
      <vt:lpstr>BC Han muc nuoc ngoai</vt:lpstr>
      <vt:lpstr>BC TS DT nuoc ngoai</vt:lpstr>
      <vt:lpstr>BCKetQuaHoatDong DT nuoc ngoai</vt:lpstr>
      <vt:lpstr>BCDanhMucDauTu DT nuoc ngoai</vt:lpstr>
      <vt:lpstr>' BC han muc nuoc ngoai'!Print_Area</vt:lpstr>
      <vt:lpstr>'B_DauTu DT nuoc ngoai'!Print_Area</vt:lpstr>
      <vt:lpstr>'BC Han muc nuoc ngoai'!Print_Area</vt:lpstr>
      <vt:lpstr>'BC TS DT nuoc ngoai'!Print_Area</vt:lpstr>
      <vt:lpstr>'BC TS DT nuoc ngoai  '!Print_Area</vt:lpstr>
      <vt:lpstr>'BC vay chuan'!Print_Area</vt:lpstr>
      <vt:lpstr>'BCDanhMucDauTu DT nuoc ngoai'!Print_Area</vt:lpstr>
      <vt:lpstr>'BCDanhMucDauTu DT nuoc ngoai '!Print_Area</vt:lpstr>
      <vt:lpstr>BCDanhMucDauTu_06136!Print_Area</vt:lpstr>
      <vt:lpstr>'BCKetQuaHoatDong DT nuoc ngoai'!Print_Area</vt:lpstr>
      <vt:lpstr>'BCKetQuaHoatDong DT nuoc ngoai '!Print_Area</vt:lpstr>
      <vt:lpstr>BCKetQuaHoatDong_06135!Print_Area</vt:lpstr>
      <vt:lpstr>BCTaiSan_06134!Print_Area</vt:lpstr>
      <vt:lpstr>Khac_06137!Print_Area</vt:lpstr>
      <vt:lpstr>'PL15'!Print_Area</vt:lpstr>
      <vt:lpstr>'Tong quat'!Print_Area</vt:lpstr>
      <vt:lpstr>'B_DauTu DT nuoc ngoai'!Print_Titles</vt:lpstr>
      <vt:lpstr>'BC TS DT nuoc ngoai'!Print_Titles</vt:lpstr>
      <vt:lpstr>'BCDanhMucDauTu DT nuoc ngoai'!Print_Titles</vt:lpstr>
      <vt:lpstr>BCDanhMucDauTu_06136!Print_Titles</vt:lpstr>
      <vt:lpstr>'BCKetQuaHoatDong DT nuoc ngoai'!Print_Titles</vt:lpstr>
      <vt:lpstr>BCKetQuaHoatDong_06135!Print_Titles</vt:lpstr>
      <vt:lpstr>BCTaiSan_06134!Print_Titles</vt:lpstr>
      <vt:lpstr>Khac_06137!Print_Titles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Thu IB. Le Ha Nhat</cp:lastModifiedBy>
  <cp:lastPrinted>2025-04-03T04:11:20Z</cp:lastPrinted>
  <dcterms:created xsi:type="dcterms:W3CDTF">2013-07-15T10:49:12Z</dcterms:created>
  <dcterms:modified xsi:type="dcterms:W3CDTF">2025-04-08T04:13:44Z</dcterms:modified>
</cp:coreProperties>
</file>