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5\"/>
    </mc:Choice>
  </mc:AlternateContent>
  <bookViews>
    <workbookView xWindow="0" yWindow="0" windowWidth="13485" windowHeight="9375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E16" i="1" l="1"/>
  <c r="G27" i="1" l="1"/>
  <c r="G28" i="1" s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<sst xmlns="http://schemas.openxmlformats.org/spreadsheetml/2006/main" count="41" uniqueCount="40">
  <si>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</si>
  <si>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</si>
  <si>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</si>
  <si>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</si>
  <si>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</si>
  <si>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</si>
  <si>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</si>
  <si>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</si>
  <si>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</si>
  <si>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</si>
  <si>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</si>
  <si>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</si>
  <si>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</si>
  <si>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</si>
  <si>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</si>
  <si>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</si>
  <si>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</si>
  <si>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</si>
  <si>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</si>
  <si>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</si>
  <si>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</si>
  <si>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</si>
  <si>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</si>
  <si>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</si>
  <si>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</si>
  <si>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</si>
  <si>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</si>
  <si>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</si>
  <si>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</si>
  <si>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</si>
  <si>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</si>
  <si>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</si>
  <si>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</si>
  <si>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</si>
  <si>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</si>
  <si>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Phó giám đốc phòng Giao dịch và dịch vụ chứng khoán</t>
  </si>
  <si>
    <t>Vũ Minh Hồng</t>
  </si>
  <si>
    <t>Tỷ lệ sở hữu/Ownership ratio</t>
  </si>
  <si>
    <r>
      <t>Từ ngày 17/03</t>
    </r>
    <r>
      <rPr>
        <b/>
        <sz val="12"/>
        <color rgb="FFFF0000"/>
        <rFont val="Times New Roman"/>
        <family val="1"/>
      </rPr>
      <t>/2025</t>
    </r>
    <r>
      <rPr>
        <b/>
        <sz val="12"/>
        <rFont val="Times New Roman"/>
        <family val="1"/>
      </rPr>
      <t xml:space="preserve"> đến ngày 17/03/2025</t>
    </r>
  </si>
  <si>
    <t>From Mar 17th to Mar 17th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</si>
</sst>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0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5" borderId="7" applyNumberFormat="0" applyBorder="0" applyAlignment="0" applyProtection="0"/>
    <xf numFmtId="182" fontId="33" fillId="6" borderId="0"/>
    <xf numFmtId="182" fontId="33" fillId="7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8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216" fontId="62" fillId="2" borderId="0" xfId="3" applyNumberFormat="1" applyFont="1" applyFill="1"/>
    <xf numFmtId="172" fontId="62" fillId="2" borderId="0" xfId="2" applyNumberFormat="1" applyFont="1" applyFill="1" applyBorder="1"/>
    <xf numFmtId="168" fontId="62" fillId="2" borderId="0" xfId="200" applyFont="1" applyFill="1" applyBorder="1"/>
    <xf numFmtId="14" fontId="62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43" fontId="5" fillId="0" borderId="17" xfId="205" applyFont="1" applyBorder="1" applyAlignment="1">
      <alignment horizontal="right"/>
    </xf>
    <xf numFmtId="3" fontId="4" fillId="2" borderId="0" xfId="1" applyNumberFormat="1" applyFont="1" applyFill="1" applyAlignment="1">
      <alignment horizontal="left" vertical="top" wrapText="1"/>
    </xf>
    <xf numFmtId="172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72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4" fontId="66" fillId="2" borderId="5" xfId="5" applyNumberFormat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</cellXfs>
  <cellStyles count="21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E10" zoomScaleSheetLayoutView="100" workbookViewId="0">
      <selection activeCell="E14" sqref="E14:G14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7" width="26.425781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11" t="s">
        <v>0</v>
      </c>
      <c r="C1" s="111"/>
      <c r="D1" s="111"/>
      <c r="E1" s="111"/>
      <c r="F1" s="111"/>
      <c r="G1" s="111"/>
      <c r="H1" s="4"/>
      <c r="I1" s="5"/>
      <c r="J1" s="6"/>
      <c r="K1" s="6"/>
      <c r="L1" s="6"/>
    </row>
    <row r="2" spans="2:12" ht="58.5" customHeight="1">
      <c r="B2" s="112" t="s">
        <v>17</v>
      </c>
      <c r="C2" s="112"/>
      <c r="D2" s="112"/>
      <c r="E2" s="112"/>
      <c r="F2" s="112"/>
      <c r="G2" s="112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13" t="s">
        <v>1</v>
      </c>
      <c r="C4" s="113"/>
      <c r="D4" s="113"/>
      <c r="E4" s="113"/>
      <c r="F4" s="113"/>
      <c r="G4" s="113"/>
    </row>
    <row r="5" spans="2:12" ht="17.25" customHeight="1">
      <c r="B5" s="108" t="s">
        <v>2</v>
      </c>
      <c r="C5" s="108"/>
      <c r="D5" s="108"/>
      <c r="E5" s="108"/>
      <c r="F5" s="108"/>
      <c r="G5" s="108"/>
    </row>
    <row r="6" spans="2:12" ht="34.5" customHeight="1">
      <c r="B6" s="45"/>
      <c r="C6" s="45"/>
      <c r="D6" s="45"/>
      <c r="E6" s="45"/>
      <c r="F6" s="46"/>
      <c r="G6" s="46"/>
    </row>
    <row r="7" spans="2:12" s="14" customFormat="1" ht="21" customHeight="1">
      <c r="B7" s="47"/>
      <c r="C7" s="47"/>
      <c r="D7" s="48" t="s">
        <v>3</v>
      </c>
      <c r="E7" s="47" t="s">
        <v>4</v>
      </c>
      <c r="F7" s="49"/>
      <c r="G7" s="50"/>
      <c r="H7" s="12"/>
      <c r="I7" s="13"/>
    </row>
    <row r="8" spans="2:12" s="14" customFormat="1" ht="15" customHeight="1">
      <c r="B8" s="51"/>
      <c r="C8" s="52"/>
      <c r="D8" s="53" t="s">
        <v>5</v>
      </c>
      <c r="E8" s="54" t="s">
        <v>6</v>
      </c>
      <c r="F8" s="51"/>
      <c r="G8" s="52"/>
      <c r="H8" s="15"/>
      <c r="I8" s="16"/>
      <c r="J8" s="17"/>
      <c r="K8" s="17"/>
      <c r="L8" s="17"/>
    </row>
    <row r="9" spans="2:12" s="14" customFormat="1" ht="15.75">
      <c r="B9" s="51"/>
      <c r="C9" s="47"/>
      <c r="D9" s="53"/>
      <c r="E9" s="54"/>
      <c r="F9" s="51"/>
      <c r="G9" s="47"/>
      <c r="H9" s="18"/>
      <c r="I9" s="19"/>
      <c r="J9" s="20"/>
      <c r="K9" s="20"/>
      <c r="L9" s="20"/>
    </row>
    <row r="10" spans="2:12" ht="23.25" customHeight="1">
      <c r="B10" s="55"/>
      <c r="C10" s="55"/>
      <c r="D10" s="56"/>
      <c r="E10" s="56"/>
      <c r="F10" s="56"/>
      <c r="G10" s="57"/>
      <c r="H10" s="21"/>
      <c r="I10" s="22"/>
      <c r="J10" s="23"/>
      <c r="K10" s="23"/>
      <c r="L10" s="23"/>
    </row>
    <row r="11" spans="2:12" s="14" customFormat="1" ht="38.25" customHeight="1">
      <c r="B11" s="58">
        <v>1</v>
      </c>
      <c r="C11" s="58"/>
      <c r="D11" s="59" t="s">
        <v>29</v>
      </c>
      <c r="E11" s="116" t="s">
        <v>30</v>
      </c>
      <c r="F11" s="116"/>
      <c r="G11" s="116"/>
      <c r="H11" s="24"/>
      <c r="I11" s="25"/>
      <c r="J11" s="26"/>
      <c r="K11" s="26"/>
      <c r="L11" s="26"/>
    </row>
    <row r="12" spans="2:12" s="14" customFormat="1" ht="38.25" customHeight="1">
      <c r="B12" s="58">
        <v>2</v>
      </c>
      <c r="C12" s="58"/>
      <c r="D12" s="59" t="s">
        <v>31</v>
      </c>
      <c r="E12" s="117" t="s">
        <v>34</v>
      </c>
      <c r="F12" s="117"/>
      <c r="G12" s="117"/>
      <c r="H12" s="24"/>
      <c r="I12" s="25"/>
      <c r="J12" s="26"/>
      <c r="K12" s="26"/>
      <c r="L12" s="26"/>
    </row>
    <row r="13" spans="2:12" s="14" customFormat="1" ht="38.25" customHeight="1">
      <c r="B13" s="58">
        <v>3</v>
      </c>
      <c r="C13" s="58"/>
      <c r="D13" s="59" t="s">
        <v>32</v>
      </c>
      <c r="E13" s="118" t="s">
        <v>33</v>
      </c>
      <c r="F13" s="118"/>
      <c r="G13" s="118"/>
      <c r="H13" s="24"/>
      <c r="I13" s="25"/>
      <c r="J13" s="26"/>
      <c r="K13" s="26"/>
      <c r="L13" s="26"/>
    </row>
    <row r="14" spans="2:12" s="14" customFormat="1" ht="23.25" customHeight="1">
      <c r="B14" s="58">
        <v>4</v>
      </c>
      <c r="C14" s="58"/>
      <c r="D14" s="60" t="s">
        <v>19</v>
      </c>
      <c r="E14" s="119" t="s">
        <v>38</v>
      </c>
      <c r="F14" s="119"/>
      <c r="G14" s="119"/>
      <c r="H14" s="24"/>
      <c r="I14" s="25"/>
      <c r="J14" s="26"/>
      <c r="K14" s="26"/>
      <c r="L14" s="26"/>
    </row>
    <row r="15" spans="2:12" s="14" customFormat="1" ht="21" customHeight="1">
      <c r="B15" s="58"/>
      <c r="C15" s="58"/>
      <c r="D15" s="59" t="s">
        <v>20</v>
      </c>
      <c r="E15" s="61" t="s">
        <v>39</v>
      </c>
      <c r="F15" s="62"/>
      <c r="G15" s="62"/>
      <c r="H15" s="24"/>
      <c r="I15" s="25"/>
      <c r="J15" s="26"/>
      <c r="K15" s="26"/>
      <c r="L15" s="26"/>
    </row>
    <row r="16" spans="2:12" s="14" customFormat="1" ht="22.5" customHeight="1">
      <c r="B16" s="58">
        <v>5</v>
      </c>
      <c r="C16" s="58"/>
      <c r="D16" s="63" t="s">
        <v>7</v>
      </c>
      <c r="E16" s="119">
        <f>F20+1</f>
        <v>45734</v>
      </c>
      <c r="F16" s="119"/>
      <c r="G16" s="119"/>
      <c r="H16" s="24"/>
      <c r="I16" s="25"/>
      <c r="J16" s="26"/>
      <c r="K16" s="26"/>
      <c r="L16" s="26"/>
    </row>
    <row r="17" spans="2:13 16383:16383" s="14" customFormat="1" ht="22.5" customHeight="1">
      <c r="B17" s="58"/>
      <c r="C17" s="58"/>
      <c r="D17" s="59" t="s">
        <v>21</v>
      </c>
      <c r="E17" s="64">
        <f>E16</f>
        <v>45734</v>
      </c>
      <c r="F17" s="62"/>
      <c r="G17" s="62"/>
      <c r="H17" s="24"/>
      <c r="I17" s="25"/>
      <c r="J17" s="26"/>
      <c r="K17" s="26"/>
      <c r="L17" s="26"/>
    </row>
    <row r="18" spans="2:13 16383:16383" ht="31.5">
      <c r="B18" s="58"/>
      <c r="C18" s="58"/>
      <c r="D18" s="59"/>
      <c r="E18" s="65"/>
      <c r="F18" s="92"/>
      <c r="G18" s="93" t="s">
        <v>8</v>
      </c>
      <c r="H18" s="27"/>
      <c r="I18" s="28"/>
      <c r="J18" s="29"/>
      <c r="K18" s="29"/>
      <c r="L18" s="29"/>
    </row>
    <row r="19" spans="2:13 16383:16383" ht="39" customHeight="1">
      <c r="B19" s="94" t="s">
        <v>9</v>
      </c>
      <c r="C19" s="120" t="s">
        <v>10</v>
      </c>
      <c r="D19" s="121"/>
      <c r="E19" s="121"/>
      <c r="F19" s="95" t="s">
        <v>11</v>
      </c>
      <c r="G19" s="95" t="s">
        <v>11</v>
      </c>
      <c r="H19" s="18"/>
      <c r="I19" s="19"/>
      <c r="J19" s="20"/>
      <c r="K19" s="20"/>
      <c r="L19" s="20"/>
    </row>
    <row r="20" spans="2:13 16383:16383" ht="18.75" customHeight="1">
      <c r="B20" s="96"/>
      <c r="C20" s="97"/>
      <c r="D20" s="98"/>
      <c r="E20" s="98"/>
      <c r="F20" s="99">
        <v>45733</v>
      </c>
      <c r="G20" s="99">
        <v>45732</v>
      </c>
      <c r="H20" s="18"/>
      <c r="I20" s="19"/>
      <c r="J20" s="20"/>
      <c r="K20" s="20"/>
      <c r="L20" s="20"/>
    </row>
    <row r="21" spans="2:13 16383:16383" ht="39" customHeight="1">
      <c r="B21" s="66">
        <v>1</v>
      </c>
      <c r="C21" s="114" t="s">
        <v>22</v>
      </c>
      <c r="D21" s="122"/>
      <c r="E21" s="122"/>
      <c r="F21" s="67"/>
      <c r="G21" s="67"/>
      <c r="I21" s="28"/>
      <c r="J21" s="30"/>
      <c r="K21" s="30"/>
    </row>
    <row r="22" spans="2:13 16383:16383" ht="39" customHeight="1">
      <c r="B22" s="68">
        <v>1.1000000000000001</v>
      </c>
      <c r="C22" s="69"/>
      <c r="D22" s="101" t="s">
        <v>23</v>
      </c>
      <c r="E22" s="101"/>
      <c r="F22" s="100">
        <v>91413355224</v>
      </c>
      <c r="G22" s="100">
        <v>90908871992</v>
      </c>
      <c r="H22" s="41"/>
      <c r="I22" s="38"/>
      <c r="J22" s="40"/>
      <c r="K22" s="40"/>
      <c r="L22" s="40"/>
      <c r="M22" s="43"/>
    </row>
    <row r="23" spans="2:13 16383:16383" ht="39" customHeight="1">
      <c r="B23" s="68">
        <v>1.2</v>
      </c>
      <c r="C23" s="69"/>
      <c r="D23" s="101" t="s">
        <v>24</v>
      </c>
      <c r="E23" s="101"/>
      <c r="F23" s="91"/>
      <c r="G23" s="91"/>
      <c r="H23" s="42"/>
      <c r="I23" s="28"/>
      <c r="J23" s="40"/>
      <c r="K23" s="40"/>
      <c r="L23" s="29"/>
    </row>
    <row r="24" spans="2:13 16383:16383" ht="39" customHeight="1">
      <c r="B24" s="68">
        <v>1.3</v>
      </c>
      <c r="C24" s="69"/>
      <c r="D24" s="101" t="s">
        <v>25</v>
      </c>
      <c r="E24" s="102"/>
      <c r="F24" s="91">
        <v>12723.87</v>
      </c>
      <c r="G24" s="91">
        <v>12648.81</v>
      </c>
      <c r="H24" s="42"/>
      <c r="I24" s="38"/>
      <c r="J24" s="40"/>
      <c r="K24" s="40"/>
      <c r="L24" s="40"/>
      <c r="M24" s="43"/>
      <c r="XFC24" s="39"/>
    </row>
    <row r="25" spans="2:13 16383:16383" ht="39" customHeight="1">
      <c r="B25" s="66">
        <v>2</v>
      </c>
      <c r="C25" s="114" t="s">
        <v>26</v>
      </c>
      <c r="D25" s="115"/>
      <c r="E25" s="115"/>
      <c r="F25" s="70"/>
      <c r="G25" s="70"/>
      <c r="I25" s="28"/>
      <c r="J25" s="39"/>
      <c r="K25" s="39"/>
    </row>
    <row r="26" spans="2:13 16383:16383" ht="39" customHeight="1">
      <c r="B26" s="68">
        <v>2.1</v>
      </c>
      <c r="C26" s="69"/>
      <c r="D26" s="71" t="s">
        <v>27</v>
      </c>
      <c r="E26" s="71"/>
      <c r="F26" s="72">
        <v>8958.82</v>
      </c>
      <c r="G26" s="72">
        <v>8958.82</v>
      </c>
      <c r="I26" s="28"/>
      <c r="J26" s="39"/>
      <c r="K26" s="39"/>
      <c r="L26" s="29"/>
    </row>
    <row r="27" spans="2:13 16383:16383" ht="39" customHeight="1">
      <c r="B27" s="68">
        <v>2.2000000000000002</v>
      </c>
      <c r="C27" s="69"/>
      <c r="D27" s="71" t="s">
        <v>28</v>
      </c>
      <c r="E27" s="71"/>
      <c r="F27" s="72">
        <f>F26*F24</f>
        <v>113990861.0334</v>
      </c>
      <c r="G27" s="72">
        <f>G24*G26</f>
        <v>113318412.0042</v>
      </c>
      <c r="I27" s="28"/>
      <c r="J27" s="39"/>
      <c r="K27" s="39"/>
      <c r="L27" s="29"/>
    </row>
    <row r="28" spans="2:13 16383:16383" ht="39" customHeight="1">
      <c r="B28" s="68">
        <v>2.2999999999999998</v>
      </c>
      <c r="C28" s="69"/>
      <c r="D28" s="71" t="s">
        <v>37</v>
      </c>
      <c r="E28" s="71"/>
      <c r="F28" s="73">
        <f>F27/F22</f>
        <v>1.2469825744178835E-3</v>
      </c>
      <c r="G28" s="73">
        <f>G27/G22</f>
        <v>1.2465055337412176E-3</v>
      </c>
      <c r="H28" s="36"/>
      <c r="I28" s="28"/>
      <c r="J28" s="39"/>
      <c r="K28" s="39"/>
      <c r="L28" s="29"/>
    </row>
    <row r="29" spans="2:13 16383:16383" ht="12" customHeight="1">
      <c r="B29" s="74"/>
      <c r="C29" s="74"/>
      <c r="D29" s="75"/>
      <c r="E29" s="75"/>
      <c r="F29" s="76"/>
      <c r="G29" s="76"/>
      <c r="H29" s="27"/>
      <c r="I29" s="28"/>
      <c r="J29" s="31"/>
      <c r="K29" s="32"/>
      <c r="L29" s="29"/>
    </row>
    <row r="30" spans="2:13 16383:16383" ht="37.5" customHeight="1">
      <c r="B30" s="77" t="s">
        <v>12</v>
      </c>
      <c r="C30" s="77"/>
      <c r="D30" s="77"/>
      <c r="E30" s="78"/>
      <c r="F30" s="109" t="s">
        <v>13</v>
      </c>
      <c r="G30" s="109"/>
      <c r="H30" s="24"/>
      <c r="I30" s="25"/>
      <c r="J30" s="37"/>
      <c r="K30" s="33"/>
      <c r="L30" s="33"/>
    </row>
    <row r="31" spans="2:13 16383:16383" ht="15" customHeight="1">
      <c r="B31" s="105" t="s">
        <v>14</v>
      </c>
      <c r="C31" s="105"/>
      <c r="D31" s="105"/>
      <c r="E31" s="79"/>
      <c r="F31" s="110" t="s">
        <v>15</v>
      </c>
      <c r="G31" s="110"/>
      <c r="H31" s="24"/>
      <c r="I31" s="25"/>
      <c r="J31" s="33"/>
      <c r="K31" s="34"/>
      <c r="L31" s="34"/>
    </row>
    <row r="32" spans="2:13 16383:16383" ht="15.75">
      <c r="B32" s="106"/>
      <c r="C32" s="106"/>
      <c r="D32" s="106"/>
      <c r="E32" s="80"/>
      <c r="F32" s="107"/>
      <c r="G32" s="107"/>
      <c r="H32" s="24"/>
      <c r="I32" s="25"/>
      <c r="J32" s="33"/>
      <c r="K32" s="34"/>
      <c r="L32" s="34"/>
    </row>
    <row r="33" spans="2:12" ht="15.75">
      <c r="B33" s="80"/>
      <c r="C33" s="80"/>
      <c r="D33" s="80"/>
      <c r="E33" s="80"/>
      <c r="F33" s="81"/>
      <c r="G33" s="82"/>
      <c r="H33" s="24"/>
      <c r="I33" s="25"/>
      <c r="J33" s="33"/>
      <c r="K33" s="34"/>
      <c r="L33" s="34"/>
    </row>
    <row r="34" spans="2:12" ht="15.75">
      <c r="B34" s="83"/>
      <c r="C34" s="83"/>
      <c r="D34" s="83"/>
      <c r="E34" s="83"/>
      <c r="F34" s="84"/>
      <c r="G34" s="85"/>
      <c r="H34" s="24"/>
      <c r="I34" s="25"/>
      <c r="J34" s="104"/>
      <c r="K34" s="104"/>
      <c r="L34" s="34"/>
    </row>
    <row r="35" spans="2:12" ht="51" customHeight="1">
      <c r="B35" s="44"/>
      <c r="C35" s="44"/>
      <c r="D35" s="44"/>
      <c r="E35" s="44"/>
      <c r="F35" s="84"/>
      <c r="G35" s="85"/>
      <c r="H35" s="24"/>
      <c r="I35" s="25"/>
      <c r="J35" s="103"/>
      <c r="K35" s="103"/>
      <c r="L35" s="34"/>
    </row>
    <row r="36" spans="2:12" ht="15.75">
      <c r="B36" s="78"/>
      <c r="C36" s="78"/>
      <c r="D36" s="78"/>
      <c r="E36" s="78"/>
      <c r="F36" s="84"/>
      <c r="G36" s="85"/>
      <c r="H36" s="24"/>
      <c r="I36" s="25"/>
      <c r="J36" s="33"/>
      <c r="K36" s="34"/>
      <c r="L36" s="34"/>
    </row>
    <row r="37" spans="2:12" ht="15.75">
      <c r="B37" s="78"/>
      <c r="C37" s="78"/>
      <c r="D37" s="78"/>
      <c r="E37" s="78"/>
      <c r="F37" s="84"/>
      <c r="G37" s="85"/>
      <c r="H37" s="24"/>
      <c r="I37" s="25"/>
      <c r="J37" s="33"/>
      <c r="K37" s="34"/>
      <c r="L37" s="34"/>
    </row>
    <row r="38" spans="2:12" ht="15.75">
      <c r="B38" s="86" t="s">
        <v>16</v>
      </c>
      <c r="C38" s="86"/>
      <c r="D38" s="86"/>
      <c r="E38" s="86"/>
      <c r="F38" s="87" t="s">
        <v>18</v>
      </c>
      <c r="G38" s="86"/>
      <c r="H38" s="24"/>
      <c r="I38" s="25"/>
      <c r="J38" s="33"/>
      <c r="K38" s="34"/>
      <c r="L38" s="34"/>
    </row>
    <row r="39" spans="2:12" ht="15" customHeight="1">
      <c r="B39" s="88" t="s">
        <v>36</v>
      </c>
      <c r="C39" s="83"/>
      <c r="D39" s="83"/>
      <c r="E39" s="83"/>
      <c r="F39" s="88"/>
      <c r="G39" s="89"/>
      <c r="H39" s="24"/>
      <c r="I39" s="25"/>
      <c r="J39" s="33"/>
      <c r="K39" s="34"/>
      <c r="L39" s="34"/>
    </row>
    <row r="40" spans="2:12" ht="15.75" customHeight="1">
      <c r="B40" s="90" t="s">
        <v>35</v>
      </c>
      <c r="C40" s="44"/>
      <c r="D40" s="44"/>
      <c r="E40" s="44"/>
      <c r="F40" s="90"/>
      <c r="G40" s="89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04"/>
      <c r="J58" s="104"/>
    </row>
    <row r="59" spans="8:10" ht="15.75">
      <c r="H59" s="7"/>
      <c r="I59" s="103"/>
      <c r="J59" s="103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J35:K35"/>
    <mergeCell ref="I58:J58"/>
    <mergeCell ref="I59:J59"/>
    <mergeCell ref="B31:D31"/>
    <mergeCell ref="B32:D32"/>
    <mergeCell ref="F32:G32"/>
    <mergeCell ref="J34:K34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XRW5o/tc/Uo2vYy7acdrUqJXrl+D6huxA5ihmJBZmes=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wf5XP9wJ3/k9Zs+fmEodYQIrpO7XHJX/D4mkx2+Wrns=</DigestValue>
    </Reference>
  </SignedInfo>
  <SignatureValue>I/yEF0Ib7VhHluREMsdt01SWIDuyMSIKCNsJcc14NKzBlkp9hiEOCnVxefXKFBZUTZL9dJkFoOV8
dkCacDvcs+BU6JvT0Lw3dhJv2IrxTM/HVJLPBStKf8SiiXJD+tAC33c/GOWEwJ9tdCuRSZwSqcdX
cxjpPM1PkzbuF8usIYEfUNy2ReHt/BslGFYoW/M2RIzOsDnIZjKLe0iEteGzPlZ6A/Lc2OG0HxjD
CJOpzXFVRhOfesdGBmp8tPA7lFPl5T+pgt4Og0pmQq/oWBhpjJ/VS91GTMTU2MSJ2PJQaz4F3Ic6
EolSTXk5cerfvVKQGg2+EuBWzgsVvnRR7uwnWg==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6ERdrnRrmoBlsdQ4XKVpJ4/jfDquxvAGn+JrymWcIuQ=</DigestValue>
      </Reference>
      <Reference URI="/xl/styles.xml?ContentType=application/vnd.openxmlformats-officedocument.spreadsheetml.styles+xml">
        <DigestMethod Algorithm="http://www.w3.org/2001/04/xmlenc#sha256"/>
        <DigestValue>XdpMBiWCgf6pwcn8bautsF3UOSQb/Qrk6Ed9oCADuEk=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0+hNpG9Y1BHU8diaU7vnB0khIw8Q16KY1e55NH5+qzk=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xkaMT0NARO3BMM2NwqXg88Tq/WN34aDuXIoAv3tOHKo=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2025-03-18T06:46:57Z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2025-03-18T06:46:57Z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LzHK9gpGnKpMYN1DJ0DAE62FsZS/h6SrNgg6MsEx8NA=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P4MYXKywqYqtPtmqM2UJcBIDaNNZgw01ncxkoa+VHJ4=</DigestValue>
    </Reference>
  </SignedInfo>
  <SignatureValue>MBfI7U4YCj/VGtNDexe3JwFP6hloCW/w7hiNUgcbcpyQyavN92NBc/Jm/HeGNxv9vMFcqj5vhWvy
WJbssq9A1FfVIE9uXkw2WM5g4nc4pEUv4pA+bMpA0rCGdFTrubSpr3msRhGp96+LzexMrKP9AAkl
LwD3WVcZnr9gVAlArr37fL0CEbiHJSvpmS/CherEOu5GClUsZgVpxfbC/720EHLFeTmpCyvJ5a5G
5p3wR61SKHEwUAUSlO1BIDWr8OWdaQuW7XDs1i7DVdMmCg+jHCSXVMf8ulq2sNH40T5KneDha/aG
ITtF2ZiK7ovQ/UoLNfgKMxae6HSxklFpXXR96w==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YKeR6ydPFR72hiRefMNqFOpvvChx0pw+zzda8fZhJLM=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6ERdrnRrmoBlsdQ4XKVpJ4/jfDquxvAGn+JrymWcIuQ=</DigestValue>
      </Reference>
      <Reference URI="/xl/styles.xml?ContentType=application/vnd.openxmlformats-officedocument.spreadsheetml.styles+xml">
        <DigestMethod Algorithm="http://www.w3.org/2001/04/xmlenc#sha256"/>
        <DigestValue>XdpMBiWCgf6pwcn8bautsF3UOSQb/Qrk6Ed9oCADuEk=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0+hNpG9Y1BHU8diaU7vnB0khIw8Q16KY1e55NH5+qzk=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xkaMT0NARO3BMM2NwqXg88Tq/WN34aDuXIoAv3tOHKo=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2025-03-18T10:35:26Z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2025-03-18T10:35:26Z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2024-12-11T01:26:44Z</cp:lastPrinted>
  <dcterms:created xsi:type="dcterms:W3CDTF">2021-01-04T12:03:55Z</dcterms:created>
  <dcterms:modified xsi:type="dcterms:W3CDTF">2025-03-18T02:38:46Z</dcterms:modified>
</cp:coreProperties>
</file>