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14880" windowHeight="937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<sst xmlns="http://schemas.openxmlformats.org/spreadsheetml/2006/main" count="1392" uniqueCount="599">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</sst>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D24" zoomScale="87" zoomScaleNormal="87" zoomScaleSheetLayoutView="87" workbookViewId="0">
      <selection activeCell="F41" sqref="F41:G41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"&amp;TEXT(H18,"dd/mm/yyyy")&amp;" đến "&amp;TEXT(H19,"dd/mm/yyyy")</f>
        <v>Từ ngày 10/03/2025 đến 16/03/2025</v>
      </c>
      <c r="H18" s="176">
        <v>45726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10/03/2025 to 16/03/2025</v>
      </c>
      <c r="H19" s="176">
        <f>H18+6</f>
        <v>45732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45733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45733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6" t="s">
        <v>542</v>
      </c>
      <c r="G23" s="266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45732</v>
      </c>
      <c r="G25" s="188">
        <f>H18-1</f>
        <v>45725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93770374867</v>
      </c>
      <c r="G30" s="163">
        <v>94293760754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13012.47</v>
      </c>
      <c r="G31" s="246">
        <v>12969.39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90908871992</v>
      </c>
      <c r="G34" s="163">
        <v>93770374867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7">
        <v>12648.81</v>
      </c>
      <c r="G35" s="246">
        <v>13012.47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-2861502875</v>
      </c>
      <c r="G37" s="275">
        <f>G34-G30</f>
        <v>-523385887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-2614555939</v>
      </c>
      <c r="G39" s="275">
        <f>G37-G41</f>
        <v>308511204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-246946936</v>
      </c>
      <c r="G41" s="275">
        <v>-831897091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-2.7947038494613219E-2</v>
      </c>
      <c r="G45" s="253">
        <f>G35/G31-1</f>
        <v>3.321667403015871E-3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8">
        <v>12090.3</v>
      </c>
      <c r="G49" s="264">
        <v>12090.3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64">
        <f>F51*F35</f>
        <v>113318412.0042</v>
      </c>
      <c r="G52" s="264">
        <f>G51*G35</f>
        <v>116576376.48539999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9">
        <f>F52/F34</f>
        <v>1.2465055337412176E-3</v>
      </c>
      <c r="G53" s="279">
        <f>G52/G34</f>
        <v>1.2432111597159238E-3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36"/>
      <c r="G65" s="336"/>
    </row>
    <row r="66" spans="2:12" s="282" customFormat="1" ht="15.75">
      <c r="B66" s="280" t="s">
        <v>595</v>
      </c>
      <c r="C66" s="280"/>
      <c r="D66" s="280"/>
      <c r="E66" s="280"/>
      <c r="F66" s="342" t="s">
        <v>596</v>
      </c>
      <c r="G66" s="342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KS0BlhDvKFa2KUdCvkr7glpnX+fwJ+1z7F9jUZOKSNY=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umBKKYWt4+6YsWJcP1FWoB0X98QgUEiRoUvVwmfRc5Y=</DigestValue>
    </Reference>
  </SignedInfo>
  <SignatureValue>WSn0nxVHoi97OyKynLk754PaE3LF1mAN5G6FGttTQ2/Q7Wn8WtXDe4leYxWZeMyetIfMs+YLd3L8
Hz0HPD57Zxbd29s+yWyAF9B1UjO/TwlVT43u57eMf6Jq/Gse1hka3H5+nl2nRNir4I+bbrnRUi0m
QE7jNtvw3CB/6J7TvlyoJWdIaeD7uNmXfSV01nIEpwkZv4xe3FgZBIYQbzndAl3Q7rLnCyz5W+3F
nl3ik2jVhoNwHzB0yOiAJHQ6gqDJ1dCN+gNtQCRKi6HiBYQnyoW7dCEhWabODhdzrtMP6AyxZLjF
FtjCc1oMVGytWeJUUeMrOYq7mxn/sISj6MFgxw==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9MDOdTi8LpuDTmxz6KhiYiv+fGR5gNZnO9NIuytsFVw=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MZTOLh34GWsgIKo/ovFNq0cqrbAybq0ur/2A8i9bm8g=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2025-03-17T06:34:57Z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2025-03-17T06:34:57Z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U9QcLMBYm+GpIPguG4CzR4EGzd6iV2WPxxv0brhzNrk=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rxnbkNqAX3Pp+QyrrfzBfhPsUTO3nlA70OD5pssaay8=</DigestValue>
    </Reference>
  </SignedInfo>
  <SignatureValue>lxO94yrtZYu3lpLqS8jLUJYpGw6xjq9NWVqSPkcXHfPjfKe2XbyvOaBj0bm9p1Y2j7Lq1COFvZVv
OKOX6hX8FYXMdJE2ztaOFSBHG7+tKbMO7CPWXG/PGmMhybdkyX3j1mXpU08gWQUNgPF5nHjh5tF/
kDav0+sNTyslIw8UVegMiuEjDe/Vl4OQZpMjchQ3BXjhXY1sTTtQzvWpeA0ORvXWInd0JXczT4Tc
E0SxWnavNlrOi5KezzsSI3h5gndUFdv86GUq+fL7HfFx44zzBXkR3rF21U3jEPxPpndLYMFwUW9i
e6Awo6guosXTdimerGkSXxJ+HsR2HalHGO6wFw==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9MDOdTi8LpuDTmxz6KhiYiv+fGR5gNZnO9NIuytsFVw=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MZTOLh34GWsgIKo/ovFNq0cqrbAybq0ur/2A8i9bm8g=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2025-03-17T11:31:32Z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2025-03-17T11:31:32Z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2025-03-17T02:52:38Z</dcterms:modified>
</cp:coreProperties>
</file>