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BAO CAO\BAO CAO NGAY\2025.03.17\"/>
    </mc:Choice>
  </mc:AlternateContent>
  <bookViews>
    <workbookView xWindow="0" yWindow="0" windowWidth="19440" windowHeight="12330" activeTab="1"/>
  </bookViews>
  <sheets>
    <sheet name="Tong quat" sheetId="1" r:id="rId1"/>
    <sheet name="QuyDinhGia_HangNgay" sheetId="2" r:id="rId2"/>
    <sheet name="DangHD_06182" sheetId="3" r:id="rId3"/>
    <sheet name="PhanHoiNHGS_06282" sheetId="4" r:id="rId4"/>
    <sheet name="SheetHidden" sheetId="5" state="hidden" r:id="rId5"/>
  </sheets>
  <calcPr calcId="162913" calcOnSave="0"/>
</workbook>
</file>

<file path=xl/calcChain.xml><?xml version="1.0" encoding="utf-8"?>
<calcChain xmlns="http://schemas.openxmlformats.org/spreadsheetml/2006/main">
  <c r="C4" i="2" l="1"/>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<sst xmlns="http://schemas.openxmlformats.org/spreadsheetml/2006/main" count="204" uniqueCount="121">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</sst>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45733</v>
      </c>
    </row>
    <row r="4" spans="1:6" ht="15" customHeight="1" x14ac:dyDescent="0.25">
      <c r="A4" s="1" t="s">
        <v>1</v>
      </c>
      <c r="B4" s="1" t="s">
        <v>1</v>
      </c>
      <c r="C4" s="2" t="s">
        <v>3</v>
      </c>
      <c r="D4" s="47">
        <f>IF(WEEKDAY(D3)=6,D3+2,D3)</f>
        <v>45733</v>
      </c>
      <c r="F4" s="48"/>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7">
        <f>IF(WEEKDAY(D4)=1,D4+1,D4)</f>
        <v>45733</v>
      </c>
      <c r="D9" s="43"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7"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65487354071</v>
      </c>
      <c r="D3" s="14">
        <v>65045754648</v>
      </c>
    </row>
    <row r="4" spans="1:6" ht="15" customHeight="1" x14ac:dyDescent="0.25">
      <c r="A4" s="6" t="s">
        <v>32</v>
      </c>
      <c r="B4" s="6" t="s">
        <v>33</v>
      </c>
      <c r="C4" s="14">
        <f>ROUNDDOWN(C3/63,0)</f>
        <v>1039481810</v>
      </c>
      <c r="D4" s="14">
        <v>1032472296</v>
      </c>
      <c r="F4" s="46"/>
    </row>
    <row r="5" spans="1:6" ht="15" customHeight="1" x14ac:dyDescent="0.25">
      <c r="A5" s="6" t="s">
        <v>34</v>
      </c>
      <c r="B5" s="6" t="s">
        <v>35</v>
      </c>
      <c r="C5" s="13">
        <v>10394.81</v>
      </c>
      <c r="D5" s="13">
        <v>10324.719999999999</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5"/>
      <c r="G4" s="44"/>
      <c r="H4" s="45"/>
      <c r="I4" s="45"/>
      <c r="J4" s="45"/>
    </row>
    <row r="5" spans="1:10" ht="15.75" x14ac:dyDescent="0.2">
      <c r="A5" s="19" t="s">
        <v>1</v>
      </c>
      <c r="B5" s="20" t="s">
        <v>107</v>
      </c>
      <c r="C5" s="39" t="s">
        <v>52</v>
      </c>
      <c r="D5" s="21"/>
      <c r="E5" s="22"/>
      <c r="F5" s="45"/>
      <c r="G5" s="44"/>
      <c r="H5" s="45"/>
      <c r="I5" s="45"/>
      <c r="J5" s="45"/>
    </row>
    <row r="6" spans="1:10" ht="15.75" x14ac:dyDescent="0.2">
      <c r="A6" s="19" t="s">
        <v>1</v>
      </c>
      <c r="B6" s="20" t="s">
        <v>108</v>
      </c>
      <c r="C6" s="39" t="s">
        <v>53</v>
      </c>
      <c r="D6" s="23"/>
      <c r="E6" s="24"/>
      <c r="F6" s="45"/>
      <c r="G6" s="44"/>
      <c r="H6" s="45"/>
      <c r="I6" s="45"/>
      <c r="J6" s="45"/>
    </row>
    <row r="7" spans="1:10" ht="15.75" x14ac:dyDescent="0.2">
      <c r="A7" s="15" t="s">
        <v>54</v>
      </c>
      <c r="B7" s="16" t="s">
        <v>100</v>
      </c>
      <c r="C7" s="38" t="s">
        <v>55</v>
      </c>
      <c r="D7" s="17"/>
      <c r="E7" s="18"/>
      <c r="F7" s="45"/>
      <c r="G7" s="44"/>
      <c r="H7" s="45"/>
      <c r="I7" s="45"/>
      <c r="J7" s="45"/>
    </row>
    <row r="8" spans="1:10" ht="15.75" x14ac:dyDescent="0.2">
      <c r="A8" s="19" t="s">
        <v>1</v>
      </c>
      <c r="B8" s="20" t="s">
        <v>106</v>
      </c>
      <c r="C8" s="39" t="s">
        <v>56</v>
      </c>
      <c r="D8" s="21"/>
      <c r="E8" s="22"/>
      <c r="F8" s="45"/>
      <c r="G8" s="44"/>
      <c r="H8" s="45"/>
      <c r="I8" s="45"/>
      <c r="J8" s="45"/>
    </row>
    <row r="9" spans="1:10" ht="15.75" x14ac:dyDescent="0.2">
      <c r="A9" s="19" t="s">
        <v>1</v>
      </c>
      <c r="B9" s="20" t="s">
        <v>107</v>
      </c>
      <c r="C9" s="39" t="s">
        <v>57</v>
      </c>
      <c r="D9" s="21"/>
      <c r="E9" s="22"/>
      <c r="F9" s="45"/>
      <c r="G9" s="44"/>
      <c r="H9" s="45"/>
      <c r="I9" s="45"/>
      <c r="J9" s="45"/>
    </row>
    <row r="10" spans="1:10" ht="15.75" x14ac:dyDescent="0.2">
      <c r="A10" s="19" t="s">
        <v>1</v>
      </c>
      <c r="B10" s="20" t="s">
        <v>108</v>
      </c>
      <c r="C10" s="39" t="s">
        <v>58</v>
      </c>
      <c r="D10" s="23"/>
      <c r="E10" s="24"/>
      <c r="F10" s="45"/>
      <c r="G10" s="44"/>
      <c r="H10" s="45"/>
      <c r="I10" s="45"/>
      <c r="J10" s="45"/>
    </row>
    <row r="11" spans="1:10" ht="31.5" x14ac:dyDescent="0.2">
      <c r="A11" s="15" t="s">
        <v>59</v>
      </c>
      <c r="B11" s="16" t="s">
        <v>109</v>
      </c>
      <c r="C11" s="38" t="s">
        <v>60</v>
      </c>
      <c r="D11" s="21"/>
      <c r="E11" s="18"/>
      <c r="F11" s="45"/>
      <c r="G11" s="44"/>
      <c r="H11" s="45"/>
      <c r="I11" s="45"/>
      <c r="J11" s="45"/>
    </row>
    <row r="12" spans="1:10" ht="31.5" x14ac:dyDescent="0.2">
      <c r="A12" s="19" t="s">
        <v>1</v>
      </c>
      <c r="B12" s="20" t="s">
        <v>110</v>
      </c>
      <c r="C12" s="39" t="s">
        <v>61</v>
      </c>
      <c r="D12" s="21"/>
      <c r="E12" s="22"/>
      <c r="F12" s="45"/>
      <c r="G12" s="44"/>
      <c r="H12" s="45"/>
      <c r="I12" s="45"/>
      <c r="J12" s="45"/>
    </row>
    <row r="13" spans="1:10" ht="31.5" x14ac:dyDescent="0.2">
      <c r="A13" s="19"/>
      <c r="B13" s="20" t="s">
        <v>111</v>
      </c>
      <c r="C13" s="39" t="s">
        <v>62</v>
      </c>
      <c r="D13" s="21"/>
      <c r="E13" s="22"/>
      <c r="F13" s="45"/>
      <c r="G13" s="44"/>
      <c r="H13" s="45"/>
      <c r="I13" s="45"/>
      <c r="J13" s="45"/>
    </row>
    <row r="14" spans="1:10" ht="31.5" x14ac:dyDescent="0.2">
      <c r="A14" s="19" t="s">
        <v>1</v>
      </c>
      <c r="B14" s="20" t="s">
        <v>112</v>
      </c>
      <c r="C14" s="39" t="s">
        <v>63</v>
      </c>
      <c r="D14" s="21"/>
      <c r="E14" s="22"/>
      <c r="F14" s="45"/>
      <c r="G14" s="44"/>
      <c r="H14" s="45"/>
      <c r="I14" s="45"/>
      <c r="J14" s="45"/>
    </row>
    <row r="15" spans="1:10" ht="31.5" x14ac:dyDescent="0.2">
      <c r="A15" s="15" t="s">
        <v>64</v>
      </c>
      <c r="B15" s="16" t="s">
        <v>94</v>
      </c>
      <c r="C15" s="38" t="s">
        <v>65</v>
      </c>
      <c r="D15" s="25"/>
      <c r="E15" s="26"/>
      <c r="F15" s="45"/>
      <c r="G15" s="44"/>
      <c r="H15" s="45"/>
      <c r="I15" s="45"/>
      <c r="J15" s="45"/>
    </row>
    <row r="16" spans="1:10" ht="31.5" x14ac:dyDescent="0.2">
      <c r="A16" s="15" t="s">
        <v>66</v>
      </c>
      <c r="B16" s="16" t="s">
        <v>95</v>
      </c>
      <c r="C16" s="38" t="s">
        <v>67</v>
      </c>
      <c r="D16" s="17"/>
      <c r="E16" s="18"/>
      <c r="F16" s="45"/>
      <c r="G16" s="44"/>
      <c r="H16" s="45"/>
      <c r="I16" s="45"/>
      <c r="J16" s="45"/>
    </row>
    <row r="17" spans="1:11" ht="15.75" x14ac:dyDescent="0.2">
      <c r="A17" s="19" t="s">
        <v>1</v>
      </c>
      <c r="B17" s="20" t="s">
        <v>96</v>
      </c>
      <c r="C17" s="39" t="s">
        <v>68</v>
      </c>
      <c r="D17" s="21"/>
      <c r="E17" s="22"/>
      <c r="F17" s="45"/>
      <c r="G17" s="44"/>
      <c r="H17" s="45"/>
      <c r="I17" s="45"/>
      <c r="J17" s="45"/>
    </row>
    <row r="18" spans="1:11" ht="15.75" x14ac:dyDescent="0.2">
      <c r="A18" s="19" t="s">
        <v>1</v>
      </c>
      <c r="B18" s="20" t="s">
        <v>97</v>
      </c>
      <c r="C18" s="39" t="s">
        <v>69</v>
      </c>
      <c r="D18" s="21"/>
      <c r="E18" s="22"/>
      <c r="F18" s="45"/>
      <c r="G18" s="44"/>
      <c r="H18" s="45"/>
      <c r="I18" s="45"/>
      <c r="J18" s="45"/>
    </row>
    <row r="19" spans="1:11" ht="31.5" x14ac:dyDescent="0.2">
      <c r="A19" s="15" t="s">
        <v>70</v>
      </c>
      <c r="B19" s="16" t="s">
        <v>98</v>
      </c>
      <c r="C19" s="38" t="s">
        <v>71</v>
      </c>
      <c r="D19" s="17"/>
      <c r="E19" s="18"/>
      <c r="F19" s="45"/>
      <c r="G19" s="44"/>
      <c r="H19" s="45"/>
      <c r="I19" s="45"/>
    </row>
    <row r="20" spans="1:11" ht="15.75" x14ac:dyDescent="0.2">
      <c r="A20" s="15"/>
      <c r="B20" s="16" t="s">
        <v>38</v>
      </c>
      <c r="C20" s="38" t="s">
        <v>72</v>
      </c>
      <c r="D20" s="17"/>
      <c r="E20" s="18"/>
      <c r="F20" s="45"/>
      <c r="G20" s="44"/>
      <c r="H20" s="45"/>
      <c r="I20" s="45"/>
    </row>
    <row r="21" spans="1:11" ht="15.75" x14ac:dyDescent="0.2">
      <c r="A21" s="15"/>
      <c r="B21" s="16" t="s">
        <v>40</v>
      </c>
      <c r="C21" s="38" t="s">
        <v>73</v>
      </c>
      <c r="D21" s="17"/>
      <c r="E21" s="18"/>
      <c r="F21" s="45"/>
      <c r="G21" s="44"/>
      <c r="H21" s="45"/>
      <c r="I21" s="45"/>
    </row>
    <row r="22" spans="1:11" ht="15.75" x14ac:dyDescent="0.2">
      <c r="A22" s="15"/>
      <c r="B22" s="16" t="s">
        <v>42</v>
      </c>
      <c r="C22" s="38" t="s">
        <v>74</v>
      </c>
      <c r="D22" s="17"/>
      <c r="E22" s="18"/>
      <c r="F22" s="45"/>
      <c r="G22" s="44"/>
      <c r="H22" s="45"/>
      <c r="I22" s="45"/>
    </row>
    <row r="23" spans="1:11" ht="63" x14ac:dyDescent="0.2">
      <c r="A23" s="15" t="s">
        <v>75</v>
      </c>
      <c r="B23" s="16" t="s">
        <v>99</v>
      </c>
      <c r="C23" s="38" t="s">
        <v>76</v>
      </c>
      <c r="D23" s="17"/>
      <c r="E23" s="18"/>
      <c r="F23" s="45"/>
      <c r="G23" s="44"/>
      <c r="H23" s="45"/>
      <c r="I23" s="45"/>
    </row>
    <row r="24" spans="1:11" ht="15.75" x14ac:dyDescent="0.2">
      <c r="A24" s="27" t="s">
        <v>77</v>
      </c>
      <c r="B24" s="28" t="s">
        <v>93</v>
      </c>
      <c r="C24" s="40" t="s">
        <v>78</v>
      </c>
      <c r="D24" s="29"/>
      <c r="E24" s="30"/>
      <c r="F24" s="45"/>
      <c r="G24" s="44"/>
      <c r="H24" s="45"/>
      <c r="I24" s="45"/>
    </row>
    <row r="25" spans="1:11" ht="15.75" x14ac:dyDescent="0.2">
      <c r="A25" s="27" t="s">
        <v>79</v>
      </c>
      <c r="B25" s="28" t="s">
        <v>100</v>
      </c>
      <c r="C25" s="40" t="s">
        <v>80</v>
      </c>
      <c r="D25" s="29"/>
      <c r="E25" s="30"/>
      <c r="F25" s="45"/>
      <c r="G25" s="44"/>
      <c r="H25" s="45"/>
      <c r="I25" s="45"/>
    </row>
    <row r="26" spans="1:11" ht="31.5" x14ac:dyDescent="0.2">
      <c r="A26" s="27" t="s">
        <v>81</v>
      </c>
      <c r="B26" s="28" t="s">
        <v>101</v>
      </c>
      <c r="C26" s="40" t="s">
        <v>82</v>
      </c>
      <c r="D26" s="29"/>
      <c r="E26" s="30"/>
      <c r="F26" s="45"/>
      <c r="G26" s="44"/>
      <c r="H26" s="45"/>
      <c r="I26" s="45"/>
      <c r="K26" s="45"/>
    </row>
    <row r="27" spans="1:11" ht="47.25" x14ac:dyDescent="0.2">
      <c r="A27" s="15" t="s">
        <v>83</v>
      </c>
      <c r="B27" s="16" t="s">
        <v>102</v>
      </c>
      <c r="C27" s="38" t="s">
        <v>84</v>
      </c>
      <c r="D27" s="17"/>
      <c r="E27" s="18"/>
      <c r="F27" s="45"/>
      <c r="G27" s="44"/>
      <c r="H27" s="45"/>
      <c r="I27" s="45"/>
    </row>
    <row r="28" spans="1:11" ht="15.75" x14ac:dyDescent="0.2">
      <c r="A28" s="19" t="s">
        <v>1</v>
      </c>
      <c r="B28" s="20" t="s">
        <v>103</v>
      </c>
      <c r="C28" s="39" t="s">
        <v>85</v>
      </c>
      <c r="D28" s="23"/>
      <c r="E28" s="24"/>
      <c r="F28" s="45"/>
      <c r="G28" s="44"/>
      <c r="H28" s="45"/>
      <c r="I28" s="45"/>
    </row>
    <row r="29" spans="1:11" ht="31.5" x14ac:dyDescent="0.2">
      <c r="A29" s="19" t="s">
        <v>1</v>
      </c>
      <c r="B29" s="20" t="s">
        <v>104</v>
      </c>
      <c r="C29" s="39" t="s">
        <v>86</v>
      </c>
      <c r="D29" s="31"/>
      <c r="E29" s="32"/>
      <c r="F29" s="45"/>
      <c r="G29" s="44"/>
      <c r="H29" s="45"/>
      <c r="I29" s="45"/>
    </row>
    <row r="30" spans="1:11" ht="31.5" x14ac:dyDescent="0.2">
      <c r="A30" s="15" t="s">
        <v>87</v>
      </c>
      <c r="B30" s="16" t="s">
        <v>105</v>
      </c>
      <c r="C30" s="38" t="s">
        <v>88</v>
      </c>
      <c r="D30" s="17"/>
      <c r="E30" s="18"/>
      <c r="F30" s="45"/>
      <c r="G30" s="44"/>
      <c r="H30" s="45"/>
      <c r="I30" s="45"/>
    </row>
    <row r="31" spans="1:11" ht="15.75" x14ac:dyDescent="0.2">
      <c r="A31" s="19" t="s">
        <v>1</v>
      </c>
      <c r="B31" s="20" t="s">
        <v>96</v>
      </c>
      <c r="C31" s="39" t="s">
        <v>89</v>
      </c>
      <c r="D31" s="21"/>
      <c r="E31" s="22"/>
      <c r="F31" s="45"/>
      <c r="G31" s="44"/>
      <c r="H31" s="45"/>
      <c r="I31" s="45"/>
    </row>
    <row r="32" spans="1:11" ht="15.75" x14ac:dyDescent="0.2">
      <c r="A32" s="33" t="s">
        <v>1</v>
      </c>
      <c r="B32" s="34" t="s">
        <v>97</v>
      </c>
      <c r="C32" s="41" t="s">
        <v>90</v>
      </c>
      <c r="D32" s="35"/>
      <c r="E32" s="36"/>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{'SheetId':'b5d0cc12-b4f8-4b93-990a-a143a8167116','UId':'647a2c89-f3b5-4a52-952c-edeef5893ade','Col':3,'Row':3,'Format':'numberic','Value':'65487354071','TargetCode':''}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{'SheetId':'b5d0cc12-b4f8-4b93-990a-a143a8167116','UId':'2e40eb16-ec69-48b1-ab62-15c808138063','Col':4,'Row':3,'Format':'numberic','Value':'65045754648','TargetCode':''}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{'SheetId':'b5d0cc12-b4f8-4b93-990a-a143a8167116','UId':'fdcb3d95-f2ae-4150-aaa9-f0f169f48120','Col':3,'Row':4,'Format':'numberic','Value':'1039481810','TargetCode':''}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{'SheetId':'b5d0cc12-b4f8-4b93-990a-a143a8167116','UId':'585ca6b1-f696-4f04-85ff-d84cc860346d','Col':4,'Row':4,'Format':'numberic','Value':'1032472296','TargetCode':''}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{'SheetId':'b5d0cc12-b4f8-4b93-990a-a143a8167116','UId':'38d76503-d0f5-43ef-8a7a-f1e778c30262','Col':3,'Row':5,'Format':'numberic','Value':'10394.81','TargetCode':''}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{'SheetId':'b5d0cc12-b4f8-4b93-990a-a143a8167116','UId':'f1a764a7-dc9c-46da-9b69-8196b4503f0c','Col':4,'Row':5,'Format':'numberic','Value':'10324.72','TargetCode':''}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hZR4XIjhXFQGWVo+5rGG/apmiTpvJ5i6+imdmvYT0IA=</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CshCU9j95/QnV1a2YLdOHHB+BteguehjytwXfqxF1TM=</DigestValue>
    </Reference>
  </SignedInfo>
  <SignatureValue>TP6ek4x+enP2rSIZspeBXdtfKxMaT+bI6z4TRgt5MGE2mBPuB9LZF06TaqDc2RGqlz/m6F3QDX6U
Jlvu3CfQ7gTeO0G7fTAUI/XUsLsNyil4hwUQ61rX2TmB2MmbEIp/KLuHbOvd2m6cDKe14QHuxu3j
JylnzPTKGiheRMs9BlIkwdMBdPPXo+LkUaH5H80++zd7WYp2Ctxqj5VH+1RWXeHZ8w0l6OcnRPS/
jqa2eisGkMtXTmMI+wWrxvyD+MHK7dttKKoRFekVKQ8v7cIGvGXgVu8ek2gXZwuC5I9ZQT5fd7Nn
BGiZu4/jsQVh2nvbzDhIW+Ho45kHG2JNEAkj/A==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N3bx5ihjZqEf7xru04D9y0PZnEv+bzzIen+vxYT9Bcw=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hXjEt/v4O6C9dJQvK2mbEllkLG2WNs3fawGsbRlaAGM=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TUsIkxc5yZ2q2khyy8ezatN4Cm3jVHIel0U7UdbDZw8=</DigestValue>
      </Reference>
      <Reference URI="/xl/worksheets/sheet2.xml?ContentType=application/vnd.openxmlformats-officedocument.spreadsheetml.worksheet+xml">
        <DigestMethod Algorithm="http://www.w3.org/2001/04/xmlenc#sha256"/>
        <DigestValue>n+HzAlGGnpcYQXYAer8NTiMc51EvOtQ6fMm0PMr93II=</DigestValue>
      </Reference>
      <Reference URI="/xl/worksheets/sheet3.xml?ContentType=application/vnd.openxmlformats-officedocument.spreadsheetml.worksheet+xml">
        <DigestMethod Algorithm="http://www.w3.org/2001/04/xmlenc#sha256"/>
        <DigestValue>bsafENxgAq+unwoZqKAt76GWteYa2DNL0ZE2xhDNICE=</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4sG6KyrJpjHlVdkbqqsvabTCnc3dHazqCfesny++0Gk=</DigestValue>
      </Reference>
    </Manifest>
    <SignatureProperties>
      <SignatureProperty Id="idSignatureTime" Target="#idPackageSignature">
        <mdssi:SignatureTime xmlns:mdssi="http://schemas.openxmlformats.org/package/2006/digital-signature">
          <mdssi:Format>YYYY-MM-DDThh:mm:ssTZD</mdssi:Format>
          <mdssi:Value>2025-03-17T10:30:02Z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2025-03-17T10:30:02Z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3Mgeic51/haKLUX8hT+w5btYDxVV2+93WYsRtD9OLjY=</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JI4eTOn8TFJcnqY71pskj43b0UD0Uc1ukSuOTZ697nY=</DigestValue>
    </Reference>
  </SignedInfo>
  <SignatureValue>z9eJDii8HQ0rvFC/eRQbeMJMQZCYOeiyecl1JItO3ZnnOZVrH5PunspNsEa9d4XR03E1DKspuCjc
dvuWNBTVJFsrsLGuhIhhsD3O5QMxa3OVYPglozZLILLsIgeIHTwcTfKybBE0o0K+5pYu2WeQb1kX
4FyNxP9qHZs8+psgLkVYf1vxQtIDHoffp94fhZyDAB5dha92+gnVMmlQCq/CBsEA4IC5UhXMGH5f
T2rQFpbkT0aDVZxOug+6VoAsYKVvTv564IOns09yQ8ObWtqgqpP+yv/jVWftVn0S+P501ZhWUvao
qjTiWBlLno5bEwbX1949/A71eAzPl1Ssnun0mg==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N3bx5ihjZqEf7xru04D9y0PZnEv+bzzIen+vxYT9Bcw=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hXjEt/v4O6C9dJQvK2mbEllkLG2WNs3fawGsbRlaAGM=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TUsIkxc5yZ2q2khyy8ezatN4Cm3jVHIel0U7UdbDZw8=</DigestValue>
      </Reference>
      <Reference URI="/xl/worksheets/sheet2.xml?ContentType=application/vnd.openxmlformats-officedocument.spreadsheetml.worksheet+xml">
        <DigestMethod Algorithm="http://www.w3.org/2001/04/xmlenc#sha256"/>
        <DigestValue>n+HzAlGGnpcYQXYAer8NTiMc51EvOtQ6fMm0PMr93II=</DigestValue>
      </Reference>
      <Reference URI="/xl/worksheets/sheet3.xml?ContentType=application/vnd.openxmlformats-officedocument.spreadsheetml.worksheet+xml">
        <DigestMethod Algorithm="http://www.w3.org/2001/04/xmlenc#sha256"/>
        <DigestValue>bsafENxgAq+unwoZqKAt76GWteYa2DNL0ZE2xhDNICE=</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4sG6KyrJpjHlVdkbqqsvabTCnc3dHazqCfesny++0Gk=</DigestValue>
      </Reference>
    </Manifest>
    <SignatureProperties>
      <SignatureProperty Id="idSignatureTime" Target="#idPackageSignature">
        <mdssi:SignatureTime xmlns:mdssi="http://schemas.openxmlformats.org/package/2006/digital-signature">
          <mdssi:Format>YYYY-MM-DDThh:mm:ssTZD</mdssi:Format>
          <mdssi:Value>2025-03-17T11:33:41Z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2025-03-17T11:33:41Z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2025-03-17T10:28:15Z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