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4\THANG 12.2024\"/>
    </mc:Choice>
  </mc:AlternateContent>
  <bookViews>
    <workbookView xWindow="0" yWindow="0" windowWidth="28800" windowHeight="10980" tabRatio="944" firstSheet="5" activeTab="13"/>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BCDanhMucDauTu_06029!$A$1:$G$76</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A4" i="23" l="1"/>
  <c r="A4" i="22"/>
  <c r="C10" i="20"/>
  <c r="C9" i="21" s="1"/>
  <c r="C9" i="22" s="1"/>
  <c r="C9" i="23" s="1"/>
  <c r="A5" i="20"/>
  <c r="A4" i="21" s="1"/>
  <c r="D10" i="8"/>
  <c r="A5" i="8"/>
  <c r="O49" i="16"/>
  <c r="N49" i="16"/>
  <c r="B10" i="16"/>
  <c r="A5" i="16"/>
  <c r="B6" i="19"/>
  <c r="C5" i="19"/>
  <c r="B5" i="19"/>
  <c r="C4" i="19"/>
  <c r="B4" i="19"/>
  <c r="C3" i="19"/>
  <c r="B3" i="19"/>
  <c r="C2" i="19"/>
  <c r="B2" i="19"/>
  <c r="C6" i="19" l="1"/>
  <c r="C7" i="19"/>
</calcChain>
</file>

<file path=xl/sharedStrings.xml><?xml version="1.0" encoding="utf-8"?>
<sst xmlns="http://schemas.openxmlformats.org/spreadsheetml/2006/main" count="1044" uniqueCount="687">
  <si>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</si>
  <si>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</si>
  <si>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</si>
  <si>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</si>
  <si>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</si>
  <si>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</si>
  <si>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</si>
  <si>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</si>
  <si>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</si>
  <si>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</si>
  <si>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</si>
  <si>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</si>
  <si>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</si>
  <si>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</si>
  <si>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</si>
  <si>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</si>
  <si>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</si>
  <si>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</si>
  <si>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</si>
  <si>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</si>
  <si>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</si>
  <si>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</si>
  <si>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</si>
  <si>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</si>
  <si>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</si>
  <si>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</si>
  <si>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</si>
  <si>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</si>
  <si>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</si>
  <si>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</si>
  <si>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</si>
  <si>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</si>
  <si>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</si>
  <si>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</si>
  <si>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</si>
  <si>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</si>
  <si>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</si>
  <si>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</si>
  <si>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</si>
  <si>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</si>
  <si>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</si>
  <si>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</si>
  <si>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</si>
  <si>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</si>
  <si>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</si>
  <si>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</si>
  <si>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</si>
  <si>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</si>
  <si>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</si>
  <si>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</si>
  <si>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</si>
  <si>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</si>
  <si>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</si>
  <si>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</si>
  <si>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</si>
  <si>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</si>
  <si>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</si>
  <si>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</si>
  <si>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</si>
  <si>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</si>
  <si>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</si>
  <si>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</si>
  <si>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</si>
  <si>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</si>
  <si>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</si>
  <si>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</si>
  <si>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</si>
  <si>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</si>
  <si>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</si>
  <si>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</si>
  <si>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</si>
  <si>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</si>
  <si>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</si>
  <si>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</si>
  <si>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</si>
  <si>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</si>
  <si>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</si>
  <si>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</si>
  <si>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</si>
  <si>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</si>
  <si>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</si>
  <si>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</si>
  <si>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</si>
  <si>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</si>
  <si>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</si>
  <si>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</si>
  <si>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</si>
  <si>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</si>
  <si>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</si>
  <si>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</si>
  <si>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</si>
  <si>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</si>
  <si>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</si>
  <si>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</si>
  <si>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</si>
  <si>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</si>
  <si>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</si>
  <si>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</si>
  <si>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</si>
  <si>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</si>
  <si>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</si>
  <si>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</si>
  <si>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</si>
  <si>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</si>
  <si>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</si>
  <si>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</si>
  <si>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</si>
  <si>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</si>
  <si>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</si>
  <si>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</si>
  <si>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</si>
  <si>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</si>
  <si>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</si>
  <si>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</si>
  <si>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</si>
  <si>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</si>
  <si>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</si>
  <si>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</si>
  <si>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</si>
  <si>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</si>
  <si>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</si>
  <si>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</si>
  <si>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</si>
  <si>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</si>
  <si>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</si>
  <si>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</si>
  <si>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</si>
  <si>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</si>
  <si>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</si>
  <si>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</si>
  <si>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</si>
  <si>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</si>
  <si>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</si>
  <si>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</si>
  <si>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</si>
  <si>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</si>
  <si>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</si>
  <si>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</si>
  <si>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</si>
  <si>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</si>
  <si>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</si>
  <si>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</si>
  <si>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</si>
  <si>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</si>
  <si>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</si>
  <si>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</si>
  <si>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</si>
  <si>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</si>
  <si>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</si>
  <si>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</si>
  <si>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</si>
  <si>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</si>
  <si>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</si>
  <si>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</si>
  <si>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</si>
  <si>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</si>
  <si>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</si>
  <si>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</si>
  <si>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</si>
  <si>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</si>
  <si>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</si>
  <si>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</si>
  <si>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</si>
  <si>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</si>
  <si>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</si>
  <si>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</si>
  <si>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</si>
  <si>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</si>
  <si>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</si>
  <si>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</si>
  <si>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</si>
  <si>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</si>
  <si>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</si>
  <si>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</si>
  <si>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</si>
  <si>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</si>
  <si>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</si>
  <si>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</si>
  <si>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</si>
  <si>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</si>
  <si>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</si>
  <si>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</si>
  <si>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</si>
  <si>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</si>
  <si>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</si>
  <si>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</si>
  <si>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</si>
  <si>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</si>
  <si>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</si>
  <si>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</si>
  <si>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</si>
  <si>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</si>
  <si>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</si>
  <si>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</si>
  <si>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</si>
  <si>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</si>
  <si>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</si>
  <si>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</si>
  <si>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</si>
  <si>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</si>
  <si>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</si>
  <si>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</si>
  <si>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</si>
  <si>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</si>
  <si>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</si>
  <si>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</si>
  <si>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</si>
  <si>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</si>
  <si>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</si>
  <si>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</si>
  <si>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</si>
  <si>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</si>
  <si>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</si>
  <si>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</si>
  <si>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</si>
  <si>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</si>
  <si>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</si>
  <si>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</si>
  <si>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</si>
  <si>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</si>
  <si>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</si>
  <si>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</si>
  <si>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</si>
  <si>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</si>
  <si>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</si>
  <si>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</si>
  <si>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</si>
  <si>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</si>
  <si>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</si>
  <si>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</si>
  <si>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</si>
  <si>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</si>
  <si>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</si>
  <si>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</si>
  <si>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</si>
  <si>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</si>
  <si>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</si>
  <si>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</si>
  <si>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</si>
  <si>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</si>
  <si>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</si>
  <si>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</si>
  <si>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</si>
  <si>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</si>
  <si>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</si>
  <si>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</si>
  <si>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</si>
  <si>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</si>
  <si>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</si>
  <si>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</si>
  <si>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</si>
  <si>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</si>
  <si>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</si>
  <si>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</si>
  <si>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</si>
  <si>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</si>
  <si>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</si>
  <si>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</si>
  <si>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</si>
  <si>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</si>
  <si>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</si>
  <si>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</si>
  <si>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</si>
  <si>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</si>
  <si>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</si>
  <si>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</si>
  <si>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</si>
  <si>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</si>
  <si>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</si>
  <si>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</si>
  <si>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</si>
  <si>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</si>
  <si>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</si>
  <si>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</si>
  <si>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</si>
  <si>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</si>
  <si>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</si>
  <si>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</si>
  <si>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</si>
  <si>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</si>
  <si>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</si>
  <si>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</si>
  <si>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</si>
  <si>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</si>
  <si>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</si>
  <si>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</si>
  <si>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</si>
  <si>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</si>
  <si>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</si>
  <si>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</si>
  <si>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</si>
  <si>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</si>
  <si>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</si>
  <si>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</si>
  <si>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</si>
  <si>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</si>
  <si>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</si>
  <si>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</si>
  <si>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</si>
  <si>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</si>
  <si>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</si>
  <si>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</si>
  <si>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</si>
  <si>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</si>
  <si>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</si>
  <si>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</si>
  <si>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</si>
  <si>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</si>
  <si>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</si>
  <si>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</si>
  <si>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</si>
  <si>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</si>
  <si>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</si>
  <si>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</si>
  <si>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</si>
  <si>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</si>
  <si>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</si>
  <si>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</si>
  <si>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</si>
  <si>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</si>
  <si>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</si>
  <si>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</si>
  <si>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</si>
  <si>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</si>
  <si>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</si>
  <si>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</si>
  <si>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</si>
  <si>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</si>
  <si>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</si>
  <si>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</si>
  <si>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</si>
  <si>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</si>
  <si>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</si>
  <si>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</si>
  <si>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</si>
  <si>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</si>
  <si>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</si>
  <si>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</si>
  <si>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</si>
  <si>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</si>
  <si>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</si>
  <si>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</si>
  <si>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</si>
  <si>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</si>
  <si>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</si>
  <si>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</si>
  <si>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</si>
  <si>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</si>
  <si>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</si>
  <si>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</si>
  <si>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</si>
  <si>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</si>
  <si>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</si>
  <si>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</si>
  <si>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</si>
  <si>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</si>
  <si>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</si>
  <si>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</si>
  <si>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</si>
  <si>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</si>
  <si>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</si>
  <si>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</si>
  <si>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</si>
  <si>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</si>
  <si>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</si>
  <si>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</si>
  <si>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</si>
  <si>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</si>
  <si>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</si>
  <si>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</si>
  <si>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</si>
  <si>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</si>
  <si>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</si>
  <si>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</si>
  <si>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</si>
  <si>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</si>
  <si>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</si>
  <si>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</si>
  <si>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</si>
  <si>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</si>
  <si>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</si>
  <si>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</si>
  <si>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</si>
  <si>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</si>
  <si>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</si>
  <si>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</si>
  <si>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</si>
  <si>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</si>
  <si>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</si>
  <si>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</si>
  <si>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</si>
  <si>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</si>
  <si>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</si>
  <si>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</si>
  <si>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</si>
  <si>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</si>
  <si>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</si>
  <si>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</si>
  <si>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</si>
  <si>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</si>
  <si>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</si>
  <si>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</si>
  <si>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</si>
  <si>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</si>
  <si>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</si>
  <si>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</si>
  <si>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</si>
  <si>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</si>
  <si>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</si>
  <si>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</si>
  <si>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</si>
  <si>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</si>
  <si>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</si>
  <si>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</si>
  <si>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</si>
  <si>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</si>
  <si>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</si>
  <si>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</si>
  <si>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</si>
  <si>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</si>
  <si>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</si>
  <si>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</si>
  <si>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</si>
  <si>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</si>
  <si>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</si>
  <si>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</si>
  <si>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</si>
  <si>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</si>
  <si>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</si>
  <si>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</si>
  <si>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</si>
  <si>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</si>
  <si>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</si>
  <si>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</si>
  <si>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</si>
  <si>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</si>
  <si>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</si>
  <si>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</si>
  <si>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</si>
  <si>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</si>
  <si>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</si>
  <si>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</si>
  <si>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</si>
  <si>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</si>
  <si>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</si>
  <si>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</si>
  <si>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</si>
  <si>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</si>
  <si>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</si>
  <si>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</si>
  <si>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</si>
  <si>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</si>
  <si>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</si>
  <si>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</si>
  <si>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</si>
  <si>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</si>
  <si>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</si>
  <si>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</si>
  <si>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</si>
  <si>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</si>
  <si>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</si>
  <si>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</si>
  <si>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</si>
  <si>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</si>
  <si>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</si>
  <si>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</si>
  <si>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</si>
  <si>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</si>
  <si>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</si>
  <si>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</si>
  <si>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</si>
  <si>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</si>
  <si>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</si>
  <si>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</si>
  <si>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</si>
  <si>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</si>
  <si>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</si>
  <si>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</si>
  <si>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</si>
  <si>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</si>
  <si>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</si>
  <si>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</si>
  <si>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</si>
  <si>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</si>
  <si>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</si>
  <si>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</si>
  <si>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</si>
  <si>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</si>
  <si>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</si>
  <si>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</si>
  <si>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</si>
  <si>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</si>
  <si>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</si>
  <si>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</si>
  <si>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</si>
  <si>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</si>
  <si>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</si>
  <si>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</si>
  <si>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</si>
  <si>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</si>
  <si>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</si>
  <si>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</si>
  <si>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</si>
  <si>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</si>
  <si>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</si>
  <si>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</si>
  <si>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</si>
  <si>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</si>
  <si>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</si>
  <si>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</si>
  <si>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</si>
  <si>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</si>
  <si>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</si>
  <si>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</si>
  <si>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</si>
  <si>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</si>
  <si>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</si>
  <si>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</si>
  <si>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</si>
  <si>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</si>
  <si>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</si>
  <si>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</si>
  <si>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</si>
  <si>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</si>
  <si>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</si>
  <si>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</si>
  <si>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</si>
  <si>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</si>
  <si>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</si>
  <si>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</si>
  <si>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</si>
  <si>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</si>
  <si>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</si>
  <si>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</si>
  <si>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</si>
  <si>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</si>
  <si>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</si>
  <si>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</si>
  <si>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</si>
  <si>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</si>
  <si>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</si>
  <si>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</si>
  <si>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</si>
  <si>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</si>
  <si>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</si>
  <si>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</si>
  <si>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</si>
  <si>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</si>
  <si>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</si>
  <si>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</si>
  <si>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</si>
  <si>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</si>
  <si>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</si>
  <si>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</si>
  <si>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</si>
  <si>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</si>
  <si>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</si>
  <si>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</si>
  <si>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</si>
  <si>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</si>
  <si>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</si>
  <si>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</si>
  <si>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</si>
  <si>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</si>
  <si>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</si>
  <si>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</si>
  <si>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</si>
  <si>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</si>
  <si>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</si>
  <si>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</si>
  <si>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</si>
  <si>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</si>
  <si>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</si>
  <si>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</si>
  <si>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</si>
  <si>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</si>
  <si>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</si>
  <si>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</si>
  <si>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</si>
  <si>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</si>
  <si>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</si>
  <si>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</si>
  <si>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</si>
  <si>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</si>
  <si>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</si>
  <si>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</si>
  <si>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</si>
  <si>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</si>
  <si>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</si>
  <si>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</si>
  <si>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</si>
  <si>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</si>
  <si>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</si>
  <si>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</si>
  <si>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</si>
  <si>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</si>
  <si>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</si>
  <si>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</si>
  <si>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</si>
  <si>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</si>
  <si>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</si>
  <si>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</si>
  <si>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</si>
  <si>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</si>
  <si>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</si>
  <si>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</si>
  <si>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</si>
  <si>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</si>
  <si>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</si>
  <si>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</si>
  <si>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</si>
  <si>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</si>
  <si>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</si>
  <si>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</si>
  <si>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</si>
  <si>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</si>
  <si>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</si>
  <si>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</si>
  <si>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</si>
  <si>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</si>
  <si>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</si>
  <si>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</si>
  <si>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</si>
  <si>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</si>
  <si>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</si>
  <si>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</si>
  <si>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</si>
  <si>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</si>
  <si>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</si>
  <si>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</si>
  <si>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</si>
  <si>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</si>
  <si>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</si>
  <si>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</si>
  <si>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</si>
  <si>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</si>
  <si>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</si>
  <si>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</si>
  <si>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 xml:space="preserve">     ACB             </t>
  </si>
  <si>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</si>
  <si>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</si>
  <si>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</si>
  <si>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</si>
  <si>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</si>
  <si>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</si>
  <si>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</si>
  <si>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</si>
  <si>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</si>
  <si>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</si>
  <si>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</si>
  <si>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</si>
  <si>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</si>
  <si>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</si>
  <si>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</si>
  <si>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VPB             </t>
  </si>
  <si>
    <t>Cùng kỳ năm trước</t>
  </si>
  <si>
    <t>Năm 2024
Year 2024</t>
  </si>
  <si>
    <t xml:space="preserve">     CTG             </t>
  </si>
  <si>
    <t>mua</t>
  </si>
  <si>
    <t xml:space="preserve">     BVH             </t>
  </si>
  <si>
    <t xml:space="preserve">     MBB             </t>
  </si>
  <si>
    <t xml:space="preserve">     SSI             </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</si>
  <si>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</si>
  <si>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</si>
  <si>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</si>
  <si>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</si>
  <si>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</si>
  <si>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</si>
  <si>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BID             </t>
  </si>
  <si>
    <t xml:space="preserve">     EVF             </t>
  </si>
  <si>
    <t xml:space="preserve">     MSB             </t>
  </si>
  <si>
    <t xml:space="preserve">     STB             </t>
  </si>
  <si>
    <t xml:space="preserve">     VCI             </t>
  </si>
  <si>
    <t xml:space="preserve">     VIB             </t>
  </si>
  <si>
    <r>
      <t xml:space="preserve">Quyền mua SSI
</t>
    </r>
    <r>
      <rPr>
        <i/>
        <sz val="10"/>
        <color theme="1"/>
        <rFont val="Tahoma"/>
        <family val="2"/>
      </rPr>
      <t>Rights</t>
    </r>
  </si>
  <si>
    <t>KỲ BÁO CÁO/ THIS PERIOD
30/11/2024</t>
  </si>
  <si>
    <t>Ngày 30 tháng 11 năm 2024
As at 30 Nov 2024</t>
  </si>
  <si>
    <t>quyền mua</t>
  </si>
  <si>
    <t>Tháng 12 năm 2024/Dec 2024</t>
  </si>
  <si>
    <t>Tại ngày 31 tháng 12 năm 2024/ As at 31 Dec 2024</t>
  </si>
  <si>
    <t>Ngày 06 tháng 01 năm 2025
06 Jan 2025</t>
  </si>
  <si>
    <t>KỲ BÁO CÁO/ THIS PERIOD
31/12/2024</t>
  </si>
  <si>
    <t>Ngày 31 tháng 12 năm 2024
As at 31 Dec 2024</t>
  </si>
  <si>
    <t xml:space="preserve"> - </t>
  </si>
  <si>
    <t>2246.10</t>
  </si>
  <si>
    <t>Thay đổi NAV do mua lại, phát hành thêm Chứng chỉ quỹ (= III.1 - III.2)
Change of Net Asset Value due to subscription, redemption during the period</t>
  </si>
  <si>
    <t xml:space="preserve">     VDS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</si>
</sst>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theme="1"/>
      <name val="Arial"/>
      <family val="2"/>
    </font>
    <font>
      <sz val="10"/>
      <color rgb="FFFF0000"/>
      <name val="Tahoma"/>
      <family val="2"/>
    </font>
    <font>
      <b/>
      <sz val="10"/>
      <color theme="1"/>
      <name val="Arial"/>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4" fillId="0" borderId="0"/>
    <xf numFmtId="0" fontId="3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4" fontId="50" fillId="17" borderId="0" applyNumberFormat="0" applyBorder="0" applyAlignment="0" applyProtection="0"/>
    <xf numFmtId="0" fontId="12" fillId="4" borderId="0" applyNumberFormat="0" applyBorder="0" applyAlignment="0" applyProtection="0"/>
    <xf numFmtId="174" fontId="50" fillId="18" borderId="0" applyNumberFormat="0" applyBorder="0" applyAlignment="0" applyProtection="0"/>
    <xf numFmtId="0" fontId="12" fillId="6" borderId="0" applyNumberFormat="0" applyBorder="0" applyAlignment="0" applyProtection="0"/>
    <xf numFmtId="174" fontId="50" fillId="19" borderId="0" applyNumberFormat="0" applyBorder="0" applyAlignment="0" applyProtection="0"/>
    <xf numFmtId="0" fontId="12" fillId="8" borderId="0" applyNumberFormat="0" applyBorder="0" applyAlignment="0" applyProtection="0"/>
    <xf numFmtId="174" fontId="50" fillId="20" borderId="0" applyNumberFormat="0" applyBorder="0" applyAlignment="0" applyProtection="0"/>
    <xf numFmtId="0" fontId="12" fillId="10" borderId="0" applyNumberFormat="0" applyBorder="0" applyAlignment="0" applyProtection="0"/>
    <xf numFmtId="174" fontId="50" fillId="21" borderId="0" applyNumberFormat="0" applyBorder="0" applyAlignment="0" applyProtection="0"/>
    <xf numFmtId="0" fontId="12" fillId="12" borderId="0" applyNumberFormat="0" applyBorder="0" applyAlignment="0" applyProtection="0"/>
    <xf numFmtId="174"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2" fillId="5" borderId="0" applyNumberFormat="0" applyBorder="0" applyAlignment="0" applyProtection="0"/>
    <xf numFmtId="174" fontId="50" fillId="24" borderId="0" applyNumberFormat="0" applyBorder="0" applyAlignment="0" applyProtection="0"/>
    <xf numFmtId="0" fontId="12" fillId="7" borderId="0" applyNumberFormat="0" applyBorder="0" applyAlignment="0" applyProtection="0"/>
    <xf numFmtId="174" fontId="50" fillId="25" borderId="0" applyNumberFormat="0" applyBorder="0" applyAlignment="0" applyProtection="0"/>
    <xf numFmtId="0" fontId="12" fillId="9" borderId="0" applyNumberFormat="0" applyBorder="0" applyAlignment="0" applyProtection="0"/>
    <xf numFmtId="174" fontId="50" fillId="20" borderId="0" applyNumberFormat="0" applyBorder="0" applyAlignment="0" applyProtection="0"/>
    <xf numFmtId="0" fontId="12" fillId="11" borderId="0" applyNumberFormat="0" applyBorder="0" applyAlignment="0" applyProtection="0"/>
    <xf numFmtId="174" fontId="50" fillId="23" borderId="0" applyNumberFormat="0" applyBorder="0" applyAlignment="0" applyProtection="0"/>
    <xf numFmtId="0" fontId="12" fillId="13" borderId="0" applyNumberFormat="0" applyBorder="0" applyAlignment="0" applyProtection="0"/>
    <xf numFmtId="174" fontId="50" fillId="26" borderId="0" applyNumberFormat="0" applyBorder="0" applyAlignment="0" applyProtection="0"/>
    <xf numFmtId="0" fontId="12"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4"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4" fillId="0" borderId="0" applyFont="0" applyFill="0" applyBorder="0" applyAlignment="0" applyProtection="0"/>
    <xf numFmtId="0" fontId="56" fillId="0" borderId="0" applyFont="0" applyFill="0" applyBorder="0" applyAlignment="0" applyProtection="0"/>
    <xf numFmtId="184" fontId="14"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4" fillId="0" borderId="0" applyFont="0" applyFill="0" applyBorder="0" applyAlignment="0" applyProtection="0"/>
    <xf numFmtId="187" fontId="14"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4"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6" fillId="0" borderId="0"/>
    <xf numFmtId="191" fontId="46" fillId="0" borderId="0"/>
    <xf numFmtId="192"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4" fillId="0" borderId="12">
      <alignment horizontal="left"/>
    </xf>
    <xf numFmtId="0" fontId="74"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3" fontId="92" fillId="0" borderId="21"/>
    <xf numFmtId="173" fontId="14" fillId="0" borderId="0" applyFont="0" applyFill="0" applyBorder="0" applyAlignment="0" applyProtection="0"/>
    <xf numFmtId="204" fontId="14"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4"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4"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4"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4" fillId="0" borderId="9" applyNumberFormat="0" applyFont="0" applyFill="0" applyAlignment="0" applyProtection="0"/>
    <xf numFmtId="174"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4" fillId="0" borderId="0" applyFont="0" applyFill="0" applyBorder="0" applyAlignment="0" applyProtection="0"/>
    <xf numFmtId="185" fontId="14"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07">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70" fontId="18" fillId="2" borderId="0" xfId="1" applyNumberFormat="1" applyFont="1" applyFill="1" applyBorder="1">
      <protection locked="0"/>
    </xf>
    <xf numFmtId="170" fontId="17" fillId="2" borderId="0" xfId="1" applyNumberFormat="1" applyFont="1" applyFill="1" applyBorder="1">
      <protection locked="0"/>
    </xf>
    <xf numFmtId="0" fontId="18" fillId="2" borderId="2" xfId="0" applyFont="1" applyFill="1" applyBorder="1"/>
    <xf numFmtId="170"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protection locked="0"/>
    </xf>
    <xf numFmtId="170" fontId="17" fillId="2" borderId="0" xfId="1" applyNumberFormat="1" applyFont="1" applyFill="1">
      <protection locked="0"/>
    </xf>
    <xf numFmtId="0" fontId="16" fillId="2" borderId="0" xfId="0" applyFont="1" applyFill="1"/>
    <xf numFmtId="170"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70"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70"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70"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lignment horizontal="right" vertical="center" wrapText="1"/>
    </xf>
    <xf numFmtId="170"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70" fontId="17" fillId="2" borderId="8"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170" fontId="18" fillId="2" borderId="0" xfId="1" applyNumberFormat="1" applyFont="1" applyFill="1" applyBorder="1" applyAlignment="1">
      <alignment horizontal="left"/>
      <protection locked="0"/>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22" applyFont="1" applyFill="1" applyAlignment="1">
      <alignment vertical="center"/>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0" fontId="27" fillId="2" borderId="0" xfId="49" applyFont="1" applyFill="1"/>
    <xf numFmtId="170" fontId="18" fillId="2" borderId="0" xfId="50" applyNumberFormat="1" applyFont="1" applyFill="1" applyAlignment="1">
      <alignment horizontal="right"/>
      <protection locked="0"/>
    </xf>
    <xf numFmtId="170"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61" fillId="2" borderId="1" xfId="8" applyFont="1" applyFill="1" applyBorder="1" applyAlignment="1">
      <alignment horizontal="center" vertical="center" wrapText="1"/>
    </xf>
    <xf numFmtId="0" fontId="161" fillId="2" borderId="0" xfId="0" applyFont="1" applyFill="1"/>
    <xf numFmtId="170"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70" fontId="160" fillId="2" borderId="0" xfId="19" applyNumberFormat="1" applyFont="1" applyFill="1"/>
    <xf numFmtId="0" fontId="160" fillId="2" borderId="0" xfId="19" applyFont="1" applyFill="1" applyAlignment="1">
      <alignment vertical="center"/>
    </xf>
    <xf numFmtId="170"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70" fontId="160" fillId="2" borderId="0" xfId="1" applyNumberFormat="1" applyFont="1" applyFill="1">
      <protection locked="0"/>
    </xf>
    <xf numFmtId="0" fontId="163" fillId="2" borderId="0" xfId="19" applyFont="1" applyFill="1"/>
    <xf numFmtId="0" fontId="160" fillId="2" borderId="2" xfId="19" applyFont="1" applyFill="1" applyBorder="1"/>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169"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170" fontId="161" fillId="0" borderId="1" xfId="1" applyNumberFormat="1" applyFont="1" applyFill="1" applyBorder="1" applyAlignment="1" applyProtection="1">
      <alignment horizontal="center" vertical="center" wrapText="1"/>
    </xf>
    <xf numFmtId="0" fontId="163" fillId="2" borderId="0" xfId="19" applyFont="1" applyFill="1" applyAlignment="1">
      <alignment horizontal="center" vertical="center"/>
    </xf>
    <xf numFmtId="167" fontId="160" fillId="0" borderId="0" xfId="0" applyNumberFormat="1" applyFont="1" applyFill="1"/>
    <xf numFmtId="170" fontId="160" fillId="0" borderId="0" xfId="4" applyNumberFormat="1" applyFont="1" applyFill="1"/>
    <xf numFmtId="0" fontId="161" fillId="2" borderId="0" xfId="19" applyFont="1" applyFill="1" applyAlignment="1">
      <alignment horizontal="center" vertical="center" wrapText="1"/>
    </xf>
    <xf numFmtId="0" fontId="160" fillId="0" borderId="0" xfId="30" applyFont="1" applyFill="1"/>
    <xf numFmtId="0" fontId="161" fillId="0" borderId="1" xfId="0" applyFont="1" applyFill="1" applyBorder="1" applyAlignment="1">
      <alignment horizontal="center" vertical="center" wrapText="1"/>
    </xf>
    <xf numFmtId="0" fontId="160" fillId="0" borderId="1" xfId="0" applyFont="1" applyFill="1" applyBorder="1" applyAlignment="1">
      <alignment horizontal="left" vertical="center" wrapText="1"/>
    </xf>
    <xf numFmtId="49" fontId="161" fillId="0" borderId="1" xfId="0" applyNumberFormat="1" applyFont="1" applyFill="1" applyBorder="1" applyAlignment="1">
      <alignment horizontal="center" vertical="center" wrapText="1"/>
    </xf>
    <xf numFmtId="170" fontId="161" fillId="0" borderId="0" xfId="1" applyNumberFormat="1" applyFont="1" applyFill="1" applyBorder="1">
      <protection locked="0"/>
    </xf>
    <xf numFmtId="170" fontId="160" fillId="0" borderId="0" xfId="1" applyNumberFormat="1" applyFont="1" applyFill="1" applyBorder="1">
      <protection locked="0"/>
    </xf>
    <xf numFmtId="170" fontId="160" fillId="0" borderId="2" xfId="1" applyNumberFormat="1" applyFont="1" applyFill="1" applyBorder="1">
      <protection locked="0"/>
    </xf>
    <xf numFmtId="170"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70" fontId="17" fillId="0" borderId="0" xfId="1" applyNumberFormat="1" applyFont="1" applyFill="1">
      <protection locked="0"/>
    </xf>
    <xf numFmtId="170" fontId="160" fillId="0" borderId="0" xfId="4" applyNumberFormat="1" applyFont="1" applyFill="1" applyBorder="1"/>
    <xf numFmtId="0" fontId="160" fillId="0" borderId="2" xfId="0" applyFont="1" applyFill="1" applyBorder="1"/>
    <xf numFmtId="170" fontId="160" fillId="0" borderId="2" xfId="4" applyNumberFormat="1" applyFont="1" applyFill="1" applyBorder="1"/>
    <xf numFmtId="0" fontId="161" fillId="0" borderId="0" xfId="30" applyFont="1" applyFill="1" applyAlignment="1">
      <alignment vertical="center"/>
    </xf>
    <xf numFmtId="0" fontId="161" fillId="0" borderId="1" xfId="19" applyFont="1" applyFill="1" applyBorder="1" applyAlignment="1">
      <alignment horizontal="center" vertical="center" wrapText="1"/>
    </xf>
    <xf numFmtId="0" fontId="161" fillId="0" borderId="1" xfId="0" applyFont="1" applyFill="1" applyBorder="1" applyAlignment="1">
      <alignment horizontal="center" vertical="center"/>
    </xf>
    <xf numFmtId="49" fontId="161" fillId="0" borderId="1" xfId="19" applyNumberFormat="1" applyFont="1" applyFill="1" applyBorder="1" applyAlignment="1">
      <alignment horizontal="left" vertical="center" wrapText="1"/>
    </xf>
    <xf numFmtId="49" fontId="163" fillId="0" borderId="1" xfId="19" applyNumberFormat="1" applyFont="1" applyFill="1" applyBorder="1" applyAlignment="1">
      <alignment horizontal="left" vertical="center" wrapText="1"/>
    </xf>
    <xf numFmtId="11" fontId="160" fillId="0" borderId="1" xfId="19" applyNumberFormat="1" applyFont="1" applyFill="1" applyBorder="1" applyAlignment="1">
      <alignment horizontal="lef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70" fontId="161" fillId="0" borderId="1" xfId="1" applyNumberFormat="1" applyFont="1" applyFill="1" applyBorder="1" applyAlignment="1" applyProtection="1">
      <alignment horizontal="right"/>
    </xf>
    <xf numFmtId="43" fontId="161" fillId="0" borderId="1" xfId="1" applyNumberFormat="1" applyFont="1" applyFill="1" applyBorder="1" applyAlignment="1" applyProtection="1">
      <alignment horizontal="right"/>
    </xf>
    <xf numFmtId="170" fontId="160" fillId="0" borderId="0" xfId="0" applyNumberFormat="1" applyFont="1" applyFill="1"/>
    <xf numFmtId="170"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70" fontId="161" fillId="0" borderId="0" xfId="1" applyNumberFormat="1" applyFont="1" applyFill="1" applyBorder="1" applyAlignment="1" applyProtection="1">
      <alignment horizontal="right"/>
    </xf>
    <xf numFmtId="170"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70"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0" fontId="160" fillId="0" borderId="1" xfId="0" applyFont="1" applyFill="1" applyBorder="1" applyAlignment="1">
      <alignment horizontal="center"/>
    </xf>
    <xf numFmtId="49" fontId="160" fillId="0" borderId="1" xfId="0" applyNumberFormat="1" applyFont="1" applyFill="1" applyBorder="1" applyAlignment="1">
      <alignment horizontal="left" vertical="center" wrapText="1"/>
    </xf>
    <xf numFmtId="11" fontId="160" fillId="0" borderId="1" xfId="0" applyNumberFormat="1" applyFont="1" applyFill="1" applyBorder="1" applyAlignment="1">
      <alignment horizontal="left" vertical="center" wrapText="1"/>
    </xf>
    <xf numFmtId="10" fontId="160" fillId="0" borderId="1" xfId="1" applyNumberFormat="1" applyFont="1" applyFill="1" applyBorder="1" applyAlignment="1" applyProtection="1">
      <alignment vertical="center" wrapText="1"/>
    </xf>
    <xf numFmtId="49" fontId="161" fillId="0" borderId="1" xfId="19" applyNumberFormat="1" applyFont="1" applyFill="1" applyBorder="1" applyAlignment="1">
      <alignment horizontal="center" vertical="center" wrapText="1"/>
    </xf>
    <xf numFmtId="41" fontId="161" fillId="0" borderId="1" xfId="0" applyNumberFormat="1" applyFont="1" applyFill="1" applyBorder="1" applyAlignment="1">
      <alignment horizontal="right" vertical="center" wrapText="1"/>
    </xf>
    <xf numFmtId="41" fontId="160" fillId="0" borderId="1" xfId="0" applyNumberFormat="1" applyFont="1" applyFill="1" applyBorder="1" applyAlignment="1">
      <alignment horizontal="right" vertical="center" wrapText="1"/>
    </xf>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70" fontId="163" fillId="0" borderId="0" xfId="1" applyNumberFormat="1" applyFont="1" applyFill="1">
      <protection locked="0"/>
    </xf>
    <xf numFmtId="170"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70" fontId="160" fillId="0" borderId="1" xfId="2" applyNumberFormat="1" applyFont="1" applyFill="1" applyBorder="1" applyAlignment="1">
      <alignment horizontal="right" vertical="center"/>
    </xf>
    <xf numFmtId="43" fontId="160" fillId="0" borderId="1" xfId="2" applyNumberFormat="1" applyFont="1" applyFill="1" applyBorder="1" applyAlignment="1">
      <alignment horizontal="right" vertical="center"/>
    </xf>
    <xf numFmtId="170"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43" fontId="160" fillId="0" borderId="1" xfId="1" applyNumberFormat="1" applyFont="1" applyFill="1" applyBorder="1" applyAlignment="1" applyProtection="1">
      <alignment horizontal="right"/>
    </xf>
    <xf numFmtId="170" fontId="161" fillId="0" borderId="1" xfId="1" applyNumberFormat="1" applyFont="1" applyFill="1" applyBorder="1" applyAlignment="1">
      <alignment horizontal="right"/>
      <protection locked="0"/>
    </xf>
    <xf numFmtId="170" fontId="17"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167" fontId="161" fillId="0" borderId="1" xfId="8" applyNumberFormat="1" applyFont="1" applyFill="1" applyBorder="1" applyAlignment="1">
      <alignment horizontal="right" vertical="center" wrapText="1"/>
    </xf>
    <xf numFmtId="167" fontId="160" fillId="0" borderId="1" xfId="8" applyNumberFormat="1" applyFont="1" applyFill="1" applyBorder="1" applyAlignment="1">
      <alignment horizontal="right" vertical="center" wrapText="1"/>
    </xf>
    <xf numFmtId="167" fontId="160" fillId="0" borderId="1" xfId="1" applyNumberFormat="1" applyFont="1" applyFill="1" applyBorder="1" applyAlignment="1" applyProtection="1">
      <alignment horizontal="right" vertical="center"/>
    </xf>
    <xf numFmtId="167" fontId="160" fillId="2" borderId="1" xfId="8" applyNumberFormat="1" applyFont="1" applyFill="1" applyBorder="1" applyAlignment="1">
      <alignment horizontal="right" vertical="center" wrapText="1"/>
    </xf>
    <xf numFmtId="170" fontId="161" fillId="0" borderId="1" xfId="1" applyNumberFormat="1" applyFont="1" applyFill="1" applyBorder="1" applyAlignment="1">
      <alignment horizontal="center" vertical="center" wrapText="1"/>
      <protection locked="0"/>
    </xf>
    <xf numFmtId="0" fontId="161" fillId="0" borderId="1" xfId="8" applyFont="1" applyFill="1" applyBorder="1" applyAlignment="1">
      <alignment horizontal="left" wrapText="1"/>
    </xf>
    <xf numFmtId="0" fontId="161" fillId="0" borderId="1" xfId="8" applyFont="1" applyFill="1" applyBorder="1" applyAlignment="1">
      <alignment horizontal="center" wrapText="1"/>
    </xf>
    <xf numFmtId="170" fontId="161" fillId="0" borderId="1" xfId="1" applyNumberFormat="1" applyFont="1" applyFill="1" applyBorder="1" applyAlignment="1">
      <alignment horizontal="left" wrapText="1"/>
      <protection locked="0"/>
    </xf>
    <xf numFmtId="170" fontId="161" fillId="0" borderId="1" xfId="1" applyNumberFormat="1" applyFont="1" applyFill="1" applyBorder="1" applyAlignment="1">
      <alignment horizontal="right" vertical="center" wrapText="1"/>
      <protection locked="0"/>
    </xf>
    <xf numFmtId="170" fontId="161" fillId="0" borderId="1" xfId="1" applyNumberFormat="1" applyFont="1" applyFill="1" applyBorder="1" applyAlignment="1">
      <alignment horizontal="left"/>
      <protection locked="0"/>
    </xf>
    <xf numFmtId="0" fontId="160" fillId="0" borderId="1" xfId="8" applyFont="1" applyFill="1" applyBorder="1" applyAlignment="1">
      <alignment horizontal="left" wrapText="1"/>
    </xf>
    <xf numFmtId="0" fontId="160" fillId="0" borderId="1" xfId="8" applyFont="1" applyFill="1" applyBorder="1" applyAlignment="1">
      <alignment horizontal="center" wrapText="1"/>
    </xf>
    <xf numFmtId="167" fontId="161" fillId="0" borderId="1" xfId="1" applyNumberFormat="1" applyFont="1" applyFill="1" applyBorder="1" applyAlignment="1" applyProtection="1">
      <alignment horizontal="right" vertical="center"/>
    </xf>
    <xf numFmtId="170" fontId="160" fillId="0" borderId="1" xfId="1" applyNumberFormat="1" applyFont="1" applyFill="1" applyBorder="1" applyAlignment="1">
      <alignment horizontal="left"/>
      <protection locked="0"/>
    </xf>
    <xf numFmtId="0" fontId="161" fillId="0" borderId="1" xfId="0" quotePrefix="1" applyFont="1" applyFill="1" applyBorder="1" applyAlignment="1">
      <alignment horizontal="center"/>
    </xf>
    <xf numFmtId="0" fontId="160" fillId="0" borderId="1" xfId="0" quotePrefix="1" applyFont="1" applyFill="1" applyBorder="1" applyAlignment="1">
      <alignment horizontal="center"/>
    </xf>
    <xf numFmtId="170" fontId="161" fillId="0" borderId="1" xfId="1" applyNumberFormat="1" applyFont="1" applyFill="1" applyBorder="1" applyAlignment="1">
      <alignment horizontal="right" vertical="center"/>
      <protection locked="0"/>
    </xf>
    <xf numFmtId="167" fontId="160" fillId="2" borderId="1" xfId="1" applyNumberFormat="1" applyFont="1" applyFill="1" applyBorder="1" applyAlignment="1" applyProtection="1">
      <alignment horizontal="right" vertical="center"/>
    </xf>
    <xf numFmtId="169" fontId="161" fillId="0" borderId="1" xfId="1" applyFont="1" applyFill="1" applyBorder="1" applyAlignment="1">
      <alignment horizontal="right" vertical="center"/>
      <protection locked="0"/>
    </xf>
    <xf numFmtId="169" fontId="160" fillId="0" borderId="1" xfId="1" applyFont="1" applyFill="1" applyBorder="1" applyAlignment="1">
      <alignment horizontal="right" vertical="center" wrapText="1"/>
      <protection locked="0"/>
    </xf>
    <xf numFmtId="49" fontId="161" fillId="0" borderId="1" xfId="0" applyNumberFormat="1" applyFont="1" applyFill="1" applyBorder="1" applyAlignment="1">
      <alignment horizontal="left" wrapText="1"/>
    </xf>
    <xf numFmtId="49" fontId="161" fillId="0" borderId="1" xfId="0" applyNumberFormat="1" applyFont="1" applyFill="1" applyBorder="1" applyAlignment="1">
      <alignment horizontal="center" wrapText="1"/>
    </xf>
    <xf numFmtId="49" fontId="161" fillId="0" borderId="1" xfId="0" applyNumberFormat="1" applyFont="1" applyFill="1" applyBorder="1" applyAlignment="1">
      <alignment wrapText="1"/>
    </xf>
    <xf numFmtId="0" fontId="160" fillId="0" borderId="0" xfId="0" applyFont="1" applyFill="1" applyAlignment="1">
      <alignment horizontal="right"/>
    </xf>
    <xf numFmtId="170" fontId="161" fillId="0" borderId="0" xfId="1" applyNumberFormat="1" applyFont="1" applyFill="1">
      <protection locked="0"/>
    </xf>
    <xf numFmtId="170" fontId="161" fillId="0" borderId="0" xfId="1" applyNumberFormat="1" applyFont="1" applyFill="1" applyBorder="1" applyAlignment="1">
      <alignment horizontal="left"/>
      <protection locked="0"/>
    </xf>
    <xf numFmtId="0" fontId="160" fillId="0" borderId="0" xfId="0" applyFont="1" applyFill="1" applyAlignment="1">
      <alignment vertical="top"/>
    </xf>
    <xf numFmtId="0" fontId="165" fillId="0" borderId="0" xfId="0" applyFont="1"/>
    <xf numFmtId="0" fontId="160" fillId="0" borderId="0" xfId="0" applyFont="1"/>
    <xf numFmtId="0" fontId="160" fillId="2" borderId="0" xfId="30" applyFont="1" applyFill="1"/>
    <xf numFmtId="10" fontId="160" fillId="0" borderId="0" xfId="44" applyNumberFormat="1" applyFont="1" applyFill="1" applyProtection="1"/>
    <xf numFmtId="10" fontId="160" fillId="0" borderId="0" xfId="30" applyNumberFormat="1" applyFont="1" applyFill="1"/>
    <xf numFmtId="170" fontId="160" fillId="0" borderId="1" xfId="1" applyNumberFormat="1" applyFont="1" applyFill="1" applyBorder="1" applyAlignment="1" applyProtection="1">
      <alignment horizontal="right" vertical="center" wrapText="1"/>
    </xf>
    <xf numFmtId="170" fontId="160" fillId="0" borderId="1" xfId="1" applyNumberFormat="1" applyFont="1" applyFill="1" applyBorder="1" applyAlignment="1" applyProtection="1">
      <alignment horizontal="left" vertical="center" wrapText="1"/>
    </xf>
    <xf numFmtId="9" fontId="160" fillId="0" borderId="1" xfId="19" applyNumberFormat="1" applyFont="1" applyFill="1" applyBorder="1" applyAlignment="1">
      <alignment horizontal="right" vertical="center" wrapText="1"/>
    </xf>
    <xf numFmtId="0" fontId="160" fillId="2" borderId="0" xfId="0" applyFont="1" applyFill="1"/>
    <xf numFmtId="10" fontId="160" fillId="0" borderId="1" xfId="44" applyNumberFormat="1" applyFont="1" applyFill="1" applyBorder="1" applyAlignment="1" applyProtection="1">
      <alignment horizontal="right" vertical="center" wrapText="1"/>
    </xf>
    <xf numFmtId="169" fontId="165" fillId="61" borderId="0" xfId="1" applyFont="1" applyFill="1">
      <protection locked="0"/>
    </xf>
    <xf numFmtId="49" fontId="160" fillId="0" borderId="1" xfId="19" applyNumberFormat="1" applyFont="1" applyFill="1" applyBorder="1" applyAlignment="1">
      <alignment horizontal="left" vertical="center" wrapText="1" indent="1"/>
    </xf>
    <xf numFmtId="41" fontId="160" fillId="0" borderId="1" xfId="0" applyNumberFormat="1" applyFont="1" applyFill="1" applyBorder="1" applyAlignment="1">
      <alignment horizontal="left" vertical="center" wrapText="1"/>
    </xf>
    <xf numFmtId="0" fontId="161" fillId="0" borderId="1" xfId="0" applyFont="1" applyFill="1" applyBorder="1" applyAlignment="1">
      <alignment horizontal="center"/>
    </xf>
    <xf numFmtId="41" fontId="161" fillId="0" borderId="1" xfId="0" applyNumberFormat="1" applyFont="1" applyFill="1" applyBorder="1" applyAlignment="1">
      <alignment horizontal="left" vertical="center" wrapText="1"/>
    </xf>
    <xf numFmtId="3" fontId="160" fillId="2" borderId="1" xfId="0" applyNumberFormat="1" applyFont="1" applyFill="1" applyBorder="1"/>
    <xf numFmtId="49" fontId="161" fillId="0" borderId="1" xfId="19" applyNumberFormat="1" applyFont="1" applyFill="1" applyBorder="1" applyAlignment="1">
      <alignment horizontal="left" vertical="center" wrapText="1" indent="1"/>
    </xf>
    <xf numFmtId="171" fontId="160" fillId="0" borderId="1" xfId="0" applyNumberFormat="1" applyFont="1" applyFill="1" applyBorder="1" applyAlignment="1">
      <alignment horizontal="right" vertical="center" wrapText="1"/>
    </xf>
    <xf numFmtId="0" fontId="160" fillId="2" borderId="0" xfId="30" applyFont="1" applyFill="1" applyAlignment="1">
      <alignment horizontal="center" vertical="center"/>
    </xf>
    <xf numFmtId="49" fontId="160" fillId="2" borderId="0" xfId="19" applyNumberFormat="1" applyFont="1" applyFill="1" applyAlignment="1">
      <alignment horizontal="left" wrapText="1"/>
    </xf>
    <xf numFmtId="49" fontId="160" fillId="2" borderId="0" xfId="19" applyNumberFormat="1" applyFont="1" applyFill="1" applyAlignment="1">
      <alignment horizontal="center" vertical="center" wrapText="1"/>
    </xf>
    <xf numFmtId="167" fontId="160" fillId="0" borderId="0" xfId="30" applyNumberFormat="1" applyFont="1" applyFill="1" applyAlignment="1">
      <alignment horizontal="right" wrapText="1"/>
    </xf>
    <xf numFmtId="10" fontId="160" fillId="0" borderId="0" xfId="44" applyNumberFormat="1" applyFont="1" applyFill="1" applyBorder="1" applyAlignment="1">
      <alignment horizontal="right" wrapText="1"/>
      <protection locked="0"/>
    </xf>
    <xf numFmtId="170" fontId="160" fillId="0" borderId="0" xfId="1" applyNumberFormat="1" applyFont="1" applyFill="1" applyAlignment="1" applyProtection="1">
      <alignment horizontal="right"/>
    </xf>
    <xf numFmtId="10" fontId="160" fillId="0" borderId="0" xfId="44" applyNumberFormat="1" applyFont="1" applyFill="1" applyAlignment="1" applyProtection="1">
      <alignment horizontal="right"/>
    </xf>
    <xf numFmtId="0" fontId="163" fillId="2" borderId="0" xfId="0" applyFont="1" applyFill="1"/>
    <xf numFmtId="0" fontId="160" fillId="2" borderId="2" xfId="0" applyFont="1" applyFill="1" applyBorder="1"/>
    <xf numFmtId="170" fontId="160" fillId="0" borderId="2" xfId="1" applyNumberFormat="1" applyFont="1" applyFill="1" applyBorder="1" applyAlignment="1" applyProtection="1">
      <alignment horizontal="right"/>
    </xf>
    <xf numFmtId="10" fontId="160" fillId="0" borderId="2" xfId="44" applyNumberFormat="1" applyFont="1" applyFill="1" applyBorder="1" applyAlignment="1" applyProtection="1">
      <alignment horizontal="right"/>
    </xf>
    <xf numFmtId="10" fontId="161" fillId="0" borderId="1" xfId="44" applyNumberFormat="1" applyFont="1" applyFill="1" applyBorder="1" applyAlignment="1" applyProtection="1">
      <alignment horizontal="right" vertical="center" wrapText="1"/>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70"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0" fontId="166" fillId="0" borderId="0" xfId="0" applyFont="1" applyFill="1"/>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223" fontId="160" fillId="0" borderId="1" xfId="2" applyNumberFormat="1" applyFont="1" applyFill="1" applyBorder="1" applyAlignment="1">
      <alignment horizontal="right" vertical="center"/>
    </xf>
    <xf numFmtId="170" fontId="160" fillId="0" borderId="1" xfId="1" applyNumberFormat="1" applyFont="1" applyFill="1" applyBorder="1" applyAlignment="1">
      <alignment vertical="center" wrapText="1"/>
      <protection locked="0"/>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41" fontId="160" fillId="2" borderId="1" xfId="0" applyNumberFormat="1" applyFont="1" applyFill="1" applyBorder="1" applyAlignment="1">
      <alignment horizontal="left" vertical="center" wrapText="1"/>
    </xf>
    <xf numFmtId="41" fontId="160" fillId="2" borderId="1" xfId="0" applyNumberFormat="1" applyFont="1" applyFill="1" applyBorder="1" applyAlignment="1">
      <alignment horizontal="right" vertical="center" wrapText="1"/>
    </xf>
    <xf numFmtId="170" fontId="166" fillId="2" borderId="0" xfId="1" applyNumberFormat="1" applyFont="1" applyFill="1">
      <protection locked="0"/>
    </xf>
    <xf numFmtId="170" fontId="17" fillId="2" borderId="1" xfId="5" applyNumberFormat="1" applyFont="1" applyFill="1" applyBorder="1" applyAlignment="1" applyProtection="1">
      <alignment vertical="center"/>
      <protection locked="0"/>
    </xf>
    <xf numFmtId="0" fontId="160" fillId="0" borderId="0" xfId="0" applyFont="1" applyFill="1" applyAlignment="1">
      <alignment horizontal="center" vertical="center"/>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1" fillId="0" borderId="0" xfId="0" applyFont="1" applyFill="1" applyAlignment="1">
      <alignment horizontal="center"/>
    </xf>
    <xf numFmtId="0" fontId="163" fillId="0" borderId="0" xfId="0" applyFont="1" applyFill="1" applyAlignment="1">
      <alignment horizontal="center" vertical="center"/>
    </xf>
    <xf numFmtId="0" fontId="160" fillId="0" borderId="0" xfId="0" applyFont="1" applyFill="1" applyAlignment="1">
      <alignment horizontal="center" vertical="top"/>
    </xf>
    <xf numFmtId="0" fontId="160" fillId="0" borderId="0" xfId="43" applyFont="1" applyFill="1" applyAlignment="1">
      <alignment horizontal="center" vertical="center"/>
    </xf>
    <xf numFmtId="0" fontId="160" fillId="2" borderId="0" xfId="0" applyFont="1" applyFill="1" applyAlignment="1">
      <alignment horizontal="left" vertical="center" wrapText="1"/>
    </xf>
    <xf numFmtId="0" fontId="161" fillId="2" borderId="0" xfId="0" applyFont="1" applyFill="1" applyAlignment="1">
      <alignment horizontal="center" vertical="center" wrapText="1"/>
    </xf>
    <xf numFmtId="0" fontId="161" fillId="2" borderId="0" xfId="0" applyFont="1" applyFill="1" applyAlignment="1">
      <alignment horizontal="right" vertical="center" wrapText="1"/>
    </xf>
    <xf numFmtId="0" fontId="160" fillId="2" borderId="0" xfId="0" applyFont="1" applyFill="1" applyAlignment="1">
      <alignment horizontal="right" vertical="center" wrapText="1"/>
    </xf>
    <xf numFmtId="0" fontId="161" fillId="2" borderId="0" xfId="0" applyFont="1" applyFill="1" applyAlignment="1">
      <alignment horizontal="left" vertical="center" wrapText="1"/>
    </xf>
    <xf numFmtId="0" fontId="163" fillId="2" borderId="0" xfId="0" applyFont="1" applyFill="1" applyAlignment="1">
      <alignment horizontal="center" vertical="center"/>
    </xf>
    <xf numFmtId="0" fontId="163" fillId="0" borderId="0" xfId="0" applyFont="1" applyFill="1" applyAlignment="1">
      <alignment horizontal="righ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7" fillId="2" borderId="0" xfId="0" applyFont="1" applyFill="1" applyAlignment="1">
      <alignment horizontal="left" vertical="center" wrapText="1"/>
    </xf>
    <xf numFmtId="0" fontId="160" fillId="0" borderId="5" xfId="0" applyFont="1" applyFill="1" applyBorder="1" applyAlignment="1">
      <alignment horizontal="center" vertical="center"/>
    </xf>
    <xf numFmtId="0" fontId="160" fillId="0" borderId="30" xfId="0" applyFont="1" applyFill="1" applyBorder="1" applyAlignment="1">
      <alignment horizontal="center" vertical="center"/>
    </xf>
    <xf numFmtId="0" fontId="160" fillId="0" borderId="6" xfId="0" applyFont="1" applyFill="1" applyBorder="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center"/>
    </xf>
    <xf numFmtId="170" fontId="18" fillId="2" borderId="0" xfId="237" applyNumberFormat="1" applyFont="1" applyFill="1" applyAlignment="1">
      <alignment horizontal="center"/>
    </xf>
    <xf numFmtId="170" fontId="17" fillId="2" borderId="8" xfId="1" applyNumberFormat="1" applyFont="1" applyFill="1" applyBorder="1" applyAlignment="1">
      <alignment horizontal="center"/>
      <protection locked="0"/>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right"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left"/>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169" fontId="160" fillId="0" borderId="1" xfId="1" applyFont="1" applyFill="1" applyBorder="1" applyAlignment="1">
      <alignment horizontal="right" vertical="center"/>
      <protection locked="0"/>
    </xf>
    <xf numFmtId="0" fontId="165" fillId="0" borderId="0" xfId="0" applyFont="1" applyFill="1"/>
    <xf numFmtId="170" fontId="161" fillId="0" borderId="0" xfId="1" applyNumberFormat="1" applyFont="1" applyFill="1" applyAlignment="1">
      <alignment vertical="center"/>
      <protection locked="0"/>
    </xf>
    <xf numFmtId="170" fontId="161" fillId="0" borderId="0" xfId="30" applyNumberFormat="1" applyFont="1" applyFill="1" applyAlignment="1">
      <alignment vertical="center"/>
    </xf>
    <xf numFmtId="172" fontId="160" fillId="0" borderId="1" xfId="0" applyNumberFormat="1" applyFont="1" applyFill="1" applyBorder="1" applyAlignment="1">
      <alignment horizontal="right" vertical="center" wrapText="1"/>
    </xf>
    <xf numFmtId="170" fontId="160" fillId="0" borderId="0" xfId="1" applyNumberFormat="1" applyFont="1" applyFill="1" applyAlignment="1">
      <alignment vertical="center"/>
      <protection locked="0"/>
    </xf>
    <xf numFmtId="167" fontId="160" fillId="0" borderId="1" xfId="0" applyNumberFormat="1" applyFont="1" applyFill="1" applyBorder="1" applyAlignment="1">
      <alignment horizontal="right" vertical="center" wrapText="1"/>
    </xf>
    <xf numFmtId="167" fontId="161" fillId="2" borderId="1" xfId="0" applyNumberFormat="1" applyFont="1" applyFill="1" applyBorder="1" applyAlignment="1">
      <alignment horizontal="right" vertical="center" wrapText="1"/>
    </xf>
    <xf numFmtId="167" fontId="161" fillId="0" borderId="1" xfId="0" applyNumberFormat="1" applyFont="1" applyFill="1" applyBorder="1" applyAlignment="1">
      <alignment horizontal="right" vertical="center" wrapText="1"/>
    </xf>
    <xf numFmtId="170" fontId="160" fillId="2" borderId="1" xfId="0" applyNumberFormat="1" applyFont="1" applyFill="1" applyBorder="1" applyAlignment="1">
      <alignment horizontal="right" vertical="center" wrapText="1"/>
    </xf>
    <xf numFmtId="170" fontId="160" fillId="0" borderId="1" xfId="0" applyNumberFormat="1" applyFont="1" applyFill="1" applyBorder="1" applyAlignment="1">
      <alignment horizontal="right" vertical="center" wrapText="1"/>
    </xf>
    <xf numFmtId="170" fontId="160" fillId="0" borderId="0" xfId="30" applyNumberFormat="1" applyFont="1" applyFill="1" applyAlignment="1">
      <alignment vertical="center"/>
    </xf>
    <xf numFmtId="10" fontId="160" fillId="0" borderId="1" xfId="0" applyNumberFormat="1" applyFont="1" applyFill="1" applyBorder="1" applyAlignment="1">
      <alignment horizontal="right" vertical="center" wrapText="1"/>
    </xf>
    <xf numFmtId="170" fontId="160" fillId="0" borderId="0" xfId="1" applyNumberFormat="1" applyFont="1" applyFill="1" applyBorder="1" applyProtection="1"/>
    <xf numFmtId="43" fontId="165" fillId="0" borderId="0" xfId="0" applyNumberFormat="1" applyFont="1"/>
    <xf numFmtId="0" fontId="163" fillId="2" borderId="0" xfId="0" applyFont="1" applyFill="1" applyAlignment="1">
      <alignment horizontal="right" vertical="center" wrapText="1"/>
    </xf>
    <xf numFmtId="0" fontId="165" fillId="0" borderId="1" xfId="0" applyFont="1" applyBorder="1"/>
    <xf numFmtId="170" fontId="165" fillId="0" borderId="1" xfId="1" applyNumberFormat="1" applyFont="1" applyBorder="1">
      <protection locked="0"/>
    </xf>
    <xf numFmtId="0" fontId="167" fillId="61" borderId="0" xfId="0" applyFont="1" applyFill="1"/>
    <xf numFmtId="170" fontId="167" fillId="61" borderId="0" xfId="0" applyNumberFormat="1" applyFont="1" applyFill="1"/>
    <xf numFmtId="0" fontId="160" fillId="2" borderId="0" xfId="30" applyFont="1" applyFill="1" applyAlignment="1">
      <alignment vertical="center"/>
    </xf>
    <xf numFmtId="10" fontId="160" fillId="0" borderId="1" xfId="1" applyNumberFormat="1" applyFont="1" applyFill="1" applyBorder="1" applyAlignment="1" applyProtection="1">
      <alignment horizontal="right" vertical="center" wrapText="1"/>
    </xf>
    <xf numFmtId="14" fontId="165" fillId="0" borderId="1" xfId="0" applyNumberFormat="1" applyFont="1" applyBorder="1"/>
    <xf numFmtId="3" fontId="165" fillId="0" borderId="1" xfId="0" applyNumberFormat="1" applyFont="1" applyBorder="1"/>
    <xf numFmtId="169" fontId="165" fillId="0" borderId="1" xfId="1" applyFont="1" applyBorder="1">
      <protection locked="0"/>
    </xf>
    <xf numFmtId="169" fontId="160" fillId="2" borderId="0" xfId="1" applyFont="1" applyFill="1">
      <protection locked="0"/>
    </xf>
    <xf numFmtId="169" fontId="165" fillId="0" borderId="0" xfId="1" applyFont="1">
      <protection locked="0"/>
    </xf>
    <xf numFmtId="170" fontId="160" fillId="0" borderId="1" xfId="1" applyNumberFormat="1" applyFont="1" applyFill="1" applyBorder="1" applyAlignment="1" applyProtection="1">
      <alignment vertical="center" wrapText="1"/>
    </xf>
    <xf numFmtId="169" fontId="160" fillId="0" borderId="1" xfId="1" applyFont="1" applyFill="1" applyBorder="1" applyAlignment="1" applyProtection="1">
      <alignment horizontal="right" vertical="center" wrapText="1"/>
    </xf>
    <xf numFmtId="43" fontId="160" fillId="0" borderId="1" xfId="1" applyNumberFormat="1" applyFont="1" applyFill="1" applyBorder="1" applyAlignment="1" applyProtection="1">
      <alignment vertical="center" wrapText="1"/>
    </xf>
    <xf numFmtId="169" fontId="160" fillId="0" borderId="1" xfId="1" applyFont="1" applyFill="1" applyBorder="1" applyAlignment="1" applyProtection="1">
      <alignment vertical="center" wrapText="1"/>
    </xf>
    <xf numFmtId="10" fontId="160" fillId="2" borderId="1" xfId="1" applyNumberFormat="1" applyFont="1" applyFill="1" applyBorder="1" applyAlignment="1" applyProtection="1">
      <alignment vertical="center" wrapText="1"/>
    </xf>
    <xf numFmtId="0" fontId="167" fillId="0" borderId="0" xfId="0" applyFont="1"/>
    <xf numFmtId="169" fontId="160" fillId="2" borderId="1" xfId="1" applyFont="1" applyFill="1" applyBorder="1" applyAlignment="1" applyProtection="1">
      <alignment horizontal="right" vertical="center" wrapText="1"/>
    </xf>
    <xf numFmtId="169" fontId="165" fillId="0" borderId="0" xfId="1" applyNumberFormat="1" applyFont="1">
      <protection locked="0"/>
    </xf>
    <xf numFmtId="0" fontId="160" fillId="2" borderId="0" xfId="30" applyFont="1" applyFill="1" applyBorder="1"/>
    <xf numFmtId="0" fontId="160" fillId="2" borderId="0" xfId="0" applyFont="1" applyFill="1" applyBorder="1"/>
    <xf numFmtId="170" fontId="160" fillId="2" borderId="0" xfId="1" applyNumberFormat="1" applyFont="1" applyFill="1" applyBorder="1">
      <protection locked="0"/>
    </xf>
    <xf numFmtId="0" fontId="161" fillId="2" borderId="8" xfId="0" applyFont="1" applyFill="1" applyBorder="1"/>
    <xf numFmtId="0" fontId="160" fillId="2" borderId="8" xfId="0" applyFont="1" applyFill="1" applyBorder="1"/>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F19" sqref="F19"/>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2" t="s">
        <v>431</v>
      </c>
      <c r="B1" s="162" t="s">
        <v>432</v>
      </c>
      <c r="C1" s="162" t="s">
        <v>433</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BCtinhhinhtaichinh!D33-BCDanhMucDauTu_06029!F61</f>
        <v>0</v>
      </c>
    </row>
    <row r="7" spans="1:3">
      <c r="A7" s="162"/>
      <c r="B7" s="163"/>
      <c r="C7" s="163">
        <f>BCtinhhinhtaichinh!D33-BCDanhMucDauTu_06029!F61</f>
        <v>0</v>
      </c>
    </row>
    <row r="10" spans="1:3">
      <c r="B10" s="215" t="s">
        <v>678</v>
      </c>
    </row>
    <row r="11" spans="1:3">
      <c r="B11" s="7"/>
    </row>
    <row r="12" spans="1:3">
      <c r="B12" s="8" t="s">
        <v>679</v>
      </c>
    </row>
    <row r="13" spans="1:3" ht="15">
      <c r="B13" s="164"/>
    </row>
    <row r="14" spans="1:3" ht="21">
      <c r="B14" s="216" t="s">
        <v>680</v>
      </c>
    </row>
    <row r="15" spans="1:3" ht="15">
      <c r="B15" s="164"/>
    </row>
    <row r="16" spans="1:3" ht="21">
      <c r="B16" s="165" t="s">
        <v>681</v>
      </c>
      <c r="C16" s="165" t="s">
        <v>675</v>
      </c>
    </row>
    <row r="21" spans="2:3" ht="25.5">
      <c r="B21" s="166" t="s">
        <v>682</v>
      </c>
      <c r="C21" s="166" t="s">
        <v>676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G10" sqref="G10"/>
    </sheetView>
  </sheetViews>
  <sheetFormatPr defaultColWidth="9.140625" defaultRowHeight="15"/>
  <cols>
    <col min="1" max="1" width="7.85546875" style="167" customWidth="1"/>
    <col min="2" max="2" width="15.7109375" style="167" customWidth="1"/>
    <col min="3" max="3" width="33.85546875" style="167" customWidth="1"/>
    <col min="4" max="4" width="32" style="167" customWidth="1"/>
    <col min="5" max="9" width="9.140625" style="167"/>
    <col min="10" max="14" width="9.140625" style="189"/>
    <col min="15" max="16384" width="9.140625" style="167"/>
  </cols>
  <sheetData>
    <row r="2" spans="1:12" ht="18.75">
      <c r="B2" s="168" t="s">
        <v>551</v>
      </c>
    </row>
    <row r="3" spans="1:12" ht="19.5">
      <c r="B3" s="169" t="s">
        <v>540</v>
      </c>
    </row>
    <row r="4" spans="1:12" ht="18.75">
      <c r="B4" s="170"/>
      <c r="C4" s="171" t="s">
        <v>541</v>
      </c>
      <c r="D4" s="172" t="s">
        <v>542</v>
      </c>
    </row>
    <row r="5" spans="1:12" ht="18.75">
      <c r="B5" s="170"/>
      <c r="C5" s="173" t="s">
        <v>543</v>
      </c>
      <c r="D5" s="174" t="s">
        <v>544</v>
      </c>
    </row>
    <row r="6" spans="1:12" ht="18.75">
      <c r="B6" s="170"/>
      <c r="C6" s="171" t="s">
        <v>545</v>
      </c>
      <c r="D6" s="172">
        <v>12</v>
      </c>
      <c r="J6" s="189" t="s">
        <v>542</v>
      </c>
    </row>
    <row r="7" spans="1:12" ht="18.75">
      <c r="B7" s="170"/>
      <c r="C7" s="173" t="s">
        <v>546</v>
      </c>
      <c r="D7" s="175"/>
    </row>
    <row r="8" spans="1:12" ht="18.75">
      <c r="B8" s="170"/>
      <c r="C8" s="171" t="s">
        <v>547</v>
      </c>
      <c r="D8" s="172">
        <v>2024</v>
      </c>
      <c r="J8" s="189" t="s">
        <v>548</v>
      </c>
    </row>
    <row r="9" spans="1:12" ht="18.75">
      <c r="B9" s="170"/>
      <c r="C9" s="176" t="s">
        <v>549</v>
      </c>
      <c r="D9" s="177">
        <f>D8</f>
        <v>2024</v>
      </c>
      <c r="J9" s="189" t="s">
        <v>550</v>
      </c>
    </row>
    <row r="10" spans="1:12" ht="18.75">
      <c r="B10" s="170"/>
      <c r="C10" s="176"/>
      <c r="D10" s="177"/>
    </row>
    <row r="11" spans="1:12" ht="34.5" customHeight="1">
      <c r="A11" s="387" t="s">
        <v>244</v>
      </c>
      <c r="B11" s="387"/>
      <c r="C11" s="387" t="s">
        <v>605</v>
      </c>
      <c r="D11" s="387"/>
      <c r="E11" s="387"/>
      <c r="F11" s="387"/>
    </row>
    <row r="12" spans="1:12" ht="26.25" customHeight="1">
      <c r="A12" s="387" t="s">
        <v>242</v>
      </c>
      <c r="B12" s="387"/>
      <c r="C12" s="387" t="s">
        <v>444</v>
      </c>
      <c r="D12" s="387"/>
      <c r="E12" s="387"/>
      <c r="F12" s="387"/>
    </row>
    <row r="13" spans="1:12" ht="48" customHeight="1">
      <c r="A13" s="385" t="s">
        <v>241</v>
      </c>
      <c r="B13" s="385"/>
      <c r="C13" s="385" t="s">
        <v>243</v>
      </c>
      <c r="D13" s="385"/>
      <c r="E13" s="385"/>
      <c r="F13" s="385"/>
      <c r="J13" s="189">
        <v>1</v>
      </c>
      <c r="K13" s="189" t="s">
        <v>46</v>
      </c>
    </row>
    <row r="14" spans="1:12" ht="34.5" customHeight="1">
      <c r="A14" s="385" t="s">
        <v>245</v>
      </c>
      <c r="B14" s="385"/>
      <c r="C14" s="386">
        <v>45663</v>
      </c>
      <c r="D14" s="386"/>
      <c r="E14" s="386"/>
      <c r="F14" s="386"/>
    </row>
    <row r="15" spans="1:12">
      <c r="B15" s="178"/>
      <c r="J15" s="189">
        <v>4</v>
      </c>
      <c r="K15" s="189" t="s">
        <v>135</v>
      </c>
    </row>
    <row r="16" spans="1:12">
      <c r="D16" s="178" t="s">
        <v>552</v>
      </c>
      <c r="J16" s="189">
        <v>5</v>
      </c>
      <c r="K16" s="190"/>
      <c r="L16" s="190"/>
    </row>
    <row r="17" spans="2:12">
      <c r="D17" s="178" t="s">
        <v>553</v>
      </c>
      <c r="K17" s="190"/>
      <c r="L17" s="190"/>
    </row>
    <row r="18" spans="2:12">
      <c r="B18" s="179" t="s">
        <v>595</v>
      </c>
      <c r="C18" s="179" t="s">
        <v>596</v>
      </c>
      <c r="D18" s="179" t="s">
        <v>597</v>
      </c>
      <c r="J18" s="189">
        <v>6</v>
      </c>
      <c r="K18" s="190"/>
      <c r="L18" s="190"/>
    </row>
    <row r="19" spans="2:12" ht="30">
      <c r="B19" s="180">
        <v>1</v>
      </c>
      <c r="C19" s="181" t="s">
        <v>598</v>
      </c>
      <c r="D19" s="182" t="s">
        <v>559</v>
      </c>
      <c r="K19" s="190"/>
      <c r="L19" s="190"/>
    </row>
    <row r="20" spans="2:12" ht="30">
      <c r="B20" s="180">
        <v>2</v>
      </c>
      <c r="C20" s="181" t="s">
        <v>599</v>
      </c>
      <c r="D20" s="182" t="s">
        <v>560</v>
      </c>
      <c r="K20" s="190"/>
      <c r="L20" s="190"/>
    </row>
    <row r="21" spans="2:12" ht="54.75" customHeight="1">
      <c r="B21" s="180" t="s">
        <v>78</v>
      </c>
      <c r="C21" s="181" t="s">
        <v>563</v>
      </c>
      <c r="D21" s="182"/>
      <c r="K21" s="190"/>
      <c r="L21" s="190"/>
    </row>
    <row r="22" spans="2:12" ht="30">
      <c r="B22" s="180">
        <v>3</v>
      </c>
      <c r="C22" s="183" t="s">
        <v>600</v>
      </c>
      <c r="D22" s="182" t="s">
        <v>555</v>
      </c>
      <c r="J22" s="189">
        <v>7</v>
      </c>
      <c r="K22" s="190"/>
      <c r="L22" s="190"/>
    </row>
    <row r="23" spans="2:12" ht="30">
      <c r="B23" s="180">
        <v>4</v>
      </c>
      <c r="C23" s="183" t="s">
        <v>601</v>
      </c>
      <c r="D23" s="182" t="s">
        <v>554</v>
      </c>
      <c r="J23" s="189">
        <v>8</v>
      </c>
      <c r="K23" s="190"/>
      <c r="L23" s="190"/>
    </row>
    <row r="24" spans="2:12" ht="30">
      <c r="B24" s="180">
        <v>5</v>
      </c>
      <c r="C24" s="183" t="s">
        <v>602</v>
      </c>
      <c r="D24" s="182" t="s">
        <v>556</v>
      </c>
      <c r="J24" s="189">
        <v>9</v>
      </c>
      <c r="K24" s="190"/>
      <c r="L24" s="190"/>
    </row>
    <row r="25" spans="2:12" ht="75">
      <c r="B25" s="180">
        <v>6</v>
      </c>
      <c r="C25" s="183" t="s">
        <v>603</v>
      </c>
      <c r="D25" s="182" t="s">
        <v>557</v>
      </c>
      <c r="J25" s="189">
        <v>10</v>
      </c>
      <c r="K25" s="190"/>
      <c r="L25" s="190"/>
    </row>
    <row r="26" spans="2:12" ht="30">
      <c r="B26" s="180">
        <v>7</v>
      </c>
      <c r="C26" s="183" t="s">
        <v>604</v>
      </c>
      <c r="D26" s="182" t="s">
        <v>558</v>
      </c>
      <c r="J26" s="189">
        <v>11</v>
      </c>
      <c r="K26" s="190"/>
      <c r="L26" s="190"/>
    </row>
    <row r="27" spans="2:12" ht="75">
      <c r="B27" s="180">
        <v>8</v>
      </c>
      <c r="C27" s="183" t="s">
        <v>603</v>
      </c>
      <c r="D27" s="182" t="s">
        <v>557</v>
      </c>
    </row>
    <row r="28" spans="2:12" ht="87" customHeight="1">
      <c r="B28" s="180" t="s">
        <v>86</v>
      </c>
      <c r="C28" s="181" t="s">
        <v>561</v>
      </c>
      <c r="D28" s="184" t="s">
        <v>562</v>
      </c>
    </row>
    <row r="31" spans="2:12" ht="28.5" customHeight="1">
      <c r="B31" s="185"/>
      <c r="D31" s="185"/>
    </row>
    <row r="32" spans="2:12">
      <c r="B32" s="186"/>
      <c r="D32" s="186"/>
    </row>
    <row r="33" spans="2:4">
      <c r="B33" s="187"/>
      <c r="D33" s="187"/>
    </row>
    <row r="34" spans="2:4">
      <c r="B34" s="187"/>
      <c r="D34" s="187"/>
    </row>
    <row r="35" spans="2:4">
      <c r="B35" s="188"/>
      <c r="D35" s="178"/>
    </row>
    <row r="36" spans="2:4">
      <c r="B36" s="188"/>
      <c r="D36" s="18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85" zoomScaleNormal="85" zoomScaleSheetLayoutView="85" workbookViewId="0">
      <selection activeCell="E20" sqref="E20"/>
    </sheetView>
  </sheetViews>
  <sheetFormatPr defaultColWidth="9.140625" defaultRowHeight="12.75"/>
  <cols>
    <col min="1" max="1" width="49.28515625" style="214" customWidth="1"/>
    <col min="2" max="2" width="14.28515625" style="214" customWidth="1"/>
    <col min="3" max="3" width="9.140625" style="214"/>
    <col min="4" max="4" width="21.5703125" style="230" customWidth="1"/>
    <col min="5" max="5" width="22.140625" style="230" customWidth="1"/>
    <col min="6" max="6" width="20.42578125" style="230" customWidth="1"/>
    <col min="7" max="7" width="18.42578125" style="230" customWidth="1"/>
    <col min="8" max="8" width="19.7109375" style="214" customWidth="1"/>
    <col min="9" max="9" width="14.7109375" style="214" bestFit="1" customWidth="1"/>
    <col min="10" max="10" width="14.7109375" style="214" customWidth="1"/>
    <col min="11" max="12" width="12.85546875" style="214" customWidth="1"/>
    <col min="13" max="13" width="17.5703125" style="214" customWidth="1"/>
    <col min="14" max="14" width="17.5703125" style="214" bestFit="1" customWidth="1"/>
    <col min="15" max="15" width="21.140625" style="214" customWidth="1"/>
    <col min="16" max="16" width="13.42578125" style="214" bestFit="1" customWidth="1"/>
    <col min="17" max="16384" width="9.140625" style="214"/>
  </cols>
  <sheetData>
    <row r="1" spans="1:19" ht="27.75" customHeight="1">
      <c r="A1" s="388" t="s">
        <v>233</v>
      </c>
      <c r="B1" s="388"/>
      <c r="C1" s="388"/>
      <c r="D1" s="388"/>
      <c r="E1" s="388"/>
      <c r="F1" s="388"/>
      <c r="G1" s="388"/>
    </row>
    <row r="2" spans="1:19" ht="26.25" customHeight="1">
      <c r="A2" s="389" t="s">
        <v>171</v>
      </c>
      <c r="B2" s="389"/>
      <c r="C2" s="389"/>
      <c r="D2" s="389"/>
      <c r="E2" s="389"/>
      <c r="F2" s="389"/>
      <c r="G2" s="389"/>
    </row>
    <row r="3" spans="1:19">
      <c r="A3" s="390" t="s">
        <v>172</v>
      </c>
      <c r="B3" s="390"/>
      <c r="C3" s="390"/>
      <c r="D3" s="390"/>
      <c r="E3" s="390"/>
      <c r="F3" s="390"/>
      <c r="G3" s="390"/>
    </row>
    <row r="4" spans="1:19" ht="18.75" customHeight="1">
      <c r="A4" s="390"/>
      <c r="B4" s="390"/>
      <c r="C4" s="390"/>
      <c r="D4" s="390"/>
      <c r="E4" s="390"/>
      <c r="F4" s="390"/>
      <c r="G4" s="390"/>
    </row>
    <row r="5" spans="1:19">
      <c r="A5" s="391" t="str">
        <f>'ngay thang'!B10</f>
        <v>Tháng 12 năm 2024/Dec 2024</v>
      </c>
      <c r="B5" s="391"/>
      <c r="C5" s="391"/>
      <c r="D5" s="391"/>
      <c r="E5" s="391"/>
      <c r="F5" s="391"/>
      <c r="G5" s="391"/>
    </row>
    <row r="6" spans="1:19">
      <c r="A6" s="374"/>
      <c r="B6" s="374"/>
      <c r="C6" s="374"/>
      <c r="D6" s="374"/>
      <c r="E6" s="374"/>
      <c r="F6" s="374"/>
    </row>
    <row r="7" spans="1:19" ht="30" customHeight="1">
      <c r="A7" s="373" t="s">
        <v>606</v>
      </c>
      <c r="B7" s="393" t="s">
        <v>607</v>
      </c>
      <c r="C7" s="393"/>
      <c r="D7" s="393"/>
      <c r="E7" s="393"/>
      <c r="F7" s="393"/>
      <c r="G7" s="393"/>
    </row>
    <row r="8" spans="1:19" ht="30" customHeight="1">
      <c r="A8" s="372" t="s">
        <v>608</v>
      </c>
      <c r="B8" s="392" t="s">
        <v>609</v>
      </c>
      <c r="C8" s="392"/>
      <c r="D8" s="392"/>
      <c r="E8" s="392"/>
      <c r="F8" s="392"/>
      <c r="G8" s="392"/>
    </row>
    <row r="9" spans="1:19" ht="30" customHeight="1">
      <c r="A9" s="373" t="s">
        <v>610</v>
      </c>
      <c r="B9" s="393" t="s">
        <v>611</v>
      </c>
      <c r="C9" s="393"/>
      <c r="D9" s="393"/>
      <c r="E9" s="393"/>
      <c r="F9" s="393"/>
      <c r="G9" s="393"/>
    </row>
    <row r="10" spans="1:19" ht="30" customHeight="1">
      <c r="A10" s="372" t="s">
        <v>612</v>
      </c>
      <c r="B10" s="392" t="str">
        <f>'ngay thang'!B14</f>
        <v>Ngày 06 tháng 01 năm 2025
06 Jan 2025</v>
      </c>
      <c r="C10" s="392"/>
      <c r="D10" s="392"/>
      <c r="E10" s="392"/>
      <c r="F10" s="392"/>
      <c r="G10" s="392"/>
    </row>
    <row r="12" spans="1:19" ht="33.75" customHeight="1">
      <c r="A12" s="396" t="s">
        <v>173</v>
      </c>
      <c r="B12" s="396" t="s">
        <v>174</v>
      </c>
      <c r="C12" s="396" t="s">
        <v>175</v>
      </c>
      <c r="D12" s="394" t="s">
        <v>656</v>
      </c>
      <c r="E12" s="395"/>
      <c r="F12" s="394" t="s">
        <v>649</v>
      </c>
      <c r="G12" s="395"/>
    </row>
    <row r="13" spans="1:19" ht="53.25" customHeight="1">
      <c r="A13" s="397"/>
      <c r="B13" s="397"/>
      <c r="C13" s="397"/>
      <c r="D13" s="225" t="s">
        <v>287</v>
      </c>
      <c r="E13" s="225" t="s">
        <v>288</v>
      </c>
      <c r="F13" s="225" t="s">
        <v>289</v>
      </c>
      <c r="G13" s="225" t="s">
        <v>290</v>
      </c>
      <c r="Q13" s="219"/>
      <c r="R13" s="219"/>
      <c r="S13" s="219"/>
    </row>
    <row r="14" spans="1:19" ht="25.5">
      <c r="A14" s="233" t="s">
        <v>291</v>
      </c>
      <c r="B14" s="212" t="s">
        <v>16</v>
      </c>
      <c r="C14" s="212"/>
      <c r="D14" s="301">
        <v>5674418581</v>
      </c>
      <c r="E14" s="301">
        <v>12621432930</v>
      </c>
      <c r="F14" s="301">
        <v>3752025017</v>
      </c>
      <c r="G14" s="301">
        <v>12256863889</v>
      </c>
      <c r="H14" s="234"/>
      <c r="I14" s="219"/>
      <c r="J14" s="219"/>
      <c r="K14" s="219"/>
      <c r="L14" s="219"/>
      <c r="M14" s="219"/>
      <c r="N14" s="219"/>
      <c r="O14" s="219"/>
      <c r="P14" s="219"/>
      <c r="Q14" s="213"/>
    </row>
    <row r="15" spans="1:19" ht="25.5">
      <c r="A15" s="210" t="s">
        <v>662</v>
      </c>
      <c r="B15" s="212" t="s">
        <v>17</v>
      </c>
      <c r="C15" s="212"/>
      <c r="D15" s="302"/>
      <c r="E15" s="302">
        <v>3806510980</v>
      </c>
      <c r="F15" s="302"/>
      <c r="G15" s="302">
        <v>1219586301</v>
      </c>
      <c r="H15" s="234"/>
      <c r="I15" s="219"/>
      <c r="J15" s="219"/>
      <c r="K15" s="219"/>
      <c r="L15" s="219"/>
      <c r="M15" s="219"/>
      <c r="N15" s="219"/>
      <c r="O15" s="219"/>
      <c r="P15" s="219"/>
      <c r="Q15" s="213"/>
    </row>
    <row r="16" spans="1:19" ht="25.5">
      <c r="A16" s="210" t="s">
        <v>292</v>
      </c>
      <c r="B16" s="212" t="s">
        <v>18</v>
      </c>
      <c r="C16" s="212"/>
      <c r="D16" s="302">
        <v>3205681</v>
      </c>
      <c r="E16" s="302">
        <v>56656350</v>
      </c>
      <c r="F16" s="302">
        <v>956217</v>
      </c>
      <c r="G16" s="302">
        <v>223490264</v>
      </c>
      <c r="H16" s="234"/>
      <c r="I16" s="219"/>
      <c r="J16" s="219"/>
      <c r="K16" s="219"/>
      <c r="L16" s="219"/>
      <c r="M16" s="219"/>
      <c r="N16" s="219"/>
      <c r="O16" s="219"/>
      <c r="P16" s="219"/>
      <c r="Q16" s="213"/>
    </row>
    <row r="17" spans="1:19" ht="25.5">
      <c r="A17" s="210" t="s">
        <v>293</v>
      </c>
      <c r="B17" s="212" t="s">
        <v>27</v>
      </c>
      <c r="C17" s="212"/>
      <c r="D17" s="302">
        <v>-470415451</v>
      </c>
      <c r="E17" s="302">
        <v>5597084673</v>
      </c>
      <c r="F17" s="302">
        <v>256617086</v>
      </c>
      <c r="G17" s="302">
        <v>7379453516</v>
      </c>
      <c r="H17" s="234"/>
      <c r="I17" s="219"/>
      <c r="J17" s="219"/>
      <c r="K17" s="219"/>
      <c r="L17" s="219"/>
      <c r="M17" s="219"/>
      <c r="N17" s="219"/>
      <c r="O17" s="219"/>
      <c r="P17" s="219"/>
      <c r="Q17" s="213"/>
    </row>
    <row r="18" spans="1:19" ht="38.25">
      <c r="A18" s="210" t="s">
        <v>294</v>
      </c>
      <c r="B18" s="212" t="s">
        <v>28</v>
      </c>
      <c r="C18" s="212"/>
      <c r="D18" s="302">
        <v>6141628351</v>
      </c>
      <c r="E18" s="302">
        <v>3161180927</v>
      </c>
      <c r="F18" s="302">
        <v>3494451714</v>
      </c>
      <c r="G18" s="302">
        <v>3434333808</v>
      </c>
      <c r="H18" s="234"/>
      <c r="I18" s="219"/>
      <c r="J18" s="219"/>
      <c r="K18" s="219"/>
      <c r="L18" s="219"/>
      <c r="M18" s="219"/>
      <c r="N18" s="219"/>
      <c r="O18" s="219"/>
      <c r="P18" s="219"/>
      <c r="Q18" s="213"/>
    </row>
    <row r="19" spans="1:19" ht="25.5">
      <c r="A19" s="210" t="s">
        <v>295</v>
      </c>
      <c r="B19" s="212" t="s">
        <v>29</v>
      </c>
      <c r="C19" s="212"/>
      <c r="D19" s="302"/>
      <c r="E19" s="302"/>
      <c r="F19" s="302"/>
      <c r="G19" s="302"/>
      <c r="I19" s="219"/>
      <c r="J19" s="219"/>
      <c r="K19" s="219"/>
      <c r="L19" s="219"/>
      <c r="M19" s="219"/>
      <c r="N19" s="219"/>
      <c r="O19" s="219"/>
      <c r="P19" s="219"/>
      <c r="Q19" s="213"/>
    </row>
    <row r="20" spans="1:19" ht="51">
      <c r="A20" s="210" t="s">
        <v>296</v>
      </c>
      <c r="B20" s="212" t="s">
        <v>30</v>
      </c>
      <c r="C20" s="212"/>
      <c r="D20" s="302"/>
      <c r="E20" s="302"/>
      <c r="F20" s="302"/>
      <c r="G20" s="302"/>
      <c r="I20" s="219"/>
      <c r="J20" s="219"/>
      <c r="K20" s="219"/>
      <c r="L20" s="219"/>
      <c r="M20" s="219"/>
      <c r="N20" s="219"/>
      <c r="O20" s="219"/>
      <c r="P20" s="219"/>
      <c r="Q20" s="213"/>
    </row>
    <row r="21" spans="1:19" ht="25.5">
      <c r="A21" s="210" t="s">
        <v>297</v>
      </c>
      <c r="B21" s="212" t="s">
        <v>31</v>
      </c>
      <c r="C21" s="212"/>
      <c r="D21" s="302"/>
      <c r="E21" s="302"/>
      <c r="F21" s="302"/>
      <c r="G21" s="302"/>
      <c r="I21" s="219"/>
      <c r="J21" s="219"/>
      <c r="K21" s="219"/>
      <c r="L21" s="219"/>
      <c r="M21" s="219"/>
      <c r="N21" s="219"/>
      <c r="O21" s="219"/>
      <c r="P21" s="219"/>
      <c r="Q21" s="213"/>
    </row>
    <row r="22" spans="1:19" ht="63.75">
      <c r="A22" s="210" t="s">
        <v>298</v>
      </c>
      <c r="B22" s="212" t="s">
        <v>32</v>
      </c>
      <c r="C22" s="212"/>
      <c r="D22" s="302"/>
      <c r="E22" s="302"/>
      <c r="F22" s="302"/>
      <c r="G22" s="302"/>
      <c r="I22" s="219"/>
      <c r="J22" s="219"/>
      <c r="K22" s="219"/>
      <c r="L22" s="219"/>
      <c r="M22" s="219"/>
      <c r="N22" s="219"/>
      <c r="O22" s="219"/>
      <c r="P22" s="219"/>
      <c r="Q22" s="213"/>
    </row>
    <row r="23" spans="1:19" ht="25.5">
      <c r="A23" s="233" t="s">
        <v>299</v>
      </c>
      <c r="B23" s="212" t="s">
        <v>26</v>
      </c>
      <c r="C23" s="212"/>
      <c r="D23" s="301">
        <v>39252611</v>
      </c>
      <c r="E23" s="301">
        <v>1629645849</v>
      </c>
      <c r="F23" s="301">
        <v>11832859</v>
      </c>
      <c r="G23" s="301">
        <v>482549139</v>
      </c>
      <c r="H23" s="219"/>
      <c r="I23" s="219"/>
      <c r="J23" s="219"/>
      <c r="K23" s="219"/>
      <c r="L23" s="219"/>
      <c r="M23" s="219"/>
      <c r="N23" s="219"/>
      <c r="O23" s="219"/>
      <c r="P23" s="219"/>
      <c r="Q23" s="213"/>
    </row>
    <row r="24" spans="1:19" ht="25.5">
      <c r="A24" s="210" t="s">
        <v>300</v>
      </c>
      <c r="B24" s="212" t="s">
        <v>25</v>
      </c>
      <c r="C24" s="212"/>
      <c r="D24" s="303">
        <v>39252611</v>
      </c>
      <c r="E24" s="303">
        <v>1629645849</v>
      </c>
      <c r="F24" s="303">
        <v>11832859</v>
      </c>
      <c r="G24" s="303">
        <v>482549139</v>
      </c>
      <c r="H24" s="234"/>
      <c r="I24" s="219"/>
      <c r="J24" s="219"/>
      <c r="K24" s="219"/>
      <c r="L24" s="219"/>
      <c r="M24" s="219"/>
      <c r="N24" s="219"/>
      <c r="O24" s="219"/>
      <c r="P24" s="219"/>
      <c r="Q24" s="213"/>
    </row>
    <row r="25" spans="1:19" ht="51">
      <c r="A25" s="210" t="s">
        <v>301</v>
      </c>
      <c r="B25" s="212" t="s">
        <v>24</v>
      </c>
      <c r="C25" s="212"/>
      <c r="D25" s="302"/>
      <c r="E25" s="302"/>
      <c r="F25" s="302"/>
      <c r="G25" s="302"/>
      <c r="H25" s="219"/>
      <c r="I25" s="219"/>
      <c r="J25" s="219"/>
      <c r="K25" s="219"/>
      <c r="L25" s="219"/>
      <c r="M25" s="219"/>
      <c r="N25" s="219"/>
      <c r="O25" s="219"/>
      <c r="P25" s="219"/>
      <c r="Q25" s="213"/>
    </row>
    <row r="26" spans="1:19" ht="25.5">
      <c r="A26" s="210" t="s">
        <v>302</v>
      </c>
      <c r="B26" s="212" t="s">
        <v>23</v>
      </c>
      <c r="C26" s="212"/>
      <c r="D26" s="302"/>
      <c r="E26" s="302"/>
      <c r="F26" s="302"/>
      <c r="G26" s="302"/>
      <c r="I26" s="219"/>
      <c r="J26" s="219"/>
      <c r="K26" s="219"/>
      <c r="L26" s="219"/>
      <c r="M26" s="219"/>
      <c r="N26" s="219"/>
      <c r="O26" s="219"/>
      <c r="P26" s="219"/>
      <c r="Q26" s="213"/>
    </row>
    <row r="27" spans="1:19" ht="51">
      <c r="A27" s="210" t="s">
        <v>303</v>
      </c>
      <c r="B27" s="212" t="s">
        <v>22</v>
      </c>
      <c r="C27" s="212"/>
      <c r="D27" s="302"/>
      <c r="E27" s="302"/>
      <c r="F27" s="302"/>
      <c r="G27" s="302"/>
      <c r="I27" s="219"/>
      <c r="J27" s="219"/>
      <c r="K27" s="219"/>
      <c r="L27" s="219"/>
      <c r="M27" s="219"/>
      <c r="N27" s="219"/>
      <c r="O27" s="219"/>
      <c r="P27" s="219"/>
      <c r="Q27" s="213"/>
    </row>
    <row r="28" spans="1:19" ht="25.5">
      <c r="A28" s="210" t="s">
        <v>304</v>
      </c>
      <c r="B28" s="212" t="s">
        <v>33</v>
      </c>
      <c r="C28" s="212"/>
      <c r="D28" s="302"/>
      <c r="E28" s="302"/>
      <c r="F28" s="302"/>
      <c r="G28" s="302"/>
      <c r="I28" s="219"/>
      <c r="J28" s="219"/>
      <c r="K28" s="219"/>
      <c r="L28" s="219"/>
      <c r="M28" s="219"/>
      <c r="N28" s="219"/>
      <c r="O28" s="219"/>
      <c r="P28" s="219"/>
      <c r="Q28" s="213"/>
    </row>
    <row r="29" spans="1:19" ht="25.5">
      <c r="A29" s="233" t="s">
        <v>305</v>
      </c>
      <c r="B29" s="235" t="s">
        <v>34</v>
      </c>
      <c r="C29" s="235"/>
      <c r="D29" s="301">
        <v>327617443</v>
      </c>
      <c r="E29" s="301">
        <v>3711601245</v>
      </c>
      <c r="F29" s="301">
        <v>162021085</v>
      </c>
      <c r="G29" s="301">
        <v>1915378495</v>
      </c>
      <c r="H29" s="234"/>
      <c r="I29" s="219"/>
      <c r="J29" s="219"/>
      <c r="K29" s="219"/>
      <c r="L29" s="219"/>
      <c r="M29" s="219"/>
      <c r="N29" s="219"/>
      <c r="O29" s="219"/>
      <c r="P29" s="219"/>
      <c r="Q29" s="213"/>
    </row>
    <row r="30" spans="1:19" ht="25.5">
      <c r="A30" s="210" t="s">
        <v>306</v>
      </c>
      <c r="B30" s="212" t="s">
        <v>35</v>
      </c>
      <c r="C30" s="212"/>
      <c r="D30" s="302">
        <v>228374170</v>
      </c>
      <c r="E30" s="302">
        <v>2291428705</v>
      </c>
      <c r="F30" s="302">
        <v>79073675</v>
      </c>
      <c r="G30" s="302">
        <v>754796649</v>
      </c>
      <c r="H30" s="234"/>
      <c r="I30" s="219"/>
      <c r="J30" s="219"/>
      <c r="K30" s="219"/>
      <c r="L30" s="219"/>
      <c r="M30" s="219"/>
      <c r="N30" s="219"/>
      <c r="O30" s="219"/>
      <c r="P30" s="219"/>
      <c r="Q30" s="213"/>
    </row>
    <row r="31" spans="1:19" ht="25.5">
      <c r="A31" s="210" t="s">
        <v>307</v>
      </c>
      <c r="B31" s="212" t="s">
        <v>36</v>
      </c>
      <c r="C31" s="212"/>
      <c r="D31" s="302">
        <v>30798484</v>
      </c>
      <c r="E31" s="302">
        <v>662173978</v>
      </c>
      <c r="F31" s="302">
        <v>24919937</v>
      </c>
      <c r="G31" s="302">
        <v>397254125</v>
      </c>
      <c r="H31" s="234"/>
      <c r="I31" s="219"/>
      <c r="J31" s="219"/>
      <c r="K31" s="219"/>
      <c r="L31" s="219"/>
      <c r="M31" s="219"/>
      <c r="N31" s="219"/>
      <c r="O31" s="219"/>
      <c r="P31" s="219"/>
      <c r="Q31" s="213"/>
      <c r="R31" s="219">
        <v>0</v>
      </c>
      <c r="S31" s="219">
        <v>0</v>
      </c>
    </row>
    <row r="32" spans="1:19" ht="25.5">
      <c r="A32" s="210" t="s">
        <v>308</v>
      </c>
      <c r="B32" s="212" t="s">
        <v>37</v>
      </c>
      <c r="C32" s="212"/>
      <c r="D32" s="302">
        <v>5500000</v>
      </c>
      <c r="E32" s="302">
        <v>66000000</v>
      </c>
      <c r="F32" s="302">
        <v>5500000</v>
      </c>
      <c r="G32" s="302">
        <v>66000000</v>
      </c>
      <c r="H32" s="234"/>
      <c r="I32" s="219"/>
      <c r="J32" s="219"/>
      <c r="K32" s="219"/>
      <c r="L32" s="219"/>
      <c r="M32" s="219"/>
      <c r="N32" s="219"/>
      <c r="O32" s="219"/>
      <c r="P32" s="219"/>
      <c r="Q32" s="213"/>
    </row>
    <row r="33" spans="1:17" ht="25.5">
      <c r="A33" s="210" t="s">
        <v>309</v>
      </c>
      <c r="B33" s="212" t="s">
        <v>38</v>
      </c>
      <c r="C33" s="212"/>
      <c r="D33" s="302">
        <v>16500000</v>
      </c>
      <c r="E33" s="302">
        <v>198000000</v>
      </c>
      <c r="F33" s="302">
        <v>16500000</v>
      </c>
      <c r="G33" s="302">
        <v>198000000</v>
      </c>
      <c r="H33" s="219"/>
      <c r="I33" s="219"/>
      <c r="J33" s="219"/>
      <c r="K33" s="219"/>
      <c r="L33" s="219"/>
      <c r="M33" s="219"/>
      <c r="N33" s="219"/>
      <c r="O33" s="219"/>
      <c r="P33" s="219"/>
      <c r="Q33" s="213"/>
    </row>
    <row r="34" spans="1:17" ht="25.5">
      <c r="A34" s="209" t="s">
        <v>310</v>
      </c>
      <c r="B34" s="212" t="s">
        <v>39</v>
      </c>
      <c r="C34" s="212"/>
      <c r="D34" s="302">
        <v>13200000</v>
      </c>
      <c r="E34" s="302">
        <v>158400000</v>
      </c>
      <c r="F34" s="302">
        <v>13200000</v>
      </c>
      <c r="G34" s="302">
        <v>158400000</v>
      </c>
      <c r="H34" s="234"/>
      <c r="I34" s="219"/>
      <c r="J34" s="219"/>
      <c r="K34" s="219"/>
      <c r="L34" s="219"/>
      <c r="M34" s="219"/>
      <c r="N34" s="219"/>
      <c r="O34" s="219"/>
      <c r="P34" s="219"/>
      <c r="Q34" s="213"/>
    </row>
    <row r="35" spans="1:17" ht="25.5">
      <c r="A35" s="210" t="s">
        <v>320</v>
      </c>
      <c r="B35" s="212">
        <v>20.6</v>
      </c>
      <c r="C35" s="212"/>
      <c r="D35" s="302">
        <v>15000000</v>
      </c>
      <c r="E35" s="302">
        <v>180000000</v>
      </c>
      <c r="F35" s="302">
        <v>15000000</v>
      </c>
      <c r="G35" s="302">
        <v>180000000</v>
      </c>
      <c r="H35" s="234"/>
      <c r="I35" s="219"/>
      <c r="J35" s="219"/>
      <c r="K35" s="219"/>
      <c r="L35" s="219"/>
      <c r="M35" s="219"/>
      <c r="N35" s="219"/>
      <c r="O35" s="219"/>
      <c r="P35" s="219"/>
      <c r="Q35" s="213"/>
    </row>
    <row r="36" spans="1:17" ht="25.5">
      <c r="A36" s="210" t="s">
        <v>439</v>
      </c>
      <c r="B36" s="212">
        <v>20.7</v>
      </c>
      <c r="C36" s="212"/>
      <c r="D36" s="302"/>
      <c r="E36" s="302">
        <v>49188946</v>
      </c>
      <c r="F36" s="302"/>
      <c r="G36" s="302">
        <v>44039623</v>
      </c>
      <c r="H36" s="234"/>
      <c r="I36" s="219"/>
      <c r="J36" s="219"/>
      <c r="K36" s="219"/>
      <c r="L36" s="219"/>
      <c r="M36" s="219"/>
      <c r="N36" s="219"/>
      <c r="O36" s="219"/>
      <c r="P36" s="219"/>
      <c r="Q36" s="213"/>
    </row>
    <row r="37" spans="1:17" ht="25.5">
      <c r="A37" s="210" t="s">
        <v>440</v>
      </c>
      <c r="B37" s="212">
        <v>20.8</v>
      </c>
      <c r="C37" s="212"/>
      <c r="D37" s="302">
        <v>8041117</v>
      </c>
      <c r="E37" s="302">
        <v>95455820</v>
      </c>
      <c r="F37" s="302">
        <v>7370178</v>
      </c>
      <c r="G37" s="302">
        <v>103718000</v>
      </c>
      <c r="H37" s="234"/>
      <c r="I37" s="219"/>
      <c r="J37" s="219"/>
      <c r="K37" s="219"/>
      <c r="L37" s="219"/>
      <c r="M37" s="219"/>
      <c r="N37" s="219"/>
      <c r="O37" s="219"/>
      <c r="P37" s="219"/>
      <c r="Q37" s="213"/>
    </row>
    <row r="38" spans="1:17" ht="25.5">
      <c r="A38" s="210" t="s">
        <v>441</v>
      </c>
      <c r="B38" s="212">
        <v>20.9</v>
      </c>
      <c r="C38" s="212"/>
      <c r="D38" s="302"/>
      <c r="E38" s="302"/>
      <c r="F38" s="302"/>
      <c r="G38" s="302"/>
      <c r="I38" s="219"/>
      <c r="J38" s="219"/>
      <c r="K38" s="219"/>
      <c r="L38" s="219"/>
      <c r="M38" s="219"/>
      <c r="N38" s="219"/>
      <c r="O38" s="219"/>
      <c r="P38" s="219"/>
      <c r="Q38" s="213"/>
    </row>
    <row r="39" spans="1:17" ht="25.5">
      <c r="A39" s="210" t="s">
        <v>442</v>
      </c>
      <c r="B39" s="236">
        <v>20.100000000000001</v>
      </c>
      <c r="C39" s="212"/>
      <c r="D39" s="302">
        <v>10203672</v>
      </c>
      <c r="E39" s="302">
        <v>10953796</v>
      </c>
      <c r="F39" s="302">
        <v>457295</v>
      </c>
      <c r="G39" s="302">
        <v>13170098</v>
      </c>
      <c r="H39" s="234"/>
      <c r="I39" s="219"/>
      <c r="J39" s="219"/>
      <c r="K39" s="219"/>
      <c r="L39" s="219"/>
      <c r="M39" s="219"/>
      <c r="N39" s="219"/>
      <c r="O39" s="219"/>
      <c r="P39" s="219"/>
      <c r="Q39" s="213"/>
    </row>
    <row r="40" spans="1:17" ht="38.25">
      <c r="A40" s="233" t="s">
        <v>311</v>
      </c>
      <c r="B40" s="237" t="s">
        <v>40</v>
      </c>
      <c r="C40" s="235"/>
      <c r="D40" s="301">
        <v>5307548527</v>
      </c>
      <c r="E40" s="301">
        <v>7280185836</v>
      </c>
      <c r="F40" s="301">
        <v>3578171073</v>
      </c>
      <c r="G40" s="301">
        <v>9858936255</v>
      </c>
      <c r="H40" s="234"/>
      <c r="I40" s="219"/>
      <c r="J40" s="219"/>
      <c r="K40" s="219"/>
      <c r="L40" s="219"/>
      <c r="M40" s="219"/>
      <c r="N40" s="219"/>
      <c r="O40" s="219"/>
      <c r="P40" s="219"/>
      <c r="Q40" s="213"/>
    </row>
    <row r="41" spans="1:17" ht="25.5">
      <c r="A41" s="233" t="s">
        <v>312</v>
      </c>
      <c r="B41" s="237" t="s">
        <v>41</v>
      </c>
      <c r="C41" s="235"/>
      <c r="D41" s="301"/>
      <c r="E41" s="301"/>
      <c r="F41" s="301"/>
      <c r="G41" s="301"/>
      <c r="I41" s="219"/>
      <c r="J41" s="219"/>
      <c r="K41" s="219"/>
      <c r="L41" s="219"/>
      <c r="M41" s="219"/>
      <c r="N41" s="219"/>
      <c r="O41" s="219"/>
      <c r="P41" s="219"/>
      <c r="Q41" s="213"/>
    </row>
    <row r="42" spans="1:17" ht="25.5">
      <c r="A42" s="210" t="s">
        <v>313</v>
      </c>
      <c r="B42" s="211" t="s">
        <v>42</v>
      </c>
      <c r="C42" s="212"/>
      <c r="D42" s="302"/>
      <c r="E42" s="302"/>
      <c r="F42" s="302"/>
      <c r="G42" s="302"/>
      <c r="I42" s="219"/>
      <c r="J42" s="219"/>
      <c r="K42" s="219"/>
      <c r="L42" s="219"/>
      <c r="M42" s="219"/>
      <c r="N42" s="219"/>
      <c r="O42" s="219"/>
      <c r="P42" s="219"/>
      <c r="Q42" s="213"/>
    </row>
    <row r="43" spans="1:17" ht="25.5">
      <c r="A43" s="210" t="s">
        <v>314</v>
      </c>
      <c r="B43" s="211" t="s">
        <v>43</v>
      </c>
      <c r="C43" s="212"/>
      <c r="D43" s="302"/>
      <c r="E43" s="302"/>
      <c r="F43" s="302"/>
      <c r="G43" s="302"/>
      <c r="I43" s="219"/>
      <c r="J43" s="219"/>
      <c r="K43" s="219"/>
      <c r="L43" s="219"/>
      <c r="M43" s="219"/>
      <c r="N43" s="219"/>
      <c r="O43" s="219"/>
      <c r="P43" s="219"/>
      <c r="Q43" s="213"/>
    </row>
    <row r="44" spans="1:17" ht="25.5">
      <c r="A44" s="233" t="s">
        <v>315</v>
      </c>
      <c r="B44" s="237" t="s">
        <v>21</v>
      </c>
      <c r="C44" s="235"/>
      <c r="D44" s="301">
        <v>5307548527</v>
      </c>
      <c r="E44" s="301">
        <v>7280185836</v>
      </c>
      <c r="F44" s="301">
        <v>3578171073</v>
      </c>
      <c r="G44" s="301">
        <v>9858936255</v>
      </c>
      <c r="H44" s="234"/>
      <c r="I44" s="219"/>
      <c r="J44" s="219"/>
      <c r="K44" s="219"/>
      <c r="L44" s="219"/>
      <c r="M44" s="219"/>
      <c r="N44" s="219"/>
      <c r="O44" s="219"/>
      <c r="P44" s="219"/>
      <c r="Q44" s="213"/>
    </row>
    <row r="45" spans="1:17" ht="25.5">
      <c r="A45" s="210" t="s">
        <v>316</v>
      </c>
      <c r="B45" s="211" t="s">
        <v>20</v>
      </c>
      <c r="C45" s="212"/>
      <c r="D45" s="304">
        <v>-834079824</v>
      </c>
      <c r="E45" s="302">
        <v>4119004909</v>
      </c>
      <c r="F45" s="302">
        <v>83719359</v>
      </c>
      <c r="G45" s="302">
        <v>6424602447</v>
      </c>
      <c r="H45" s="234"/>
      <c r="I45" s="219"/>
      <c r="J45" s="219"/>
      <c r="K45" s="219"/>
      <c r="L45" s="219"/>
      <c r="M45" s="219"/>
      <c r="N45" s="219"/>
      <c r="O45" s="219"/>
      <c r="P45" s="219"/>
      <c r="Q45" s="213"/>
    </row>
    <row r="46" spans="1:17" ht="25.5">
      <c r="A46" s="210" t="s">
        <v>317</v>
      </c>
      <c r="B46" s="211" t="s">
        <v>19</v>
      </c>
      <c r="C46" s="212"/>
      <c r="D46" s="302">
        <v>6141628351</v>
      </c>
      <c r="E46" s="302">
        <v>3161180927</v>
      </c>
      <c r="F46" s="302">
        <v>3494451714</v>
      </c>
      <c r="G46" s="302">
        <v>3434333808</v>
      </c>
      <c r="H46" s="234"/>
      <c r="I46" s="219"/>
      <c r="J46" s="219"/>
      <c r="K46" s="219"/>
      <c r="L46" s="219"/>
      <c r="M46" s="219"/>
      <c r="N46" s="219"/>
      <c r="O46" s="219"/>
      <c r="P46" s="219"/>
      <c r="Q46" s="213"/>
    </row>
    <row r="47" spans="1:17" ht="25.5">
      <c r="A47" s="233" t="s">
        <v>318</v>
      </c>
      <c r="B47" s="237" t="s">
        <v>44</v>
      </c>
      <c r="C47" s="235"/>
      <c r="D47" s="301"/>
      <c r="E47" s="301"/>
      <c r="F47" s="301"/>
      <c r="G47" s="301"/>
      <c r="H47" s="362"/>
      <c r="I47" s="219"/>
      <c r="J47" s="219"/>
      <c r="K47" s="219"/>
      <c r="L47" s="219"/>
      <c r="M47" s="219"/>
      <c r="N47" s="219"/>
      <c r="O47" s="219"/>
      <c r="P47" s="219"/>
      <c r="Q47" s="213"/>
    </row>
    <row r="48" spans="1:17" ht="25.5">
      <c r="A48" s="233" t="s">
        <v>319</v>
      </c>
      <c r="B48" s="237" t="s">
        <v>45</v>
      </c>
      <c r="C48" s="235"/>
      <c r="D48" s="301">
        <v>5307548527</v>
      </c>
      <c r="E48" s="301">
        <v>7280185836</v>
      </c>
      <c r="F48" s="301">
        <v>3578171073</v>
      </c>
      <c r="G48" s="301">
        <v>9858936255</v>
      </c>
      <c r="H48" s="234"/>
      <c r="I48" s="219"/>
      <c r="J48" s="219"/>
      <c r="K48" s="219"/>
      <c r="L48" s="219"/>
      <c r="M48" s="219"/>
      <c r="N48" s="219"/>
      <c r="O48" s="219"/>
      <c r="P48" s="219"/>
      <c r="Q48" s="213"/>
    </row>
    <row r="49" spans="1:16">
      <c r="A49" s="225"/>
      <c r="B49" s="225"/>
      <c r="C49" s="225"/>
      <c r="D49" s="225"/>
      <c r="E49" s="225"/>
      <c r="F49" s="225"/>
      <c r="G49" s="225"/>
      <c r="L49" s="219"/>
      <c r="M49" s="219"/>
      <c r="N49" s="219">
        <f>F49-J49</f>
        <v>0</v>
      </c>
      <c r="O49" s="219">
        <f>G49-K49</f>
        <v>0</v>
      </c>
    </row>
    <row r="51" spans="1:16" s="222" customFormat="1">
      <c r="A51" s="238" t="s">
        <v>651</v>
      </c>
      <c r="B51" s="214"/>
      <c r="C51" s="227"/>
      <c r="D51" s="227"/>
      <c r="E51" s="239" t="s">
        <v>652</v>
      </c>
      <c r="F51" s="240"/>
      <c r="G51" s="240"/>
      <c r="H51" s="214"/>
      <c r="I51" s="214"/>
      <c r="J51" s="214"/>
      <c r="K51" s="214"/>
      <c r="L51" s="214"/>
      <c r="M51" s="214"/>
      <c r="N51" s="214"/>
      <c r="O51" s="214"/>
      <c r="P51" s="214"/>
    </row>
    <row r="52" spans="1:16" s="222" customFormat="1">
      <c r="A52" s="214" t="s">
        <v>176</v>
      </c>
      <c r="B52" s="214"/>
      <c r="C52" s="227"/>
      <c r="D52" s="227"/>
      <c r="E52" s="227" t="s">
        <v>177</v>
      </c>
      <c r="F52" s="240"/>
      <c r="G52" s="240"/>
      <c r="H52" s="214"/>
      <c r="I52" s="214"/>
      <c r="J52" s="214"/>
      <c r="K52" s="214"/>
      <c r="L52" s="214"/>
      <c r="M52" s="214"/>
      <c r="N52" s="214"/>
      <c r="O52" s="214"/>
      <c r="P52" s="214"/>
    </row>
    <row r="53" spans="1:16" s="222" customFormat="1">
      <c r="A53" s="214"/>
      <c r="B53" s="214"/>
      <c r="C53" s="227"/>
      <c r="D53" s="227"/>
      <c r="E53" s="227"/>
      <c r="F53" s="240"/>
      <c r="G53" s="240"/>
      <c r="H53" s="214"/>
      <c r="I53" s="214"/>
      <c r="J53" s="214"/>
      <c r="K53" s="214"/>
      <c r="L53" s="214"/>
      <c r="M53" s="214"/>
      <c r="N53" s="214"/>
      <c r="O53" s="214"/>
      <c r="P53" s="214"/>
    </row>
    <row r="54" spans="1:16" s="222" customFormat="1">
      <c r="A54" s="214"/>
      <c r="B54" s="214"/>
      <c r="C54" s="227"/>
      <c r="D54" s="227"/>
      <c r="E54" s="227"/>
      <c r="F54" s="240"/>
      <c r="G54" s="240"/>
      <c r="H54" s="214"/>
      <c r="I54" s="214"/>
      <c r="J54" s="214"/>
      <c r="K54" s="214"/>
      <c r="L54" s="214"/>
      <c r="M54" s="214"/>
      <c r="N54" s="214"/>
      <c r="O54" s="214"/>
      <c r="P54" s="214"/>
    </row>
    <row r="55" spans="1:16" s="222" customFormat="1">
      <c r="A55" s="214"/>
      <c r="B55" s="214"/>
      <c r="C55" s="227"/>
      <c r="D55" s="227"/>
      <c r="E55" s="227"/>
      <c r="F55" s="240"/>
      <c r="G55" s="240"/>
      <c r="H55" s="214"/>
      <c r="I55" s="214"/>
      <c r="J55" s="214"/>
      <c r="K55" s="214"/>
      <c r="L55" s="214"/>
      <c r="M55" s="214"/>
      <c r="N55" s="214"/>
      <c r="O55" s="214"/>
      <c r="P55" s="214"/>
    </row>
    <row r="56" spans="1:16" s="222" customFormat="1">
      <c r="A56" s="214"/>
      <c r="B56" s="214"/>
      <c r="C56" s="227"/>
      <c r="D56" s="227"/>
      <c r="E56" s="227"/>
      <c r="F56" s="240"/>
      <c r="G56" s="240"/>
      <c r="H56" s="214"/>
      <c r="I56" s="214"/>
      <c r="J56" s="214"/>
      <c r="K56" s="214"/>
      <c r="L56" s="214"/>
      <c r="M56" s="214"/>
      <c r="N56" s="214"/>
      <c r="O56" s="214"/>
      <c r="P56" s="214"/>
    </row>
    <row r="57" spans="1:16" s="222" customFormat="1">
      <c r="A57" s="214"/>
      <c r="B57" s="214"/>
      <c r="C57" s="227"/>
      <c r="D57" s="227"/>
      <c r="E57" s="227"/>
      <c r="F57" s="240"/>
      <c r="G57" s="240"/>
      <c r="H57" s="214"/>
      <c r="I57" s="214"/>
      <c r="J57" s="214"/>
      <c r="K57" s="214"/>
      <c r="L57" s="214"/>
      <c r="M57" s="214"/>
      <c r="N57" s="214"/>
      <c r="O57" s="214"/>
      <c r="P57" s="214"/>
    </row>
    <row r="58" spans="1:16" s="222" customFormat="1">
      <c r="A58" s="214"/>
      <c r="B58" s="214"/>
      <c r="C58" s="227"/>
      <c r="D58" s="227"/>
      <c r="E58" s="227"/>
      <c r="F58" s="240"/>
      <c r="G58" s="240"/>
      <c r="H58" s="214"/>
      <c r="I58" s="214"/>
      <c r="J58" s="214"/>
      <c r="K58" s="214"/>
      <c r="L58" s="214"/>
      <c r="M58" s="214"/>
      <c r="N58" s="214"/>
      <c r="O58" s="214"/>
      <c r="P58" s="214"/>
    </row>
    <row r="59" spans="1:16" s="222" customFormat="1">
      <c r="A59" s="241"/>
      <c r="B59" s="241"/>
      <c r="C59" s="227"/>
      <c r="D59" s="227"/>
      <c r="E59" s="228"/>
      <c r="F59" s="242"/>
      <c r="G59" s="240"/>
      <c r="H59" s="214"/>
      <c r="I59" s="214"/>
      <c r="J59" s="214"/>
      <c r="K59" s="214"/>
      <c r="L59" s="214"/>
      <c r="M59" s="214"/>
      <c r="N59" s="214"/>
      <c r="O59" s="214"/>
      <c r="P59" s="214"/>
    </row>
    <row r="60" spans="1:16" s="222" customFormat="1">
      <c r="A60" s="238" t="s">
        <v>236</v>
      </c>
      <c r="B60" s="214"/>
      <c r="C60" s="227"/>
      <c r="D60" s="227"/>
      <c r="E60" s="226" t="s">
        <v>445</v>
      </c>
      <c r="F60" s="240"/>
      <c r="G60" s="240"/>
      <c r="H60" s="214"/>
      <c r="I60" s="214"/>
      <c r="J60" s="214"/>
      <c r="K60" s="214"/>
      <c r="L60" s="214"/>
      <c r="M60" s="214"/>
      <c r="N60" s="214"/>
      <c r="O60" s="214"/>
      <c r="P60" s="214"/>
    </row>
    <row r="61" spans="1:16" s="222" customFormat="1">
      <c r="A61" s="238" t="s">
        <v>592</v>
      </c>
      <c r="B61" s="214"/>
      <c r="C61" s="227"/>
      <c r="D61" s="227"/>
      <c r="E61" s="226"/>
      <c r="F61" s="240"/>
      <c r="G61" s="240"/>
      <c r="H61" s="214"/>
      <c r="I61" s="214"/>
      <c r="J61" s="214"/>
      <c r="K61" s="214"/>
      <c r="L61" s="214"/>
      <c r="M61" s="214"/>
      <c r="N61" s="214"/>
      <c r="O61" s="214"/>
      <c r="P61" s="214"/>
    </row>
    <row r="62" spans="1:16" s="222" customFormat="1">
      <c r="A62" s="214" t="s">
        <v>237</v>
      </c>
      <c r="B62" s="214"/>
      <c r="C62" s="227"/>
      <c r="D62" s="227"/>
      <c r="E62" s="227"/>
      <c r="F62" s="240"/>
      <c r="G62" s="240"/>
      <c r="H62" s="214"/>
      <c r="I62" s="214"/>
      <c r="J62" s="214"/>
      <c r="K62" s="214"/>
      <c r="L62" s="214"/>
      <c r="M62" s="214"/>
      <c r="N62" s="214"/>
      <c r="O62" s="214"/>
      <c r="P62" s="214"/>
    </row>
    <row r="63" spans="1:16">
      <c r="A63" s="230"/>
      <c r="B63" s="230"/>
      <c r="D63" s="214"/>
      <c r="E63" s="229"/>
      <c r="F63" s="214"/>
      <c r="G63" s="214"/>
    </row>
  </sheetData>
  <protectedRanges>
    <protectedRange sqref="C26:E26" name="Range1_2"/>
    <protectedRange sqref="F47:G48" name="Range1_14"/>
  </protectedRanges>
  <mergeCells count="13">
    <mergeCell ref="F12:G12"/>
    <mergeCell ref="D12:E12"/>
    <mergeCell ref="A12:A13"/>
    <mergeCell ref="C12:C13"/>
    <mergeCell ref="B12:B13"/>
    <mergeCell ref="A1:G1"/>
    <mergeCell ref="A2:G2"/>
    <mergeCell ref="A3:G4"/>
    <mergeCell ref="A5:G5"/>
    <mergeCell ref="B10:G10"/>
    <mergeCell ref="B9:G9"/>
    <mergeCell ref="B8:G8"/>
    <mergeCell ref="B7:G7"/>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A3" sqref="A3:E4"/>
    </sheetView>
  </sheetViews>
  <sheetFormatPr defaultColWidth="9.140625" defaultRowHeight="12.75"/>
  <cols>
    <col min="1" max="1" width="56" style="214" customWidth="1"/>
    <col min="2" max="2" width="10.28515625" style="214" customWidth="1"/>
    <col min="3" max="3" width="13.42578125" style="214" customWidth="1"/>
    <col min="4" max="4" width="29.85546875" style="214" customWidth="1"/>
    <col min="5" max="5" width="31.28515625" style="214" customWidth="1"/>
    <col min="6" max="6" width="24.5703125" style="214" customWidth="1"/>
    <col min="7" max="7" width="32.5703125" style="214" customWidth="1"/>
    <col min="8" max="8" width="6" style="214" customWidth="1"/>
    <col min="9" max="10" width="23.85546875" style="214" bestFit="1" customWidth="1"/>
    <col min="11" max="11" width="13.5703125" style="214" bestFit="1" customWidth="1"/>
    <col min="12" max="16384" width="9.140625" style="214"/>
  </cols>
  <sheetData>
    <row r="1" spans="1:9" ht="27" customHeight="1">
      <c r="A1" s="388" t="s">
        <v>234</v>
      </c>
      <c r="B1" s="388"/>
      <c r="C1" s="388"/>
      <c r="D1" s="388"/>
      <c r="E1" s="388"/>
    </row>
    <row r="2" spans="1:9" ht="35.25" customHeight="1">
      <c r="A2" s="389" t="s">
        <v>171</v>
      </c>
      <c r="B2" s="389"/>
      <c r="C2" s="389"/>
      <c r="D2" s="389"/>
      <c r="E2" s="389"/>
    </row>
    <row r="3" spans="1:9">
      <c r="A3" s="390" t="s">
        <v>178</v>
      </c>
      <c r="B3" s="390"/>
      <c r="C3" s="390"/>
      <c r="D3" s="390"/>
      <c r="E3" s="390"/>
    </row>
    <row r="4" spans="1:9" ht="19.5" customHeight="1">
      <c r="A4" s="390"/>
      <c r="B4" s="390"/>
      <c r="C4" s="390"/>
      <c r="D4" s="390"/>
      <c r="E4" s="390"/>
    </row>
    <row r="5" spans="1:9">
      <c r="A5" s="399" t="s">
        <v>678</v>
      </c>
      <c r="B5" s="399"/>
      <c r="C5" s="399"/>
      <c r="D5" s="399"/>
      <c r="E5" s="399"/>
    </row>
    <row r="6" spans="1:9">
      <c r="A6" s="382"/>
      <c r="B6" s="382"/>
      <c r="C6" s="382"/>
      <c r="D6" s="382"/>
      <c r="E6" s="382"/>
    </row>
    <row r="7" spans="1:9" ht="30" customHeight="1">
      <c r="A7" s="381" t="s">
        <v>606</v>
      </c>
      <c r="B7" s="393" t="s">
        <v>607</v>
      </c>
      <c r="C7" s="393"/>
      <c r="D7" s="393"/>
      <c r="E7" s="393"/>
    </row>
    <row r="8" spans="1:9" ht="30" customHeight="1">
      <c r="A8" s="380" t="s">
        <v>608</v>
      </c>
      <c r="B8" s="392" t="s">
        <v>609</v>
      </c>
      <c r="C8" s="392"/>
      <c r="D8" s="392"/>
      <c r="E8" s="392"/>
    </row>
    <row r="9" spans="1:9" ht="30" customHeight="1">
      <c r="A9" s="381" t="s">
        <v>610</v>
      </c>
      <c r="B9" s="393" t="s">
        <v>611</v>
      </c>
      <c r="C9" s="393"/>
      <c r="D9" s="393"/>
      <c r="E9" s="393"/>
    </row>
    <row r="10" spans="1:9" ht="30" customHeight="1">
      <c r="A10" s="380" t="s">
        <v>612</v>
      </c>
      <c r="B10" s="392" t="s">
        <v>680</v>
      </c>
      <c r="C10" s="392"/>
      <c r="D10" s="392"/>
      <c r="E10" s="392"/>
    </row>
    <row r="12" spans="1:9" ht="41.25" customHeight="1">
      <c r="A12" s="225" t="s">
        <v>173</v>
      </c>
      <c r="B12" s="225" t="s">
        <v>174</v>
      </c>
      <c r="C12" s="305" t="s">
        <v>175</v>
      </c>
      <c r="D12" s="305" t="s">
        <v>681</v>
      </c>
      <c r="E12" s="305" t="s">
        <v>675</v>
      </c>
    </row>
    <row r="13" spans="1:9" ht="25.5">
      <c r="A13" s="306" t="s">
        <v>321</v>
      </c>
      <c r="B13" s="307" t="s">
        <v>46</v>
      </c>
      <c r="C13" s="308"/>
      <c r="D13" s="303"/>
      <c r="E13" s="309"/>
    </row>
    <row r="14" spans="1:9" ht="25.5">
      <c r="A14" s="306" t="s">
        <v>322</v>
      </c>
      <c r="B14" s="307" t="s">
        <v>0</v>
      </c>
      <c r="C14" s="310"/>
      <c r="D14" s="309">
        <v>19133912428</v>
      </c>
      <c r="E14" s="309">
        <v>19061309745</v>
      </c>
      <c r="F14" s="258"/>
      <c r="G14" s="258"/>
      <c r="H14" s="258"/>
      <c r="I14" s="258"/>
    </row>
    <row r="15" spans="1:9" ht="25.5">
      <c r="A15" s="311" t="s">
        <v>323</v>
      </c>
      <c r="B15" s="312" t="s">
        <v>47</v>
      </c>
      <c r="C15" s="212"/>
      <c r="D15" s="303">
        <v>19133912428</v>
      </c>
      <c r="E15" s="303">
        <v>19061309745</v>
      </c>
      <c r="F15" s="258"/>
      <c r="G15" s="258"/>
      <c r="H15" s="258"/>
      <c r="I15" s="258"/>
    </row>
    <row r="16" spans="1:9" ht="25.5">
      <c r="A16" s="311" t="s">
        <v>324</v>
      </c>
      <c r="B16" s="312" t="s">
        <v>48</v>
      </c>
      <c r="C16" s="212"/>
      <c r="D16" s="303"/>
      <c r="E16" s="303"/>
      <c r="F16" s="258"/>
      <c r="G16" s="258"/>
      <c r="H16" s="258"/>
      <c r="I16" s="258"/>
    </row>
    <row r="17" spans="1:9" ht="25.5">
      <c r="A17" s="306" t="s">
        <v>325</v>
      </c>
      <c r="B17" s="307" t="s">
        <v>1</v>
      </c>
      <c r="C17" s="235"/>
      <c r="D17" s="313">
        <v>203585424500</v>
      </c>
      <c r="E17" s="313">
        <v>208303731600</v>
      </c>
      <c r="F17" s="258"/>
      <c r="G17" s="258"/>
      <c r="H17" s="258"/>
      <c r="I17" s="258"/>
    </row>
    <row r="18" spans="1:9" ht="25.5">
      <c r="A18" s="311" t="s">
        <v>326</v>
      </c>
      <c r="B18" s="312" t="s">
        <v>2</v>
      </c>
      <c r="C18" s="212"/>
      <c r="D18" s="303">
        <v>203585424500</v>
      </c>
      <c r="E18" s="303">
        <v>208303731600</v>
      </c>
      <c r="F18" s="258"/>
      <c r="G18" s="258"/>
      <c r="H18" s="258"/>
      <c r="I18" s="258"/>
    </row>
    <row r="19" spans="1:9" ht="25.5">
      <c r="A19" s="311" t="s">
        <v>266</v>
      </c>
      <c r="B19" s="312">
        <v>121.1</v>
      </c>
      <c r="C19" s="212"/>
      <c r="D19" s="318">
        <v>203585424500</v>
      </c>
      <c r="E19" s="303">
        <v>208303731600</v>
      </c>
      <c r="F19" s="258"/>
      <c r="G19" s="258"/>
      <c r="H19" s="258"/>
      <c r="I19" s="258"/>
    </row>
    <row r="20" spans="1:9" ht="25.5">
      <c r="A20" s="311" t="s">
        <v>267</v>
      </c>
      <c r="B20" s="312">
        <v>121.2</v>
      </c>
      <c r="C20" s="212"/>
      <c r="D20" s="303"/>
      <c r="E20" s="303"/>
      <c r="F20" s="258"/>
      <c r="G20" s="258"/>
      <c r="H20" s="258"/>
      <c r="I20" s="258"/>
    </row>
    <row r="21" spans="1:9" ht="25.5">
      <c r="A21" s="311" t="s">
        <v>268</v>
      </c>
      <c r="B21" s="312">
        <v>121.3</v>
      </c>
      <c r="C21" s="212"/>
      <c r="D21" s="318"/>
      <c r="E21" s="303"/>
      <c r="F21" s="259"/>
      <c r="G21" s="258"/>
      <c r="H21" s="258"/>
      <c r="I21" s="258"/>
    </row>
    <row r="22" spans="1:9" ht="25.5">
      <c r="A22" s="311" t="s">
        <v>269</v>
      </c>
      <c r="B22" s="312">
        <v>121.4</v>
      </c>
      <c r="C22" s="212"/>
      <c r="D22" s="303"/>
      <c r="E22" s="303"/>
      <c r="F22" s="258"/>
      <c r="G22" s="258"/>
      <c r="H22" s="258"/>
      <c r="I22" s="258"/>
    </row>
    <row r="23" spans="1:9" ht="25.5">
      <c r="A23" s="311" t="s">
        <v>327</v>
      </c>
      <c r="B23" s="312" t="s">
        <v>49</v>
      </c>
      <c r="C23" s="314"/>
      <c r="D23" s="303"/>
      <c r="E23" s="303"/>
      <c r="F23" s="258"/>
      <c r="G23" s="258"/>
      <c r="H23" s="258"/>
      <c r="I23" s="258"/>
    </row>
    <row r="24" spans="1:9" ht="25.5">
      <c r="A24" s="306" t="s">
        <v>328</v>
      </c>
      <c r="B24" s="315" t="s">
        <v>3</v>
      </c>
      <c r="C24" s="310"/>
      <c r="D24" s="313">
        <v>953440000</v>
      </c>
      <c r="E24" s="313">
        <v>236270980</v>
      </c>
      <c r="F24" s="258"/>
      <c r="G24" s="258"/>
      <c r="H24" s="258"/>
      <c r="I24" s="258"/>
    </row>
    <row r="25" spans="1:9" ht="25.5">
      <c r="A25" s="311" t="s">
        <v>329</v>
      </c>
      <c r="B25" s="312" t="s">
        <v>4</v>
      </c>
      <c r="C25" s="314"/>
      <c r="D25" s="303">
        <v>953440000</v>
      </c>
      <c r="E25" s="303"/>
      <c r="F25" s="258"/>
      <c r="G25" s="258"/>
      <c r="H25" s="258"/>
      <c r="I25" s="258"/>
    </row>
    <row r="26" spans="1:9" ht="25.5">
      <c r="A26" s="311" t="s">
        <v>330</v>
      </c>
      <c r="B26" s="316" t="s">
        <v>246</v>
      </c>
      <c r="C26" s="314"/>
      <c r="D26" s="303"/>
      <c r="E26" s="303"/>
      <c r="F26" s="258"/>
      <c r="G26" s="258"/>
      <c r="H26" s="258"/>
      <c r="I26" s="258"/>
    </row>
    <row r="27" spans="1:9" ht="25.5">
      <c r="A27" s="311" t="s">
        <v>331</v>
      </c>
      <c r="B27" s="312" t="s">
        <v>50</v>
      </c>
      <c r="C27" s="212"/>
      <c r="D27" s="303"/>
      <c r="E27" s="303">
        <v>236270980</v>
      </c>
      <c r="F27" s="258"/>
      <c r="G27" s="258"/>
      <c r="H27" s="258"/>
      <c r="I27" s="258"/>
    </row>
    <row r="28" spans="1:9" ht="25.5">
      <c r="A28" s="311" t="s">
        <v>332</v>
      </c>
      <c r="B28" s="312" t="s">
        <v>51</v>
      </c>
      <c r="C28" s="212"/>
      <c r="D28" s="303"/>
      <c r="E28" s="303"/>
      <c r="F28" s="258"/>
      <c r="G28" s="258"/>
      <c r="H28" s="258"/>
      <c r="I28" s="258"/>
    </row>
    <row r="29" spans="1:9" ht="42" customHeight="1">
      <c r="A29" s="311" t="s">
        <v>333</v>
      </c>
      <c r="B29" s="312" t="s">
        <v>247</v>
      </c>
      <c r="C29" s="212"/>
      <c r="D29" s="303"/>
      <c r="E29" s="303"/>
      <c r="F29" s="258"/>
      <c r="G29" s="258"/>
      <c r="H29" s="258"/>
      <c r="I29" s="258"/>
    </row>
    <row r="30" spans="1:9" ht="25.5">
      <c r="A30" s="311" t="s">
        <v>334</v>
      </c>
      <c r="B30" s="312" t="s">
        <v>52</v>
      </c>
      <c r="C30" s="212"/>
      <c r="D30" s="303"/>
      <c r="E30" s="303">
        <v>236270980</v>
      </c>
      <c r="F30" s="258"/>
      <c r="G30" s="258"/>
      <c r="H30" s="258"/>
      <c r="I30" s="258"/>
    </row>
    <row r="31" spans="1:9" ht="25.5">
      <c r="A31" s="311" t="s">
        <v>335</v>
      </c>
      <c r="B31" s="312" t="s">
        <v>53</v>
      </c>
      <c r="C31" s="212"/>
      <c r="D31" s="303"/>
      <c r="E31" s="303"/>
      <c r="F31" s="258"/>
      <c r="G31" s="258"/>
      <c r="H31" s="258"/>
      <c r="I31" s="258"/>
    </row>
    <row r="32" spans="1:9" ht="25.5">
      <c r="A32" s="311" t="s">
        <v>336</v>
      </c>
      <c r="B32" s="312" t="s">
        <v>54</v>
      </c>
      <c r="C32" s="212"/>
      <c r="D32" s="303"/>
      <c r="E32" s="303"/>
      <c r="F32" s="258"/>
      <c r="G32" s="258"/>
      <c r="H32" s="258"/>
      <c r="I32" s="258"/>
    </row>
    <row r="33" spans="1:9" ht="25.5">
      <c r="A33" s="306" t="s">
        <v>337</v>
      </c>
      <c r="B33" s="307" t="s">
        <v>55</v>
      </c>
      <c r="C33" s="235"/>
      <c r="D33" s="317">
        <v>223672776928</v>
      </c>
      <c r="E33" s="317">
        <v>227601312325</v>
      </c>
      <c r="F33" s="258"/>
      <c r="G33" s="258"/>
      <c r="H33" s="258"/>
      <c r="I33" s="258"/>
    </row>
    <row r="34" spans="1:9" ht="25.5">
      <c r="A34" s="306" t="s">
        <v>338</v>
      </c>
      <c r="B34" s="307" t="s">
        <v>56</v>
      </c>
      <c r="C34" s="235"/>
      <c r="D34" s="303"/>
      <c r="E34" s="313"/>
      <c r="F34" s="258"/>
      <c r="G34" s="258"/>
      <c r="H34" s="258"/>
      <c r="I34" s="258"/>
    </row>
    <row r="35" spans="1:9" ht="25.5">
      <c r="A35" s="311" t="s">
        <v>339</v>
      </c>
      <c r="B35" s="312" t="s">
        <v>6</v>
      </c>
      <c r="C35" s="212"/>
      <c r="D35" s="303"/>
      <c r="E35" s="303"/>
      <c r="F35" s="258"/>
      <c r="G35" s="258"/>
      <c r="H35" s="258"/>
      <c r="I35" s="258"/>
    </row>
    <row r="36" spans="1:9" ht="25.5">
      <c r="A36" s="311" t="s">
        <v>340</v>
      </c>
      <c r="B36" s="312" t="s">
        <v>7</v>
      </c>
      <c r="C36" s="212"/>
      <c r="D36" s="303"/>
      <c r="E36" s="303"/>
      <c r="F36" s="258"/>
      <c r="G36" s="258"/>
      <c r="H36" s="258"/>
      <c r="I36" s="258"/>
    </row>
    <row r="37" spans="1:9" ht="51">
      <c r="A37" s="311" t="s">
        <v>341</v>
      </c>
      <c r="B37" s="312" t="s">
        <v>57</v>
      </c>
      <c r="C37" s="212"/>
      <c r="D37" s="303">
        <v>121259039</v>
      </c>
      <c r="E37" s="303">
        <v>25764521</v>
      </c>
      <c r="F37" s="258"/>
      <c r="G37" s="258"/>
      <c r="H37" s="258"/>
      <c r="I37" s="258"/>
    </row>
    <row r="38" spans="1:9" ht="25.5">
      <c r="A38" s="311" t="s">
        <v>342</v>
      </c>
      <c r="B38" s="312" t="s">
        <v>8</v>
      </c>
      <c r="C38" s="212"/>
      <c r="D38" s="303">
        <v>15472788</v>
      </c>
      <c r="E38" s="302">
        <v>3018724</v>
      </c>
      <c r="F38" s="258"/>
      <c r="G38" s="258"/>
      <c r="H38" s="258"/>
      <c r="I38" s="258"/>
    </row>
    <row r="39" spans="1:9" ht="25.5">
      <c r="A39" s="311" t="s">
        <v>343</v>
      </c>
      <c r="B39" s="312" t="s">
        <v>9</v>
      </c>
      <c r="C39" s="212"/>
      <c r="D39" s="303"/>
      <c r="E39" s="303"/>
      <c r="F39" s="258"/>
      <c r="G39" s="258"/>
      <c r="H39" s="258"/>
      <c r="I39" s="258"/>
    </row>
    <row r="40" spans="1:9" ht="25.5">
      <c r="A40" s="311" t="s">
        <v>344</v>
      </c>
      <c r="B40" s="312" t="s">
        <v>58</v>
      </c>
      <c r="C40" s="212"/>
      <c r="D40" s="303">
        <v>141695292</v>
      </c>
      <c r="E40" s="303">
        <v>117414703</v>
      </c>
      <c r="F40" s="258"/>
      <c r="G40" s="258"/>
      <c r="H40" s="258"/>
      <c r="I40" s="258"/>
    </row>
    <row r="41" spans="1:9" ht="25.5">
      <c r="A41" s="311" t="s">
        <v>345</v>
      </c>
      <c r="B41" s="312" t="s">
        <v>59</v>
      </c>
      <c r="C41" s="212"/>
      <c r="D41" s="303">
        <v>107588268</v>
      </c>
      <c r="E41" s="303">
        <v>72812268</v>
      </c>
      <c r="F41" s="258"/>
      <c r="G41" s="258"/>
      <c r="H41" s="258"/>
      <c r="I41" s="258"/>
    </row>
    <row r="42" spans="1:9" ht="25.5">
      <c r="A42" s="311" t="s">
        <v>346</v>
      </c>
      <c r="B42" s="312" t="s">
        <v>10</v>
      </c>
      <c r="C42" s="212"/>
      <c r="D42" s="303">
        <v>1075353866</v>
      </c>
      <c r="E42" s="303">
        <v>60051917</v>
      </c>
      <c r="F42" s="258"/>
      <c r="G42" s="258"/>
      <c r="H42" s="258"/>
      <c r="I42" s="258"/>
    </row>
    <row r="43" spans="1:9" ht="25.5">
      <c r="A43" s="311" t="s">
        <v>347</v>
      </c>
      <c r="B43" s="312" t="s">
        <v>60</v>
      </c>
      <c r="C43" s="212"/>
      <c r="D43" s="303">
        <v>286142544</v>
      </c>
      <c r="E43" s="303">
        <v>278336482</v>
      </c>
      <c r="F43" s="258"/>
      <c r="G43" s="258"/>
      <c r="H43" s="258"/>
      <c r="I43" s="258"/>
    </row>
    <row r="44" spans="1:9" ht="25.5">
      <c r="A44" s="311" t="s">
        <v>348</v>
      </c>
      <c r="B44" s="312" t="s">
        <v>61</v>
      </c>
      <c r="C44" s="212"/>
      <c r="D44" s="303"/>
      <c r="E44" s="303"/>
      <c r="F44" s="258"/>
      <c r="G44" s="258"/>
      <c r="H44" s="258"/>
      <c r="I44" s="258"/>
    </row>
    <row r="45" spans="1:9" ht="25.5">
      <c r="A45" s="306" t="s">
        <v>349</v>
      </c>
      <c r="B45" s="307" t="s">
        <v>5</v>
      </c>
      <c r="C45" s="235"/>
      <c r="D45" s="313">
        <v>1747511797</v>
      </c>
      <c r="E45" s="313">
        <v>557398615</v>
      </c>
      <c r="F45" s="258"/>
      <c r="G45" s="258"/>
      <c r="H45" s="258"/>
      <c r="I45" s="258"/>
    </row>
    <row r="46" spans="1:9" ht="38.25">
      <c r="A46" s="306" t="s">
        <v>350</v>
      </c>
      <c r="B46" s="307" t="s">
        <v>11</v>
      </c>
      <c r="C46" s="235"/>
      <c r="D46" s="313">
        <v>221925265131</v>
      </c>
      <c r="E46" s="313">
        <v>227043913710</v>
      </c>
      <c r="F46" s="258"/>
      <c r="G46" s="258"/>
      <c r="H46" s="258"/>
      <c r="I46" s="258"/>
    </row>
    <row r="47" spans="1:9" ht="25.5">
      <c r="A47" s="311" t="s">
        <v>351</v>
      </c>
      <c r="B47" s="312" t="s">
        <v>12</v>
      </c>
      <c r="C47" s="212"/>
      <c r="D47" s="303">
        <v>179374345200</v>
      </c>
      <c r="E47" s="303">
        <v>187782156700</v>
      </c>
      <c r="F47" s="258"/>
      <c r="G47" s="258"/>
      <c r="H47" s="258"/>
      <c r="I47" s="258"/>
    </row>
    <row r="48" spans="1:9" ht="25.5">
      <c r="A48" s="311" t="s">
        <v>352</v>
      </c>
      <c r="B48" s="312" t="s">
        <v>13</v>
      </c>
      <c r="C48" s="212"/>
      <c r="D48" s="303">
        <v>331390941300</v>
      </c>
      <c r="E48" s="303">
        <v>327262718700</v>
      </c>
      <c r="F48" s="258"/>
      <c r="G48" s="258"/>
      <c r="H48" s="258"/>
      <c r="I48" s="258"/>
    </row>
    <row r="49" spans="1:9" ht="25.5">
      <c r="A49" s="311" t="s">
        <v>353</v>
      </c>
      <c r="B49" s="312" t="s">
        <v>62</v>
      </c>
      <c r="C49" s="212"/>
      <c r="D49" s="303">
        <v>-152016596100</v>
      </c>
      <c r="E49" s="303">
        <v>-139480562000</v>
      </c>
      <c r="F49" s="258"/>
      <c r="G49" s="258"/>
      <c r="H49" s="258"/>
      <c r="I49" s="258"/>
    </row>
    <row r="50" spans="1:9" ht="25.5">
      <c r="A50" s="311" t="s">
        <v>354</v>
      </c>
      <c r="B50" s="312" t="s">
        <v>63</v>
      </c>
      <c r="C50" s="212"/>
      <c r="D50" s="318">
        <v>27242121961</v>
      </c>
      <c r="E50" s="318">
        <v>29260507567</v>
      </c>
      <c r="F50" s="258"/>
      <c r="G50" s="258"/>
      <c r="H50" s="258"/>
      <c r="I50" s="258"/>
    </row>
    <row r="51" spans="1:9" ht="25.5">
      <c r="A51" s="311" t="s">
        <v>355</v>
      </c>
      <c r="B51" s="312" t="s">
        <v>14</v>
      </c>
      <c r="C51" s="212"/>
      <c r="D51" s="303">
        <v>15308797970</v>
      </c>
      <c r="E51" s="303">
        <v>10001249443</v>
      </c>
      <c r="F51" s="258"/>
      <c r="G51" s="258"/>
      <c r="H51" s="258"/>
      <c r="I51" s="258"/>
    </row>
    <row r="52" spans="1:9" ht="38.25">
      <c r="A52" s="306" t="s">
        <v>356</v>
      </c>
      <c r="B52" s="307" t="s">
        <v>15</v>
      </c>
      <c r="C52" s="235"/>
      <c r="D52" s="319">
        <v>12372.18</v>
      </c>
      <c r="E52" s="319">
        <v>12090.81</v>
      </c>
      <c r="F52" s="258"/>
      <c r="G52" s="258"/>
      <c r="H52" s="258"/>
      <c r="I52" s="258"/>
    </row>
    <row r="53" spans="1:9" ht="25.5">
      <c r="A53" s="306" t="s">
        <v>357</v>
      </c>
      <c r="B53" s="307" t="s">
        <v>64</v>
      </c>
      <c r="C53" s="235"/>
      <c r="D53" s="303"/>
      <c r="E53" s="319"/>
      <c r="F53" s="258"/>
      <c r="G53" s="258"/>
      <c r="H53" s="258"/>
      <c r="I53" s="258"/>
    </row>
    <row r="54" spans="1:9" ht="28.5" customHeight="1">
      <c r="A54" s="311" t="s">
        <v>358</v>
      </c>
      <c r="B54" s="312" t="s">
        <v>65</v>
      </c>
      <c r="C54" s="212"/>
      <c r="D54" s="303"/>
      <c r="E54" s="467"/>
      <c r="F54" s="258"/>
      <c r="G54" s="258"/>
      <c r="H54" s="258"/>
      <c r="I54" s="258"/>
    </row>
    <row r="55" spans="1:9" ht="38.25">
      <c r="A55" s="311" t="s">
        <v>359</v>
      </c>
      <c r="B55" s="312" t="s">
        <v>66</v>
      </c>
      <c r="C55" s="212"/>
      <c r="D55" s="303"/>
      <c r="E55" s="467"/>
      <c r="F55" s="258"/>
      <c r="G55" s="258"/>
      <c r="H55" s="258"/>
      <c r="I55" s="258"/>
    </row>
    <row r="56" spans="1:9" ht="29.25" customHeight="1">
      <c r="A56" s="306" t="s">
        <v>360</v>
      </c>
      <c r="B56" s="307"/>
      <c r="C56" s="235"/>
      <c r="D56" s="303"/>
      <c r="E56" s="319"/>
      <c r="F56" s="258"/>
      <c r="G56" s="258"/>
      <c r="H56" s="258"/>
      <c r="I56" s="258"/>
    </row>
    <row r="57" spans="1:9" ht="25.5">
      <c r="A57" s="311" t="s">
        <v>361</v>
      </c>
      <c r="B57" s="312" t="s">
        <v>68</v>
      </c>
      <c r="C57" s="212"/>
      <c r="D57" s="303"/>
      <c r="E57" s="467"/>
      <c r="F57" s="258"/>
      <c r="G57" s="258"/>
      <c r="H57" s="258"/>
      <c r="I57" s="258"/>
    </row>
    <row r="58" spans="1:9" ht="25.5">
      <c r="A58" s="311" t="s">
        <v>362</v>
      </c>
      <c r="B58" s="312" t="s">
        <v>69</v>
      </c>
      <c r="C58" s="212"/>
      <c r="D58" s="303"/>
      <c r="E58" s="467"/>
      <c r="F58" s="258"/>
      <c r="G58" s="258"/>
      <c r="H58" s="258"/>
      <c r="I58" s="258"/>
    </row>
    <row r="59" spans="1:9" ht="25.5">
      <c r="A59" s="311" t="s">
        <v>363</v>
      </c>
      <c r="B59" s="312" t="s">
        <v>70</v>
      </c>
      <c r="C59" s="212"/>
      <c r="D59" s="303"/>
      <c r="E59" s="467"/>
      <c r="F59" s="258"/>
      <c r="G59" s="258"/>
      <c r="H59" s="258"/>
      <c r="I59" s="258"/>
    </row>
    <row r="60" spans="1:9" ht="25.5">
      <c r="A60" s="311" t="s">
        <v>364</v>
      </c>
      <c r="B60" s="312" t="s">
        <v>71</v>
      </c>
      <c r="C60" s="212"/>
      <c r="D60" s="320">
        <v>17937434.52</v>
      </c>
      <c r="E60" s="320">
        <v>18778215.670000002</v>
      </c>
      <c r="F60" s="258"/>
      <c r="G60" s="258"/>
      <c r="H60" s="258"/>
      <c r="I60" s="258"/>
    </row>
    <row r="61" spans="1:9">
      <c r="A61" s="321"/>
      <c r="B61" s="322"/>
      <c r="C61" s="225"/>
      <c r="D61" s="323"/>
      <c r="E61" s="323"/>
    </row>
    <row r="62" spans="1:9">
      <c r="A62" s="249"/>
      <c r="B62" s="379"/>
      <c r="C62" s="379"/>
      <c r="D62" s="324"/>
      <c r="E62" s="324"/>
    </row>
    <row r="63" spans="1:9">
      <c r="A63" s="238" t="s">
        <v>651</v>
      </c>
      <c r="C63" s="227"/>
      <c r="D63" s="325" t="s">
        <v>652</v>
      </c>
      <c r="E63" s="226"/>
    </row>
    <row r="64" spans="1:9">
      <c r="A64" s="265" t="s">
        <v>176</v>
      </c>
      <c r="C64" s="227"/>
      <c r="D64" s="266" t="s">
        <v>177</v>
      </c>
      <c r="E64" s="266"/>
    </row>
    <row r="65" spans="1:5">
      <c r="C65" s="227"/>
      <c r="D65" s="227"/>
      <c r="E65" s="227"/>
    </row>
    <row r="66" spans="1:5">
      <c r="C66" s="227"/>
      <c r="D66" s="227"/>
      <c r="E66" s="227"/>
    </row>
    <row r="67" spans="1:5">
      <c r="C67" s="227"/>
      <c r="D67" s="227"/>
      <c r="E67" s="227"/>
    </row>
    <row r="68" spans="1:5">
      <c r="C68" s="227"/>
      <c r="D68" s="227"/>
      <c r="E68" s="227"/>
    </row>
    <row r="69" spans="1:5">
      <c r="C69" s="227"/>
      <c r="D69" s="227"/>
      <c r="E69" s="227"/>
    </row>
    <row r="70" spans="1:5">
      <c r="C70" s="227"/>
      <c r="D70" s="227"/>
      <c r="E70" s="227"/>
    </row>
    <row r="71" spans="1:5">
      <c r="A71" s="241"/>
      <c r="B71" s="241"/>
      <c r="C71" s="227"/>
      <c r="D71" s="228"/>
      <c r="E71" s="228"/>
    </row>
    <row r="72" spans="1:5">
      <c r="A72" s="238" t="s">
        <v>236</v>
      </c>
      <c r="C72" s="227"/>
      <c r="D72" s="326" t="s">
        <v>445</v>
      </c>
      <c r="E72" s="226"/>
    </row>
    <row r="73" spans="1:5">
      <c r="A73" s="238" t="s">
        <v>592</v>
      </c>
      <c r="C73" s="227"/>
      <c r="D73" s="226"/>
      <c r="E73" s="226"/>
    </row>
    <row r="74" spans="1:5">
      <c r="A74" s="214" t="s">
        <v>237</v>
      </c>
      <c r="C74" s="227"/>
      <c r="D74" s="227"/>
      <c r="E74" s="227"/>
    </row>
    <row r="75" spans="1:5">
      <c r="A75" s="230"/>
      <c r="B75" s="230"/>
      <c r="E75" s="229"/>
    </row>
    <row r="76" spans="1:5">
      <c r="A76" s="230"/>
      <c r="B76" s="230"/>
      <c r="E76" s="229"/>
    </row>
    <row r="77" spans="1:5">
      <c r="A77" s="391"/>
      <c r="B77" s="391"/>
      <c r="C77" s="230"/>
      <c r="D77" s="391"/>
      <c r="E77" s="391"/>
    </row>
    <row r="78" spans="1:5">
      <c r="A78" s="398"/>
      <c r="B78" s="398"/>
      <c r="C78" s="238"/>
      <c r="D78" s="398"/>
      <c r="E78" s="398"/>
    </row>
    <row r="79" spans="1:5" ht="13.15" customHeight="1">
      <c r="A79" s="401"/>
      <c r="B79" s="401"/>
      <c r="C79" s="327"/>
      <c r="D79" s="400"/>
      <c r="E79" s="400"/>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zoomScaleNormal="100" zoomScaleSheetLayoutView="100" workbookViewId="0">
      <selection activeCell="A8" sqref="A8:B8"/>
    </sheetView>
  </sheetViews>
  <sheetFormatPr defaultColWidth="9.140625" defaultRowHeight="12.75"/>
  <cols>
    <col min="1" max="1" width="9.28515625" style="330" bestFit="1" customWidth="1"/>
    <col min="2" max="2" width="50" style="330" customWidth="1"/>
    <col min="3" max="3" width="13.5703125" style="330" customWidth="1"/>
    <col min="4" max="4" width="22.5703125" style="220" customWidth="1"/>
    <col min="5" max="5" width="22" style="220" customWidth="1"/>
    <col min="6" max="6" width="23.5703125" style="332" customWidth="1"/>
    <col min="7" max="7" width="21.5703125" style="338" customWidth="1"/>
    <col min="8" max="8" width="12.28515625" style="328" customWidth="1"/>
    <col min="9" max="9" width="18" style="328" customWidth="1"/>
    <col min="10" max="10" width="6.85546875" style="328" customWidth="1"/>
    <col min="11" max="11" width="41.7109375" style="328" customWidth="1"/>
    <col min="12" max="12" width="10.28515625" style="328" customWidth="1"/>
    <col min="13" max="15" width="20.7109375" style="328" customWidth="1"/>
    <col min="16" max="16" width="9.140625" style="328"/>
    <col min="17" max="17" width="9.140625" style="329"/>
    <col min="18" max="18" width="16.140625" style="329" bestFit="1" customWidth="1"/>
    <col min="19" max="19" width="13.5703125" style="329" bestFit="1" customWidth="1"/>
    <col min="20" max="20" width="14.140625" style="329" bestFit="1" customWidth="1"/>
    <col min="21" max="16384" width="9.140625" style="330"/>
  </cols>
  <sheetData>
    <row r="1" spans="1:20" ht="23.25" customHeight="1">
      <c r="A1" s="404" t="s">
        <v>507</v>
      </c>
      <c r="B1" s="404"/>
      <c r="C1" s="404"/>
      <c r="D1" s="404"/>
      <c r="E1" s="404"/>
      <c r="F1" s="404"/>
    </row>
    <row r="2" spans="1:20" ht="25.5" customHeight="1">
      <c r="A2" s="405" t="s">
        <v>508</v>
      </c>
      <c r="B2" s="405"/>
      <c r="C2" s="405"/>
      <c r="D2" s="405"/>
      <c r="E2" s="405"/>
      <c r="F2" s="405"/>
    </row>
    <row r="3" spans="1:20" ht="15" customHeight="1">
      <c r="A3" s="403" t="s">
        <v>261</v>
      </c>
      <c r="B3" s="403"/>
      <c r="C3" s="403"/>
      <c r="D3" s="403"/>
      <c r="E3" s="403"/>
      <c r="F3" s="403"/>
    </row>
    <row r="4" spans="1:20">
      <c r="A4" s="403"/>
      <c r="B4" s="403"/>
      <c r="C4" s="403"/>
      <c r="D4" s="403"/>
      <c r="E4" s="403"/>
      <c r="F4" s="403"/>
    </row>
    <row r="5" spans="1:20">
      <c r="A5" s="407" t="s">
        <v>679</v>
      </c>
      <c r="B5" s="407"/>
      <c r="C5" s="407"/>
      <c r="D5" s="407"/>
      <c r="E5" s="407"/>
      <c r="F5" s="407"/>
    </row>
    <row r="6" spans="1:20">
      <c r="A6" s="384"/>
      <c r="B6" s="384"/>
      <c r="C6" s="384"/>
      <c r="D6" s="382"/>
      <c r="E6" s="382"/>
      <c r="F6" s="331"/>
    </row>
    <row r="7" spans="1:20" ht="30" customHeight="1">
      <c r="A7" s="406" t="s">
        <v>610</v>
      </c>
      <c r="B7" s="406"/>
      <c r="C7" s="406" t="s">
        <v>611</v>
      </c>
      <c r="D7" s="406"/>
      <c r="E7" s="406"/>
      <c r="F7" s="406"/>
    </row>
    <row r="8" spans="1:20" ht="30" customHeight="1">
      <c r="A8" s="406" t="s">
        <v>606</v>
      </c>
      <c r="B8" s="406"/>
      <c r="C8" s="406" t="s">
        <v>607</v>
      </c>
      <c r="D8" s="406"/>
      <c r="E8" s="406"/>
      <c r="F8" s="406"/>
    </row>
    <row r="9" spans="1:20" ht="30" customHeight="1">
      <c r="A9" s="402" t="s">
        <v>608</v>
      </c>
      <c r="B9" s="402"/>
      <c r="C9" s="402" t="s">
        <v>609</v>
      </c>
      <c r="D9" s="402"/>
      <c r="E9" s="402"/>
      <c r="F9" s="402"/>
    </row>
    <row r="10" spans="1:20" ht="30" customHeight="1">
      <c r="A10" s="402" t="s">
        <v>612</v>
      </c>
      <c r="B10" s="402"/>
      <c r="C10" s="402" t="s">
        <v>680</v>
      </c>
      <c r="D10" s="402"/>
      <c r="E10" s="402"/>
      <c r="F10" s="402"/>
    </row>
    <row r="11" spans="1:20" ht="19.5" customHeight="1">
      <c r="A11" s="383"/>
      <c r="B11" s="383"/>
      <c r="C11" s="383"/>
      <c r="D11" s="380"/>
      <c r="E11" s="380"/>
      <c r="F11" s="380"/>
    </row>
    <row r="12" spans="1:20" ht="21.75" customHeight="1">
      <c r="A12" s="243" t="s">
        <v>262</v>
      </c>
      <c r="B12" s="222"/>
      <c r="C12" s="222"/>
    </row>
    <row r="13" spans="1:20" ht="53.25" customHeight="1">
      <c r="A13" s="244" t="s">
        <v>197</v>
      </c>
      <c r="B13" s="244" t="s">
        <v>198</v>
      </c>
      <c r="C13" s="244" t="s">
        <v>199</v>
      </c>
      <c r="D13" s="305" t="s">
        <v>285</v>
      </c>
      <c r="E13" s="217" t="s">
        <v>286</v>
      </c>
      <c r="F13" s="252" t="s">
        <v>232</v>
      </c>
      <c r="G13" s="338" t="s">
        <v>655</v>
      </c>
    </row>
    <row r="14" spans="1:20" s="336" customFormat="1" ht="25.5">
      <c r="A14" s="272" t="s">
        <v>46</v>
      </c>
      <c r="B14" s="246" t="s">
        <v>248</v>
      </c>
      <c r="C14" s="209" t="s">
        <v>88</v>
      </c>
      <c r="D14" s="333"/>
      <c r="E14" s="334"/>
      <c r="F14" s="335"/>
      <c r="G14" s="338"/>
      <c r="H14" s="328"/>
      <c r="I14" s="328"/>
      <c r="J14" s="328"/>
      <c r="K14" s="328"/>
      <c r="L14" s="328"/>
      <c r="M14" s="328"/>
      <c r="N14" s="328"/>
      <c r="O14" s="328"/>
      <c r="P14" s="328"/>
      <c r="Q14" s="329"/>
      <c r="R14" s="329"/>
      <c r="S14" s="329"/>
      <c r="T14" s="329"/>
    </row>
    <row r="15" spans="1:20" s="336" customFormat="1" ht="25.5">
      <c r="A15" s="272" t="s">
        <v>89</v>
      </c>
      <c r="B15" s="209" t="s">
        <v>365</v>
      </c>
      <c r="C15" s="209" t="s">
        <v>90</v>
      </c>
      <c r="D15" s="278">
        <v>19133912428</v>
      </c>
      <c r="E15" s="278">
        <v>19061309745</v>
      </c>
      <c r="F15" s="337">
        <v>5.3534848059875291</v>
      </c>
      <c r="G15" s="338">
        <v>3574104181</v>
      </c>
      <c r="H15" s="328">
        <v>10431534304</v>
      </c>
      <c r="I15" s="328"/>
      <c r="J15" s="328"/>
      <c r="K15" s="328"/>
      <c r="L15" s="328"/>
      <c r="M15" s="328"/>
      <c r="N15" s="328"/>
      <c r="O15" s="328"/>
      <c r="P15" s="328"/>
      <c r="Q15" s="329"/>
      <c r="R15" s="329"/>
      <c r="S15" s="329"/>
      <c r="T15" s="329"/>
    </row>
    <row r="16" spans="1:20" s="336" customFormat="1" ht="25.5">
      <c r="A16" s="272"/>
      <c r="B16" s="339" t="s">
        <v>509</v>
      </c>
      <c r="C16" s="209" t="s">
        <v>91</v>
      </c>
      <c r="D16" s="278"/>
      <c r="E16" s="278"/>
      <c r="F16" s="337"/>
      <c r="G16" s="338" t="s">
        <v>683</v>
      </c>
      <c r="H16" s="328"/>
      <c r="I16" s="328"/>
      <c r="J16" s="328"/>
      <c r="K16" s="328"/>
      <c r="L16" s="328"/>
      <c r="M16" s="328"/>
      <c r="N16" s="328"/>
      <c r="O16" s="328"/>
      <c r="P16" s="328"/>
      <c r="Q16" s="329"/>
      <c r="R16" s="329"/>
      <c r="S16" s="329"/>
      <c r="T16" s="329"/>
    </row>
    <row r="17" spans="1:20" s="336" customFormat="1" ht="25.5">
      <c r="A17" s="272"/>
      <c r="B17" s="339" t="s">
        <v>366</v>
      </c>
      <c r="C17" s="209" t="s">
        <v>92</v>
      </c>
      <c r="D17" s="278">
        <v>19133912428</v>
      </c>
      <c r="E17" s="278">
        <v>19061309745</v>
      </c>
      <c r="F17" s="337">
        <v>5.3534848059875291</v>
      </c>
      <c r="G17" s="338">
        <v>3574104181</v>
      </c>
      <c r="H17" s="328">
        <v>10431534304</v>
      </c>
      <c r="I17" s="328"/>
      <c r="J17" s="328"/>
      <c r="K17" s="328"/>
      <c r="L17" s="328"/>
      <c r="M17" s="328"/>
      <c r="N17" s="328"/>
      <c r="O17" s="328"/>
      <c r="P17" s="328"/>
      <c r="Q17" s="329"/>
      <c r="R17" s="329"/>
      <c r="S17" s="329"/>
      <c r="T17" s="329"/>
    </row>
    <row r="18" spans="1:20" s="336" customFormat="1" ht="25.5">
      <c r="A18" s="272" t="s">
        <v>93</v>
      </c>
      <c r="B18" s="209" t="s">
        <v>368</v>
      </c>
      <c r="C18" s="209" t="s">
        <v>94</v>
      </c>
      <c r="D18" s="278">
        <v>203585424500</v>
      </c>
      <c r="E18" s="278">
        <v>208303731600</v>
      </c>
      <c r="F18" s="337">
        <v>2.6950436920099183</v>
      </c>
      <c r="G18" s="338">
        <v>75540676800</v>
      </c>
      <c r="H18" s="328">
        <v>70044278000</v>
      </c>
      <c r="I18" s="328"/>
      <c r="J18" s="328"/>
      <c r="K18" s="328"/>
      <c r="L18" s="328"/>
      <c r="M18" s="328"/>
      <c r="N18" s="328"/>
      <c r="O18" s="328"/>
      <c r="P18" s="328"/>
      <c r="Q18" s="329"/>
      <c r="R18" s="329"/>
      <c r="S18" s="329"/>
      <c r="T18" s="329"/>
    </row>
    <row r="19" spans="1:20" s="336" customFormat="1" ht="25.5">
      <c r="A19" s="272"/>
      <c r="B19" s="339" t="s">
        <v>369</v>
      </c>
      <c r="C19" s="209" t="s">
        <v>95</v>
      </c>
      <c r="D19" s="375">
        <v>203585424500</v>
      </c>
      <c r="E19" s="340">
        <v>208303731600</v>
      </c>
      <c r="F19" s="337">
        <v>2.6950436920099183</v>
      </c>
      <c r="G19" s="338">
        <v>75540676800</v>
      </c>
      <c r="H19" s="328">
        <v>70044278000</v>
      </c>
      <c r="I19" s="328"/>
      <c r="J19" s="328"/>
      <c r="K19" s="328"/>
      <c r="L19" s="328"/>
      <c r="M19" s="328"/>
      <c r="N19" s="328"/>
      <c r="O19" s="328"/>
      <c r="P19" s="328"/>
      <c r="Q19" s="329"/>
      <c r="R19" s="329"/>
      <c r="S19" s="329"/>
      <c r="T19" s="329"/>
    </row>
    <row r="20" spans="1:20" s="336" customFormat="1" ht="25.5">
      <c r="A20" s="272"/>
      <c r="B20" s="339" t="s">
        <v>370</v>
      </c>
      <c r="C20" s="209" t="s">
        <v>96</v>
      </c>
      <c r="D20" s="376"/>
      <c r="E20" s="278"/>
      <c r="F20" s="337"/>
      <c r="G20" s="338" t="s">
        <v>683</v>
      </c>
      <c r="H20" s="328"/>
      <c r="I20" s="328"/>
      <c r="J20" s="328"/>
      <c r="K20" s="328"/>
      <c r="L20" s="328"/>
      <c r="M20" s="328"/>
      <c r="N20" s="328"/>
      <c r="O20" s="328"/>
      <c r="P20" s="328"/>
      <c r="Q20" s="329"/>
      <c r="R20" s="329"/>
      <c r="S20" s="329"/>
      <c r="T20" s="329"/>
    </row>
    <row r="21" spans="1:20" s="336" customFormat="1" ht="25.5">
      <c r="A21" s="272"/>
      <c r="B21" s="339" t="s">
        <v>371</v>
      </c>
      <c r="C21" s="209" t="s">
        <v>179</v>
      </c>
      <c r="D21" s="376"/>
      <c r="E21" s="278"/>
      <c r="F21" s="337"/>
      <c r="G21" s="338" t="s">
        <v>683</v>
      </c>
      <c r="H21" s="328"/>
      <c r="I21" s="328"/>
      <c r="J21" s="328"/>
      <c r="K21" s="328"/>
      <c r="L21" s="328"/>
      <c r="M21" s="328"/>
      <c r="N21" s="328"/>
      <c r="O21" s="328"/>
      <c r="P21" s="328"/>
      <c r="Q21" s="329"/>
      <c r="R21" s="329"/>
      <c r="S21" s="329"/>
      <c r="T21" s="329"/>
    </row>
    <row r="22" spans="1:20" s="336" customFormat="1" ht="25.5">
      <c r="A22" s="272"/>
      <c r="B22" s="339" t="s">
        <v>270</v>
      </c>
      <c r="C22" s="209" t="s">
        <v>180</v>
      </c>
      <c r="D22" s="376"/>
      <c r="E22" s="340"/>
      <c r="F22" s="337">
        <v>0</v>
      </c>
      <c r="G22" s="338" t="s">
        <v>683</v>
      </c>
      <c r="H22" s="328"/>
      <c r="I22" s="328"/>
      <c r="J22" s="328"/>
      <c r="K22" s="328"/>
      <c r="L22" s="328"/>
      <c r="M22" s="328"/>
      <c r="N22" s="328"/>
      <c r="O22" s="328"/>
      <c r="P22" s="328"/>
      <c r="Q22" s="329"/>
      <c r="R22" s="329"/>
      <c r="S22" s="329"/>
      <c r="T22" s="329"/>
    </row>
    <row r="23" spans="1:20" s="336" customFormat="1" ht="25.5">
      <c r="A23" s="272" t="s">
        <v>97</v>
      </c>
      <c r="B23" s="339" t="s">
        <v>537</v>
      </c>
      <c r="C23" s="209"/>
      <c r="D23" s="340"/>
      <c r="E23" s="340"/>
      <c r="F23" s="337"/>
      <c r="G23" s="338" t="s">
        <v>683</v>
      </c>
      <c r="H23" s="328"/>
      <c r="I23" s="328"/>
      <c r="J23" s="328"/>
      <c r="K23" s="328"/>
      <c r="L23" s="328"/>
      <c r="M23" s="328"/>
      <c r="N23" s="328"/>
      <c r="O23" s="328"/>
      <c r="P23" s="328"/>
      <c r="Q23" s="329"/>
      <c r="R23" s="329"/>
      <c r="S23" s="329"/>
      <c r="T23" s="329"/>
    </row>
    <row r="24" spans="1:20" s="336" customFormat="1" ht="25.5">
      <c r="A24" s="272" t="s">
        <v>99</v>
      </c>
      <c r="B24" s="209" t="s">
        <v>372</v>
      </c>
      <c r="C24" s="209" t="s">
        <v>98</v>
      </c>
      <c r="D24" s="278"/>
      <c r="E24" s="278">
        <v>236270980</v>
      </c>
      <c r="F24" s="337">
        <v>0</v>
      </c>
      <c r="G24" s="338" t="s">
        <v>683</v>
      </c>
      <c r="H24" s="328"/>
      <c r="I24" s="328"/>
      <c r="J24" s="328"/>
      <c r="K24" s="328"/>
      <c r="L24" s="328"/>
      <c r="M24" s="328"/>
      <c r="N24" s="328"/>
      <c r="O24" s="328"/>
      <c r="P24" s="328"/>
      <c r="Q24" s="329"/>
      <c r="R24" s="329"/>
      <c r="S24" s="329"/>
      <c r="T24" s="329"/>
    </row>
    <row r="25" spans="1:20" s="336" customFormat="1" ht="25.5">
      <c r="A25" s="272" t="s">
        <v>101</v>
      </c>
      <c r="B25" s="209" t="s">
        <v>373</v>
      </c>
      <c r="C25" s="209" t="s">
        <v>100</v>
      </c>
      <c r="D25" s="278"/>
      <c r="E25" s="278"/>
      <c r="F25" s="337"/>
      <c r="G25" s="338" t="s">
        <v>683</v>
      </c>
      <c r="H25" s="328"/>
      <c r="I25" s="328"/>
      <c r="J25" s="328"/>
      <c r="K25" s="328"/>
      <c r="L25" s="328"/>
      <c r="M25" s="328"/>
      <c r="N25" s="328"/>
      <c r="O25" s="328"/>
      <c r="P25" s="328"/>
      <c r="Q25" s="329"/>
      <c r="R25" s="329"/>
      <c r="S25" s="329"/>
      <c r="T25" s="329"/>
    </row>
    <row r="26" spans="1:20" s="336" customFormat="1" ht="25.5">
      <c r="A26" s="272" t="s">
        <v>103</v>
      </c>
      <c r="B26" s="209" t="s">
        <v>536</v>
      </c>
      <c r="C26" s="209"/>
      <c r="D26" s="340"/>
      <c r="E26" s="340"/>
      <c r="F26" s="337"/>
      <c r="G26" s="338" t="s">
        <v>683</v>
      </c>
      <c r="H26" s="328"/>
      <c r="I26" s="328"/>
      <c r="J26" s="328"/>
      <c r="K26" s="328"/>
      <c r="L26" s="328"/>
      <c r="M26" s="328"/>
      <c r="N26" s="328"/>
      <c r="O26" s="328"/>
      <c r="P26" s="328"/>
      <c r="Q26" s="329"/>
      <c r="R26" s="329"/>
      <c r="S26" s="329"/>
      <c r="T26" s="329"/>
    </row>
    <row r="27" spans="1:20" s="336" customFormat="1" ht="25.5">
      <c r="A27" s="272" t="s">
        <v>105</v>
      </c>
      <c r="B27" s="209" t="s">
        <v>374</v>
      </c>
      <c r="C27" s="209" t="s">
        <v>102</v>
      </c>
      <c r="D27" s="340">
        <v>953440000</v>
      </c>
      <c r="E27" s="340"/>
      <c r="F27" s="337">
        <v>3.069671603348358</v>
      </c>
      <c r="G27" s="338">
        <v>310600000</v>
      </c>
      <c r="H27" s="328"/>
      <c r="I27" s="328"/>
      <c r="J27" s="328"/>
      <c r="K27" s="328"/>
      <c r="L27" s="328"/>
      <c r="M27" s="328"/>
      <c r="N27" s="328"/>
      <c r="O27" s="328"/>
      <c r="P27" s="328"/>
      <c r="Q27" s="329"/>
      <c r="R27" s="329"/>
      <c r="S27" s="329"/>
      <c r="T27" s="329"/>
    </row>
    <row r="28" spans="1:20" s="336" customFormat="1" ht="25.5">
      <c r="A28" s="272" t="s">
        <v>107</v>
      </c>
      <c r="B28" s="209" t="s">
        <v>375</v>
      </c>
      <c r="C28" s="209" t="s">
        <v>104</v>
      </c>
      <c r="D28" s="340"/>
      <c r="E28" s="340"/>
      <c r="F28" s="337"/>
      <c r="G28" s="338" t="s">
        <v>683</v>
      </c>
      <c r="H28" s="328"/>
      <c r="I28" s="328"/>
      <c r="J28" s="328"/>
      <c r="K28" s="328"/>
      <c r="L28" s="328"/>
      <c r="M28" s="328"/>
      <c r="N28" s="328"/>
      <c r="O28" s="328"/>
      <c r="P28" s="328"/>
      <c r="Q28" s="329"/>
      <c r="R28" s="329"/>
      <c r="S28" s="329"/>
      <c r="T28" s="329"/>
    </row>
    <row r="29" spans="1:20" s="336" customFormat="1" ht="25.5">
      <c r="A29" s="272" t="s">
        <v>510</v>
      </c>
      <c r="B29" s="209" t="s">
        <v>376</v>
      </c>
      <c r="C29" s="209" t="s">
        <v>106</v>
      </c>
      <c r="D29" s="340"/>
      <c r="E29" s="340"/>
      <c r="F29" s="337"/>
      <c r="G29" s="338" t="s">
        <v>683</v>
      </c>
      <c r="H29" s="328"/>
      <c r="I29" s="328"/>
      <c r="J29" s="328"/>
      <c r="K29" s="328"/>
      <c r="L29" s="328"/>
      <c r="M29" s="328"/>
      <c r="N29" s="328"/>
      <c r="O29" s="328"/>
      <c r="P29" s="328"/>
      <c r="Q29" s="329"/>
      <c r="R29" s="329"/>
      <c r="S29" s="329"/>
      <c r="T29" s="329"/>
    </row>
    <row r="30" spans="1:20" s="192" customFormat="1" ht="25.5">
      <c r="A30" s="341" t="s">
        <v>511</v>
      </c>
      <c r="B30" s="246" t="s">
        <v>249</v>
      </c>
      <c r="C30" s="246" t="s">
        <v>108</v>
      </c>
      <c r="D30" s="277">
        <v>223672776928</v>
      </c>
      <c r="E30" s="277">
        <v>227601312325</v>
      </c>
      <c r="F30" s="337">
        <v>2.8161372871665118</v>
      </c>
      <c r="G30" s="338">
        <v>79425380981</v>
      </c>
      <c r="H30" s="328">
        <v>80475812304</v>
      </c>
      <c r="I30" s="328"/>
      <c r="J30" s="328"/>
      <c r="K30" s="328"/>
      <c r="L30" s="328"/>
      <c r="M30" s="328"/>
      <c r="N30" s="328"/>
      <c r="O30" s="328"/>
      <c r="P30" s="328"/>
      <c r="Q30" s="329"/>
      <c r="R30" s="329"/>
      <c r="S30" s="329"/>
      <c r="T30" s="329"/>
    </row>
    <row r="31" spans="1:20" s="336" customFormat="1" ht="25.5">
      <c r="A31" s="341" t="s">
        <v>56</v>
      </c>
      <c r="B31" s="246" t="s">
        <v>250</v>
      </c>
      <c r="C31" s="209" t="s">
        <v>109</v>
      </c>
      <c r="D31" s="340"/>
      <c r="E31" s="340"/>
      <c r="F31" s="337"/>
      <c r="G31" s="338" t="s">
        <v>683</v>
      </c>
      <c r="H31" s="328"/>
      <c r="I31" s="328"/>
      <c r="J31" s="328"/>
      <c r="K31" s="328"/>
      <c r="L31" s="328"/>
      <c r="M31" s="328"/>
      <c r="N31" s="328"/>
      <c r="O31" s="328"/>
      <c r="P31" s="328"/>
      <c r="Q31" s="329"/>
      <c r="R31" s="329"/>
      <c r="S31" s="329"/>
      <c r="T31" s="329"/>
    </row>
    <row r="32" spans="1:20" s="336" customFormat="1" ht="38.25">
      <c r="A32" s="341" t="s">
        <v>110</v>
      </c>
      <c r="B32" s="246" t="s">
        <v>512</v>
      </c>
      <c r="C32" s="209"/>
      <c r="D32" s="340"/>
      <c r="E32" s="340"/>
      <c r="F32" s="337"/>
      <c r="G32" s="338" t="s">
        <v>683</v>
      </c>
      <c r="H32" s="328"/>
      <c r="I32" s="328"/>
      <c r="J32" s="328"/>
      <c r="K32" s="328"/>
      <c r="L32" s="328"/>
      <c r="M32" s="328"/>
      <c r="N32" s="328"/>
      <c r="O32" s="328"/>
      <c r="P32" s="328"/>
      <c r="Q32" s="329"/>
      <c r="R32" s="329"/>
      <c r="S32" s="329"/>
      <c r="T32" s="329"/>
    </row>
    <row r="33" spans="1:20" s="336" customFormat="1" ht="38.25" customHeight="1">
      <c r="A33" s="341" t="s">
        <v>112</v>
      </c>
      <c r="B33" s="246" t="s">
        <v>377</v>
      </c>
      <c r="C33" s="246" t="s">
        <v>111</v>
      </c>
      <c r="D33" s="342"/>
      <c r="E33" s="342"/>
      <c r="F33" s="337"/>
      <c r="G33" s="338" t="s">
        <v>683</v>
      </c>
      <c r="H33" s="328">
        <v>3601595000</v>
      </c>
      <c r="I33" s="328"/>
      <c r="J33" s="328"/>
      <c r="K33" s="328"/>
      <c r="L33" s="328"/>
      <c r="M33" s="328"/>
      <c r="N33" s="328"/>
      <c r="O33" s="328"/>
      <c r="P33" s="328"/>
      <c r="Q33" s="329"/>
      <c r="R33" s="329"/>
      <c r="S33" s="329"/>
      <c r="T33" s="329"/>
    </row>
    <row r="34" spans="1:20" s="336" customFormat="1" ht="25.5">
      <c r="A34" s="272"/>
      <c r="B34" s="339" t="s">
        <v>538</v>
      </c>
      <c r="C34" s="209" t="s">
        <v>238</v>
      </c>
      <c r="D34" s="343"/>
      <c r="E34" s="343"/>
      <c r="F34" s="337"/>
      <c r="G34" s="338" t="s">
        <v>683</v>
      </c>
      <c r="H34" s="328">
        <v>3601595000</v>
      </c>
      <c r="I34" s="328"/>
      <c r="J34" s="328"/>
      <c r="K34" s="328"/>
      <c r="L34" s="328"/>
      <c r="M34" s="328"/>
      <c r="N34" s="328"/>
      <c r="O34" s="328"/>
      <c r="P34" s="328"/>
      <c r="Q34" s="329"/>
      <c r="R34" s="329"/>
      <c r="S34" s="329"/>
      <c r="T34" s="329"/>
    </row>
    <row r="35" spans="1:20" s="336" customFormat="1" ht="25.5">
      <c r="A35" s="272"/>
      <c r="B35" s="339" t="s">
        <v>378</v>
      </c>
      <c r="C35" s="209" t="s">
        <v>251</v>
      </c>
      <c r="D35" s="343"/>
      <c r="E35" s="343"/>
      <c r="F35" s="337"/>
      <c r="G35" s="338" t="s">
        <v>683</v>
      </c>
      <c r="H35" s="328"/>
      <c r="I35" s="328"/>
      <c r="J35" s="328"/>
      <c r="K35" s="328"/>
      <c r="L35" s="328"/>
      <c r="M35" s="328"/>
      <c r="N35" s="328"/>
      <c r="O35" s="328"/>
      <c r="P35" s="328"/>
      <c r="Q35" s="329"/>
      <c r="R35" s="329"/>
      <c r="S35" s="329"/>
      <c r="T35" s="329"/>
    </row>
    <row r="36" spans="1:20" s="336" customFormat="1" ht="25.5">
      <c r="A36" s="341" t="s">
        <v>114</v>
      </c>
      <c r="B36" s="246" t="s">
        <v>379</v>
      </c>
      <c r="C36" s="246" t="s">
        <v>113</v>
      </c>
      <c r="D36" s="277">
        <v>1747511797</v>
      </c>
      <c r="E36" s="277">
        <v>557398615</v>
      </c>
      <c r="F36" s="337">
        <v>4.4808542263343298</v>
      </c>
      <c r="G36" s="338">
        <v>389995235</v>
      </c>
      <c r="H36" s="328">
        <v>339959140</v>
      </c>
      <c r="I36" s="328"/>
      <c r="J36" s="328"/>
      <c r="K36" s="328"/>
      <c r="L36" s="328"/>
      <c r="M36" s="328"/>
      <c r="N36" s="328"/>
      <c r="O36" s="328"/>
      <c r="P36" s="328"/>
      <c r="Q36" s="329"/>
      <c r="R36" s="329"/>
      <c r="S36" s="329"/>
      <c r="T36" s="329"/>
    </row>
    <row r="37" spans="1:20" s="336" customFormat="1" ht="25.5">
      <c r="A37" s="272"/>
      <c r="B37" s="209" t="s">
        <v>380</v>
      </c>
      <c r="C37" s="209" t="s">
        <v>239</v>
      </c>
      <c r="D37" s="278">
        <v>1075353866</v>
      </c>
      <c r="E37" s="278">
        <v>60051917</v>
      </c>
      <c r="F37" s="337">
        <v>26.423431566666618</v>
      </c>
      <c r="G37" s="338">
        <v>40696980</v>
      </c>
      <c r="H37" s="328">
        <v>31832430</v>
      </c>
      <c r="I37" s="328"/>
      <c r="J37" s="328"/>
      <c r="K37" s="328"/>
      <c r="L37" s="328"/>
      <c r="M37" s="328"/>
      <c r="N37" s="328"/>
      <c r="O37" s="328"/>
      <c r="P37" s="328"/>
      <c r="Q37" s="329"/>
      <c r="R37" s="329"/>
      <c r="S37" s="329"/>
      <c r="T37" s="329"/>
    </row>
    <row r="38" spans="1:20" s="336" customFormat="1" ht="25.5">
      <c r="A38" s="272"/>
      <c r="B38" s="209" t="s">
        <v>381</v>
      </c>
      <c r="C38" s="209" t="s">
        <v>240</v>
      </c>
      <c r="D38" s="278">
        <v>107588268</v>
      </c>
      <c r="E38" s="278">
        <v>72812268</v>
      </c>
      <c r="F38" s="337">
        <v>2.0360053443020134</v>
      </c>
      <c r="G38" s="338">
        <v>52842822</v>
      </c>
      <c r="H38" s="328">
        <v>48454268</v>
      </c>
      <c r="I38" s="328"/>
      <c r="J38" s="328"/>
      <c r="K38" s="328"/>
      <c r="L38" s="328"/>
      <c r="M38" s="328"/>
      <c r="N38" s="328"/>
      <c r="O38" s="328"/>
      <c r="P38" s="328"/>
      <c r="Q38" s="329"/>
      <c r="R38" s="329"/>
      <c r="S38" s="329"/>
      <c r="T38" s="329"/>
    </row>
    <row r="39" spans="1:20" s="336" customFormat="1" ht="25.5">
      <c r="A39" s="272"/>
      <c r="B39" s="209" t="s">
        <v>271</v>
      </c>
      <c r="C39" s="209" t="s">
        <v>181</v>
      </c>
      <c r="D39" s="340"/>
      <c r="E39" s="340"/>
      <c r="F39" s="337"/>
      <c r="G39" s="338" t="s">
        <v>683</v>
      </c>
      <c r="H39" s="328"/>
      <c r="I39" s="328"/>
      <c r="J39" s="328"/>
      <c r="K39" s="328"/>
      <c r="L39" s="328"/>
      <c r="M39" s="328"/>
      <c r="N39" s="328"/>
      <c r="O39" s="328"/>
      <c r="P39" s="328"/>
      <c r="Q39" s="329"/>
      <c r="R39" s="329"/>
      <c r="S39" s="329"/>
      <c r="T39" s="329"/>
    </row>
    <row r="40" spans="1:20" s="336" customFormat="1" ht="25.5">
      <c r="A40" s="272"/>
      <c r="B40" s="209" t="s">
        <v>382</v>
      </c>
      <c r="C40" s="209" t="s">
        <v>185</v>
      </c>
      <c r="D40" s="278">
        <v>45000000</v>
      </c>
      <c r="E40" s="278">
        <v>30000000</v>
      </c>
      <c r="F40" s="337">
        <v>1</v>
      </c>
      <c r="G40" s="338">
        <v>45000000</v>
      </c>
      <c r="H40" s="328">
        <v>30000000</v>
      </c>
      <c r="I40" s="328"/>
      <c r="J40" s="328"/>
      <c r="K40" s="328"/>
      <c r="L40" s="328"/>
      <c r="M40" s="328"/>
      <c r="N40" s="328"/>
      <c r="O40" s="328"/>
      <c r="P40" s="328"/>
      <c r="Q40" s="329"/>
      <c r="R40" s="329"/>
      <c r="S40" s="329"/>
      <c r="T40" s="329"/>
    </row>
    <row r="41" spans="1:20" s="336" customFormat="1" ht="38.25">
      <c r="A41" s="272"/>
      <c r="B41" s="209" t="s">
        <v>436</v>
      </c>
      <c r="C41" s="209" t="s">
        <v>182</v>
      </c>
      <c r="D41" s="340"/>
      <c r="E41" s="340"/>
      <c r="F41" s="337"/>
      <c r="G41" s="338" t="s">
        <v>683</v>
      </c>
      <c r="H41" s="328"/>
      <c r="I41" s="328"/>
      <c r="J41" s="328"/>
      <c r="K41" s="328"/>
      <c r="L41" s="328"/>
      <c r="M41" s="328"/>
      <c r="N41" s="328"/>
      <c r="O41" s="328"/>
      <c r="P41" s="328"/>
      <c r="Q41" s="329"/>
      <c r="R41" s="329"/>
      <c r="S41" s="329"/>
      <c r="T41" s="329"/>
    </row>
    <row r="42" spans="1:20" s="336" customFormat="1" ht="25.5">
      <c r="A42" s="272"/>
      <c r="B42" s="209" t="s">
        <v>274</v>
      </c>
      <c r="C42" s="209" t="s">
        <v>188</v>
      </c>
      <c r="D42" s="278">
        <v>15472788</v>
      </c>
      <c r="E42" s="278">
        <v>3018724</v>
      </c>
      <c r="F42" s="337">
        <v>5.697013969712958</v>
      </c>
      <c r="G42" s="338">
        <v>2715947</v>
      </c>
      <c r="H42" s="328">
        <v>620907</v>
      </c>
      <c r="I42" s="328"/>
      <c r="J42" s="328"/>
      <c r="K42" s="328"/>
      <c r="L42" s="328"/>
      <c r="M42" s="328"/>
      <c r="N42" s="328"/>
      <c r="O42" s="328"/>
      <c r="P42" s="328"/>
      <c r="Q42" s="329"/>
      <c r="R42" s="329"/>
      <c r="S42" s="329"/>
      <c r="T42" s="329"/>
    </row>
    <row r="43" spans="1:20" s="336" customFormat="1" ht="25.5">
      <c r="A43" s="272"/>
      <c r="B43" s="209" t="s">
        <v>272</v>
      </c>
      <c r="C43" s="209" t="s">
        <v>184</v>
      </c>
      <c r="D43" s="278">
        <v>228374170</v>
      </c>
      <c r="E43" s="278">
        <v>220634289</v>
      </c>
      <c r="F43" s="337">
        <v>2.8881188334802954</v>
      </c>
      <c r="G43" s="338">
        <v>79073675</v>
      </c>
      <c r="H43" s="328">
        <v>75831524</v>
      </c>
      <c r="I43" s="328"/>
      <c r="J43" s="328"/>
      <c r="K43" s="328"/>
      <c r="L43" s="328"/>
      <c r="M43" s="328"/>
      <c r="N43" s="328"/>
      <c r="O43" s="328"/>
      <c r="P43" s="328"/>
      <c r="Q43" s="329"/>
      <c r="R43" s="329"/>
      <c r="S43" s="329"/>
      <c r="T43" s="329"/>
    </row>
    <row r="44" spans="1:20" s="336" customFormat="1" ht="26.25" customHeight="1">
      <c r="A44" s="272"/>
      <c r="B44" s="209" t="s">
        <v>273</v>
      </c>
      <c r="C44" s="209" t="s">
        <v>183</v>
      </c>
      <c r="D44" s="278">
        <v>22568374</v>
      </c>
      <c r="E44" s="278">
        <v>22502193</v>
      </c>
      <c r="F44" s="337">
        <v>0.53497740867287169</v>
      </c>
      <c r="G44" s="338">
        <v>42185658</v>
      </c>
      <c r="H44" s="328">
        <v>21168170</v>
      </c>
      <c r="I44" s="328"/>
      <c r="J44" s="328"/>
      <c r="K44" s="328"/>
      <c r="L44" s="328"/>
      <c r="M44" s="328"/>
      <c r="N44" s="328"/>
      <c r="O44" s="328"/>
      <c r="P44" s="328"/>
      <c r="Q44" s="329"/>
      <c r="R44" s="329"/>
      <c r="S44" s="329"/>
      <c r="T44" s="329"/>
    </row>
    <row r="45" spans="1:20" s="336" customFormat="1" ht="26.25" customHeight="1">
      <c r="A45" s="272"/>
      <c r="B45" s="209" t="s">
        <v>383</v>
      </c>
      <c r="C45" s="209" t="s">
        <v>187</v>
      </c>
      <c r="D45" s="278">
        <v>5500000</v>
      </c>
      <c r="E45" s="278">
        <v>5500000</v>
      </c>
      <c r="F45" s="337">
        <v>0.5</v>
      </c>
      <c r="G45" s="338">
        <v>11000000</v>
      </c>
      <c r="H45" s="328">
        <v>5500000</v>
      </c>
      <c r="I45" s="328"/>
      <c r="J45" s="328"/>
      <c r="K45" s="328"/>
      <c r="L45" s="328"/>
      <c r="M45" s="328"/>
      <c r="N45" s="328"/>
      <c r="O45" s="328"/>
      <c r="P45" s="328"/>
      <c r="Q45" s="329"/>
      <c r="R45" s="329"/>
      <c r="S45" s="329"/>
      <c r="T45" s="329"/>
    </row>
    <row r="46" spans="1:20" s="336" customFormat="1" ht="25.5">
      <c r="A46" s="272"/>
      <c r="B46" s="209" t="s">
        <v>384</v>
      </c>
      <c r="C46" s="209" t="s">
        <v>227</v>
      </c>
      <c r="D46" s="278">
        <v>16500000</v>
      </c>
      <c r="E46" s="278">
        <v>16500000</v>
      </c>
      <c r="F46" s="337">
        <v>0.5</v>
      </c>
      <c r="G46" s="338">
        <v>33000000</v>
      </c>
      <c r="H46" s="328">
        <v>16500000</v>
      </c>
      <c r="I46" s="328"/>
      <c r="J46" s="328"/>
      <c r="K46" s="328"/>
      <c r="L46" s="328"/>
      <c r="M46" s="328"/>
      <c r="N46" s="328"/>
      <c r="O46" s="328"/>
      <c r="P46" s="328"/>
      <c r="Q46" s="329"/>
      <c r="R46" s="329"/>
      <c r="S46" s="329"/>
      <c r="T46" s="329"/>
    </row>
    <row r="47" spans="1:20" s="336" customFormat="1" ht="25.5">
      <c r="A47" s="272"/>
      <c r="B47" s="209" t="s">
        <v>385</v>
      </c>
      <c r="C47" s="209" t="s">
        <v>190</v>
      </c>
      <c r="D47" s="278">
        <v>13200000</v>
      </c>
      <c r="E47" s="278">
        <v>13200000</v>
      </c>
      <c r="F47" s="337">
        <v>1</v>
      </c>
      <c r="G47" s="338">
        <v>13200000</v>
      </c>
      <c r="H47" s="328">
        <v>13200000</v>
      </c>
      <c r="I47" s="328"/>
      <c r="J47" s="328"/>
      <c r="K47" s="328"/>
      <c r="L47" s="328"/>
      <c r="M47" s="328"/>
      <c r="N47" s="328"/>
      <c r="O47" s="328"/>
      <c r="P47" s="328"/>
      <c r="Q47" s="329"/>
      <c r="R47" s="329"/>
      <c r="S47" s="329"/>
      <c r="T47" s="329"/>
    </row>
    <row r="48" spans="1:20" s="336" customFormat="1" ht="25.5">
      <c r="A48" s="272"/>
      <c r="B48" s="209" t="s">
        <v>276</v>
      </c>
      <c r="C48" s="209" t="s">
        <v>186</v>
      </c>
      <c r="D48" s="278">
        <v>95455820</v>
      </c>
      <c r="E48" s="278">
        <v>87414703</v>
      </c>
      <c r="F48" s="337">
        <v>2.2000004609463226</v>
      </c>
      <c r="G48" s="338">
        <v>43389000</v>
      </c>
      <c r="H48" s="328">
        <v>79407822</v>
      </c>
      <c r="I48" s="328"/>
      <c r="J48" s="328"/>
      <c r="K48" s="328"/>
      <c r="L48" s="328"/>
      <c r="M48" s="328"/>
      <c r="N48" s="328"/>
      <c r="O48" s="328"/>
      <c r="P48" s="328"/>
      <c r="Q48" s="329"/>
      <c r="R48" s="329"/>
      <c r="S48" s="329"/>
      <c r="T48" s="329"/>
    </row>
    <row r="49" spans="1:20" s="336" customFormat="1" ht="25.5">
      <c r="A49" s="272"/>
      <c r="B49" s="209" t="s">
        <v>386</v>
      </c>
      <c r="C49" s="209" t="s">
        <v>189</v>
      </c>
      <c r="D49" s="340"/>
      <c r="E49" s="340"/>
      <c r="F49" s="337"/>
      <c r="G49" s="338" t="s">
        <v>683</v>
      </c>
      <c r="H49" s="328">
        <v>7078811</v>
      </c>
      <c r="I49" s="328"/>
      <c r="J49" s="328"/>
      <c r="K49" s="328"/>
      <c r="L49" s="328"/>
      <c r="M49" s="328"/>
      <c r="N49" s="328"/>
      <c r="O49" s="328"/>
      <c r="P49" s="328"/>
      <c r="Q49" s="329"/>
      <c r="R49" s="329"/>
      <c r="S49" s="329"/>
      <c r="T49" s="329"/>
    </row>
    <row r="50" spans="1:20" s="336" customFormat="1" ht="51">
      <c r="A50" s="272"/>
      <c r="B50" s="209" t="s">
        <v>275</v>
      </c>
      <c r="C50" s="209" t="s">
        <v>426</v>
      </c>
      <c r="D50" s="340">
        <v>121259039</v>
      </c>
      <c r="E50" s="340">
        <v>25764521</v>
      </c>
      <c r="F50" s="337">
        <v>4.5791732143962403</v>
      </c>
      <c r="G50" s="338">
        <v>26480553</v>
      </c>
      <c r="H50" s="328">
        <v>4272736</v>
      </c>
      <c r="I50" s="328"/>
      <c r="J50" s="328"/>
      <c r="K50" s="328"/>
      <c r="L50" s="328"/>
      <c r="M50" s="328"/>
      <c r="N50" s="328"/>
      <c r="O50" s="328"/>
      <c r="P50" s="328"/>
      <c r="Q50" s="329"/>
      <c r="R50" s="329"/>
      <c r="S50" s="329"/>
      <c r="T50" s="329"/>
    </row>
    <row r="51" spans="1:20" s="336" customFormat="1" ht="25.5">
      <c r="A51" s="272"/>
      <c r="B51" s="209" t="s">
        <v>428</v>
      </c>
      <c r="C51" s="209" t="s">
        <v>427</v>
      </c>
      <c r="D51" s="340">
        <v>953440</v>
      </c>
      <c r="E51" s="340"/>
      <c r="F51" s="337">
        <v>3.069671603348358</v>
      </c>
      <c r="G51" s="338">
        <v>310600</v>
      </c>
      <c r="H51" s="328">
        <v>5011993</v>
      </c>
      <c r="I51" s="328"/>
      <c r="J51" s="328"/>
      <c r="K51" s="328"/>
      <c r="L51" s="328"/>
      <c r="M51" s="328"/>
      <c r="N51" s="328"/>
      <c r="O51" s="328"/>
      <c r="P51" s="328"/>
      <c r="Q51" s="329"/>
      <c r="R51" s="329"/>
      <c r="S51" s="329"/>
      <c r="T51" s="329"/>
    </row>
    <row r="52" spans="1:20" s="336" customFormat="1" ht="25.5">
      <c r="A52" s="272"/>
      <c r="B52" s="209" t="s">
        <v>429</v>
      </c>
      <c r="C52" s="209" t="s">
        <v>437</v>
      </c>
      <c r="D52" s="340">
        <v>286032</v>
      </c>
      <c r="E52" s="340"/>
      <c r="F52" s="337">
        <v>2.8603200000000002</v>
      </c>
      <c r="G52" s="338">
        <v>100000</v>
      </c>
      <c r="H52" s="328">
        <v>1080479</v>
      </c>
      <c r="I52" s="328"/>
      <c r="J52" s="328"/>
      <c r="K52" s="328"/>
      <c r="L52" s="328"/>
      <c r="M52" s="328"/>
      <c r="N52" s="328"/>
      <c r="O52" s="328"/>
      <c r="P52" s="328"/>
      <c r="Q52" s="329"/>
      <c r="R52" s="329"/>
      <c r="S52" s="329"/>
      <c r="T52" s="329"/>
    </row>
    <row r="53" spans="1:20" s="336" customFormat="1" ht="25.5">
      <c r="A53" s="272"/>
      <c r="B53" s="209" t="s">
        <v>425</v>
      </c>
      <c r="C53" s="209" t="s">
        <v>438</v>
      </c>
      <c r="D53" s="340"/>
      <c r="E53" s="340"/>
      <c r="F53" s="337"/>
      <c r="G53" s="338" t="s">
        <v>683</v>
      </c>
      <c r="H53" s="328"/>
      <c r="I53" s="328"/>
      <c r="J53" s="328"/>
      <c r="K53" s="328"/>
      <c r="L53" s="328"/>
      <c r="M53" s="328"/>
      <c r="N53" s="328"/>
      <c r="O53" s="328"/>
      <c r="P53" s="328"/>
      <c r="Q53" s="329"/>
      <c r="R53" s="329"/>
      <c r="S53" s="329"/>
      <c r="T53" s="329"/>
    </row>
    <row r="54" spans="1:20" s="336" customFormat="1" ht="25.5">
      <c r="A54" s="341" t="s">
        <v>513</v>
      </c>
      <c r="B54" s="246" t="s">
        <v>387</v>
      </c>
      <c r="C54" s="246" t="s">
        <v>115</v>
      </c>
      <c r="D54" s="277">
        <v>1747511797</v>
      </c>
      <c r="E54" s="277">
        <v>557398615</v>
      </c>
      <c r="F54" s="357">
        <v>4.4808542263343298</v>
      </c>
      <c r="G54" s="338">
        <v>389995235</v>
      </c>
      <c r="H54" s="328">
        <v>3941554140</v>
      </c>
      <c r="I54" s="328"/>
      <c r="J54" s="328"/>
      <c r="K54" s="328"/>
      <c r="L54" s="328"/>
      <c r="M54" s="328"/>
      <c r="N54" s="328"/>
      <c r="O54" s="328"/>
      <c r="P54" s="328"/>
      <c r="Q54" s="329"/>
      <c r="R54" s="329"/>
      <c r="S54" s="329"/>
      <c r="T54" s="329"/>
    </row>
    <row r="55" spans="1:20" s="336" customFormat="1" ht="25.5">
      <c r="A55" s="272"/>
      <c r="B55" s="344" t="s">
        <v>514</v>
      </c>
      <c r="C55" s="209" t="s">
        <v>116</v>
      </c>
      <c r="D55" s="277">
        <v>221925265131</v>
      </c>
      <c r="E55" s="277">
        <v>227043913710</v>
      </c>
      <c r="F55" s="357">
        <v>2.8079228441322779</v>
      </c>
      <c r="G55" s="338">
        <v>79035385746</v>
      </c>
      <c r="H55" s="328">
        <v>76534258164</v>
      </c>
      <c r="I55" s="328"/>
      <c r="J55" s="328"/>
      <c r="K55" s="328"/>
      <c r="L55" s="328"/>
      <c r="M55" s="328"/>
      <c r="N55" s="328"/>
      <c r="O55" s="328"/>
      <c r="P55" s="328"/>
      <c r="Q55" s="329"/>
      <c r="R55" s="329"/>
      <c r="S55" s="329"/>
      <c r="T55" s="329"/>
    </row>
    <row r="56" spans="1:20" s="336" customFormat="1">
      <c r="A56" s="272"/>
      <c r="B56" s="339"/>
      <c r="C56" s="209" t="s">
        <v>117</v>
      </c>
      <c r="D56" s="345">
        <v>17937434.52</v>
      </c>
      <c r="E56" s="345">
        <v>18778215.670000002</v>
      </c>
      <c r="F56" s="337">
        <v>2.6007781875725047</v>
      </c>
      <c r="G56" s="338">
        <v>6896949</v>
      </c>
      <c r="H56" s="328">
        <v>6992006.04</v>
      </c>
      <c r="I56" s="328"/>
      <c r="J56" s="328"/>
      <c r="K56" s="328"/>
      <c r="L56" s="328"/>
      <c r="M56" s="328"/>
      <c r="N56" s="328"/>
      <c r="O56" s="328"/>
      <c r="P56" s="328"/>
      <c r="Q56" s="329"/>
      <c r="R56" s="329"/>
      <c r="S56" s="329"/>
      <c r="T56" s="329"/>
    </row>
    <row r="57" spans="1:20" s="336" customFormat="1" ht="25.5">
      <c r="A57" s="272"/>
      <c r="B57" s="339" t="s">
        <v>388</v>
      </c>
      <c r="C57" s="209" t="s">
        <v>118</v>
      </c>
      <c r="D57" s="345">
        <v>12372.18</v>
      </c>
      <c r="E57" s="345">
        <v>12090.81</v>
      </c>
      <c r="F57" s="337">
        <v>1.0796910725194171</v>
      </c>
      <c r="G57" s="338">
        <v>11459</v>
      </c>
      <c r="H57" s="328">
        <v>10945.96</v>
      </c>
      <c r="I57" s="328"/>
      <c r="J57" s="328"/>
      <c r="K57" s="328"/>
      <c r="L57" s="328"/>
      <c r="M57" s="328"/>
      <c r="N57" s="328"/>
      <c r="O57" s="328"/>
      <c r="P57" s="328"/>
      <c r="Q57" s="329"/>
      <c r="R57" s="329"/>
      <c r="S57" s="329"/>
      <c r="T57" s="329"/>
    </row>
    <row r="58" spans="1:20">
      <c r="A58" s="346"/>
      <c r="B58" s="347"/>
      <c r="C58" s="348"/>
      <c r="D58" s="349"/>
      <c r="E58" s="349"/>
      <c r="F58" s="350"/>
    </row>
    <row r="59" spans="1:20" ht="11.25" customHeight="1">
      <c r="A59" s="336"/>
      <c r="B59" s="336"/>
      <c r="C59" s="336"/>
      <c r="D59" s="351"/>
      <c r="E59" s="351"/>
      <c r="F59" s="352"/>
    </row>
    <row r="60" spans="1:20">
      <c r="A60" s="192" t="s">
        <v>651</v>
      </c>
      <c r="B60" s="336"/>
      <c r="C60" s="205"/>
      <c r="D60" s="325" t="s">
        <v>652</v>
      </c>
      <c r="E60" s="351"/>
      <c r="F60" s="352"/>
    </row>
    <row r="61" spans="1:20">
      <c r="A61" s="353" t="s">
        <v>176</v>
      </c>
      <c r="B61" s="336"/>
      <c r="C61" s="205"/>
      <c r="D61" s="282" t="s">
        <v>177</v>
      </c>
      <c r="E61" s="351"/>
      <c r="F61" s="352"/>
    </row>
    <row r="62" spans="1:20">
      <c r="A62" s="336"/>
      <c r="B62" s="336"/>
      <c r="C62" s="205"/>
      <c r="D62" s="283"/>
      <c r="E62" s="351"/>
      <c r="F62" s="352"/>
    </row>
    <row r="63" spans="1:20">
      <c r="A63" s="336"/>
      <c r="B63" s="336"/>
      <c r="C63" s="205"/>
      <c r="D63" s="283"/>
      <c r="E63" s="351"/>
      <c r="F63" s="352"/>
    </row>
    <row r="64" spans="1:20">
      <c r="A64" s="336"/>
      <c r="B64" s="336"/>
      <c r="C64" s="205"/>
      <c r="D64" s="283"/>
      <c r="E64" s="351"/>
      <c r="F64" s="352"/>
    </row>
    <row r="65" spans="1:6">
      <c r="A65" s="336"/>
      <c r="B65" s="336"/>
      <c r="C65" s="205"/>
      <c r="D65" s="283"/>
      <c r="E65" s="351"/>
      <c r="F65" s="352"/>
    </row>
    <row r="66" spans="1:6">
      <c r="A66" s="336"/>
      <c r="B66" s="336"/>
      <c r="C66" s="205"/>
      <c r="D66" s="283"/>
      <c r="E66" s="351"/>
      <c r="F66" s="352"/>
    </row>
    <row r="67" spans="1:6">
      <c r="A67" s="336"/>
      <c r="B67" s="336"/>
      <c r="C67" s="205"/>
      <c r="D67" s="283"/>
      <c r="E67" s="351"/>
      <c r="F67" s="352"/>
    </row>
    <row r="68" spans="1:6">
      <c r="A68" s="336"/>
      <c r="B68" s="336"/>
      <c r="C68" s="205"/>
      <c r="D68" s="283"/>
      <c r="E68" s="351"/>
      <c r="F68" s="352"/>
    </row>
    <row r="69" spans="1:6">
      <c r="A69" s="336"/>
      <c r="B69" s="336"/>
      <c r="C69" s="205"/>
      <c r="D69" s="283"/>
      <c r="E69" s="351"/>
      <c r="F69" s="352"/>
    </row>
    <row r="70" spans="1:6">
      <c r="A70" s="354"/>
      <c r="B70" s="354"/>
      <c r="C70" s="205"/>
      <c r="D70" s="228"/>
      <c r="E70" s="355"/>
      <c r="F70" s="356"/>
    </row>
    <row r="71" spans="1:6">
      <c r="A71" s="192" t="s">
        <v>236</v>
      </c>
      <c r="B71" s="336"/>
      <c r="C71" s="205"/>
      <c r="D71" s="226" t="s">
        <v>445</v>
      </c>
      <c r="E71" s="351"/>
      <c r="F71" s="352"/>
    </row>
    <row r="72" spans="1:6">
      <c r="A72" s="192" t="s">
        <v>592</v>
      </c>
      <c r="B72" s="336"/>
      <c r="C72" s="205"/>
      <c r="D72" s="226"/>
      <c r="E72" s="351"/>
      <c r="F72" s="352"/>
    </row>
    <row r="73" spans="1:6">
      <c r="A73" s="336" t="s">
        <v>237</v>
      </c>
      <c r="B73" s="336"/>
      <c r="C73" s="205"/>
      <c r="D73" s="227"/>
      <c r="E73" s="351"/>
      <c r="F73" s="352"/>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7" zoomScaleNormal="100" zoomScaleSheetLayoutView="100" workbookViewId="0">
      <selection activeCell="D42" sqref="D42"/>
    </sheetView>
  </sheetViews>
  <sheetFormatPr defaultColWidth="9.140625" defaultRowHeight="12.75"/>
  <cols>
    <col min="1" max="1" width="7.140625" style="222" customWidth="1"/>
    <col min="2" max="2" width="48.5703125" style="222" customWidth="1"/>
    <col min="3" max="3" width="9.140625" style="222"/>
    <col min="4" max="4" width="21.85546875" style="220" customWidth="1"/>
    <col min="5" max="5" width="21.140625" style="220" customWidth="1"/>
    <col min="6" max="6" width="19.5703125" style="220" customWidth="1"/>
    <col min="7" max="7" width="16.28515625" style="283" bestFit="1" customWidth="1"/>
    <col min="8" max="9" width="15.85546875" style="283" bestFit="1" customWidth="1"/>
    <col min="10" max="10" width="6.85546875" style="468" customWidth="1"/>
    <col min="11" max="11" width="60.28515625" style="468" customWidth="1"/>
    <col min="12" max="12" width="13" style="468" customWidth="1"/>
    <col min="13" max="15" width="20.7109375" style="468" customWidth="1"/>
    <col min="16" max="16" width="9.140625" style="468"/>
    <col min="17" max="16384" width="9.140625" style="222"/>
  </cols>
  <sheetData>
    <row r="1" spans="1:20" ht="23.25" customHeight="1">
      <c r="A1" s="388" t="s">
        <v>507</v>
      </c>
      <c r="B1" s="388"/>
      <c r="C1" s="388"/>
      <c r="D1" s="388"/>
      <c r="E1" s="388"/>
      <c r="F1" s="388"/>
    </row>
    <row r="2" spans="1:20" ht="33" customHeight="1">
      <c r="A2" s="389" t="s">
        <v>515</v>
      </c>
      <c r="B2" s="389"/>
      <c r="C2" s="389"/>
      <c r="D2" s="389"/>
      <c r="E2" s="389"/>
      <c r="F2" s="389"/>
    </row>
    <row r="3" spans="1:20" ht="15" customHeight="1">
      <c r="A3" s="390" t="s">
        <v>261</v>
      </c>
      <c r="B3" s="390"/>
      <c r="C3" s="390"/>
      <c r="D3" s="390"/>
      <c r="E3" s="390"/>
      <c r="F3" s="390"/>
    </row>
    <row r="4" spans="1:20">
      <c r="A4" s="390"/>
      <c r="B4" s="390"/>
      <c r="C4" s="390"/>
      <c r="D4" s="390"/>
      <c r="E4" s="390"/>
      <c r="F4" s="390"/>
    </row>
    <row r="5" spans="1:20">
      <c r="A5" s="399" t="s">
        <v>678</v>
      </c>
      <c r="B5" s="399"/>
      <c r="C5" s="399"/>
      <c r="D5" s="399"/>
      <c r="E5" s="399"/>
      <c r="F5" s="399"/>
    </row>
    <row r="6" spans="1:20">
      <c r="A6" s="382"/>
      <c r="B6" s="382"/>
      <c r="C6" s="382"/>
      <c r="D6" s="382"/>
      <c r="E6" s="382"/>
      <c r="F6" s="214"/>
    </row>
    <row r="7" spans="1:20" ht="30" customHeight="1">
      <c r="A7" s="393" t="s">
        <v>610</v>
      </c>
      <c r="B7" s="393"/>
      <c r="C7" s="393" t="s">
        <v>611</v>
      </c>
      <c r="D7" s="393"/>
      <c r="E7" s="393"/>
      <c r="F7" s="393"/>
    </row>
    <row r="8" spans="1:20" ht="30" customHeight="1">
      <c r="A8" s="393" t="s">
        <v>606</v>
      </c>
      <c r="B8" s="393"/>
      <c r="C8" s="393" t="s">
        <v>607</v>
      </c>
      <c r="D8" s="393"/>
      <c r="E8" s="393"/>
      <c r="F8" s="393"/>
    </row>
    <row r="9" spans="1:20" ht="30" customHeight="1">
      <c r="A9" s="392" t="s">
        <v>608</v>
      </c>
      <c r="B9" s="392"/>
      <c r="C9" s="392" t="s">
        <v>609</v>
      </c>
      <c r="D9" s="392"/>
      <c r="E9" s="392"/>
      <c r="F9" s="392"/>
    </row>
    <row r="10" spans="1:20" ht="30" customHeight="1">
      <c r="A10" s="392" t="s">
        <v>612</v>
      </c>
      <c r="B10" s="392"/>
      <c r="C10" s="392" t="s">
        <v>680</v>
      </c>
      <c r="D10" s="392"/>
      <c r="E10" s="392"/>
      <c r="F10" s="392"/>
    </row>
    <row r="11" spans="1:20" ht="24" customHeight="1">
      <c r="A11" s="380"/>
      <c r="B11" s="380"/>
      <c r="C11" s="380"/>
      <c r="D11" s="380"/>
      <c r="E11" s="380"/>
      <c r="F11" s="380"/>
    </row>
    <row r="12" spans="1:20" ht="21" customHeight="1">
      <c r="A12" s="243" t="s">
        <v>263</v>
      </c>
    </row>
    <row r="13" spans="1:20" ht="43.5" customHeight="1">
      <c r="A13" s="244" t="s">
        <v>197</v>
      </c>
      <c r="B13" s="244" t="s">
        <v>173</v>
      </c>
      <c r="C13" s="244" t="s">
        <v>199</v>
      </c>
      <c r="D13" s="217" t="s">
        <v>285</v>
      </c>
      <c r="E13" s="217" t="s">
        <v>286</v>
      </c>
      <c r="F13" s="217" t="s">
        <v>228</v>
      </c>
    </row>
    <row r="14" spans="1:20" s="243" customFormat="1" ht="25.5">
      <c r="A14" s="245" t="s">
        <v>46</v>
      </c>
      <c r="B14" s="246" t="s">
        <v>389</v>
      </c>
      <c r="C14" s="246" t="s">
        <v>119</v>
      </c>
      <c r="D14" s="277">
        <v>3205681</v>
      </c>
      <c r="E14" s="277">
        <v>239897758</v>
      </c>
      <c r="F14" s="277">
        <v>3863167330</v>
      </c>
      <c r="G14" s="469"/>
      <c r="H14" s="283"/>
      <c r="I14" s="283"/>
      <c r="J14" s="468"/>
      <c r="K14" s="468"/>
      <c r="L14" s="468"/>
      <c r="M14" s="468"/>
      <c r="N14" s="468"/>
      <c r="O14" s="468"/>
      <c r="P14" s="468"/>
      <c r="Q14" s="470"/>
      <c r="R14" s="470"/>
      <c r="S14" s="470"/>
      <c r="T14" s="470"/>
    </row>
    <row r="15" spans="1:20" s="243" customFormat="1" ht="25.5">
      <c r="A15" s="208">
        <v>1</v>
      </c>
      <c r="B15" s="209" t="s">
        <v>539</v>
      </c>
      <c r="C15" s="246"/>
      <c r="D15" s="277"/>
      <c r="E15" s="277"/>
      <c r="F15" s="277"/>
      <c r="G15" s="469"/>
      <c r="H15" s="283"/>
      <c r="I15" s="283"/>
      <c r="J15" s="468"/>
      <c r="K15" s="468"/>
      <c r="L15" s="468"/>
      <c r="M15" s="468"/>
      <c r="N15" s="468"/>
      <c r="O15" s="468"/>
      <c r="P15" s="468"/>
      <c r="Q15" s="470"/>
      <c r="R15" s="470"/>
      <c r="S15" s="470"/>
      <c r="T15" s="470"/>
    </row>
    <row r="16" spans="1:20" s="251" customFormat="1" ht="25.5">
      <c r="A16" s="208">
        <v>2</v>
      </c>
      <c r="B16" s="209" t="s">
        <v>390</v>
      </c>
      <c r="C16" s="209" t="s">
        <v>120</v>
      </c>
      <c r="D16" s="471"/>
      <c r="E16" s="278">
        <v>236270980</v>
      </c>
      <c r="F16" s="278">
        <v>3806510980</v>
      </c>
      <c r="G16" s="472"/>
      <c r="H16" s="283"/>
      <c r="I16" s="283"/>
      <c r="J16" s="468"/>
      <c r="K16" s="468"/>
      <c r="L16" s="468"/>
      <c r="M16" s="468"/>
      <c r="N16" s="468"/>
      <c r="O16" s="468"/>
      <c r="P16" s="468"/>
    </row>
    <row r="17" spans="1:20" s="251" customFormat="1" ht="25.5">
      <c r="A17" s="208">
        <v>3</v>
      </c>
      <c r="B17" s="209" t="s">
        <v>391</v>
      </c>
      <c r="C17" s="209" t="s">
        <v>121</v>
      </c>
      <c r="D17" s="278">
        <v>3205681</v>
      </c>
      <c r="E17" s="278">
        <v>3626778</v>
      </c>
      <c r="F17" s="278">
        <v>56656350</v>
      </c>
      <c r="G17" s="472"/>
      <c r="H17" s="283"/>
      <c r="I17" s="283"/>
      <c r="J17" s="468"/>
      <c r="K17" s="468"/>
      <c r="L17" s="468"/>
      <c r="M17" s="468"/>
      <c r="N17" s="468"/>
      <c r="O17" s="468"/>
      <c r="P17" s="468"/>
    </row>
    <row r="18" spans="1:20" s="251" customFormat="1" ht="25.5">
      <c r="A18" s="208">
        <v>4</v>
      </c>
      <c r="B18" s="209" t="s">
        <v>392</v>
      </c>
      <c r="C18" s="209" t="s">
        <v>122</v>
      </c>
      <c r="D18" s="277"/>
      <c r="E18" s="277"/>
      <c r="F18" s="277"/>
      <c r="G18" s="472"/>
      <c r="H18" s="283"/>
      <c r="I18" s="283"/>
      <c r="J18" s="468"/>
      <c r="K18" s="468"/>
      <c r="L18" s="468"/>
      <c r="M18" s="468"/>
      <c r="N18" s="468"/>
      <c r="O18" s="468"/>
      <c r="P18" s="468"/>
    </row>
    <row r="19" spans="1:20" s="243" customFormat="1" ht="25.5">
      <c r="A19" s="245" t="s">
        <v>56</v>
      </c>
      <c r="B19" s="246" t="s">
        <v>393</v>
      </c>
      <c r="C19" s="246" t="s">
        <v>123</v>
      </c>
      <c r="D19" s="277">
        <v>366870054</v>
      </c>
      <c r="E19" s="277">
        <v>382530128</v>
      </c>
      <c r="F19" s="277">
        <v>5341247094</v>
      </c>
      <c r="G19" s="469"/>
      <c r="H19" s="283"/>
      <c r="I19" s="283"/>
      <c r="J19" s="468"/>
      <c r="K19" s="468"/>
      <c r="L19" s="468"/>
      <c r="M19" s="468"/>
      <c r="N19" s="468"/>
      <c r="O19" s="468"/>
      <c r="P19" s="468"/>
      <c r="Q19" s="470"/>
      <c r="R19" s="470"/>
      <c r="S19" s="470"/>
      <c r="T19" s="470"/>
    </row>
    <row r="20" spans="1:20" s="251" customFormat="1" ht="25.5">
      <c r="A20" s="208">
        <v>1</v>
      </c>
      <c r="B20" s="209" t="s">
        <v>394</v>
      </c>
      <c r="C20" s="209" t="s">
        <v>124</v>
      </c>
      <c r="D20" s="278">
        <v>228374170</v>
      </c>
      <c r="E20" s="278">
        <v>220634289</v>
      </c>
      <c r="F20" s="278">
        <v>2291428705</v>
      </c>
      <c r="G20" s="472"/>
      <c r="H20" s="283"/>
      <c r="I20" s="283"/>
      <c r="J20" s="468"/>
      <c r="K20" s="468"/>
      <c r="L20" s="468"/>
      <c r="M20" s="468"/>
      <c r="N20" s="468"/>
      <c r="O20" s="468"/>
      <c r="P20" s="468"/>
    </row>
    <row r="21" spans="1:20" s="251" customFormat="1" ht="25.5">
      <c r="A21" s="208">
        <v>2</v>
      </c>
      <c r="B21" s="209" t="s">
        <v>395</v>
      </c>
      <c r="C21" s="209" t="s">
        <v>125</v>
      </c>
      <c r="D21" s="278">
        <v>28068374</v>
      </c>
      <c r="E21" s="278">
        <v>28002193</v>
      </c>
      <c r="F21" s="278">
        <v>335533908</v>
      </c>
      <c r="G21" s="472"/>
      <c r="H21" s="283"/>
      <c r="I21" s="283"/>
      <c r="J21" s="468"/>
      <c r="K21" s="468"/>
      <c r="L21" s="468"/>
      <c r="M21" s="468"/>
      <c r="N21" s="468"/>
      <c r="O21" s="468"/>
      <c r="P21" s="468"/>
    </row>
    <row r="22" spans="1:20" s="251" customFormat="1" ht="25.5">
      <c r="A22" s="208"/>
      <c r="B22" s="247" t="s">
        <v>252</v>
      </c>
      <c r="C22" s="209" t="s">
        <v>193</v>
      </c>
      <c r="D22" s="278">
        <v>20000000</v>
      </c>
      <c r="E22" s="278">
        <v>20000000</v>
      </c>
      <c r="F22" s="278">
        <v>240000000</v>
      </c>
      <c r="G22" s="472"/>
      <c r="H22" s="283"/>
      <c r="I22" s="283"/>
      <c r="J22" s="468"/>
      <c r="K22" s="468"/>
      <c r="L22" s="468"/>
      <c r="M22" s="468"/>
      <c r="N22" s="468"/>
      <c r="O22" s="468"/>
      <c r="P22" s="468"/>
    </row>
    <row r="23" spans="1:20" s="251" customFormat="1" ht="25.5">
      <c r="A23" s="208"/>
      <c r="B23" s="247" t="s">
        <v>253</v>
      </c>
      <c r="C23" s="209" t="s">
        <v>194</v>
      </c>
      <c r="D23" s="278">
        <v>2568374</v>
      </c>
      <c r="E23" s="278">
        <v>2502193</v>
      </c>
      <c r="F23" s="278">
        <v>29533908</v>
      </c>
      <c r="G23" s="472"/>
      <c r="H23" s="283"/>
      <c r="I23" s="283"/>
      <c r="J23" s="468"/>
      <c r="K23" s="468"/>
      <c r="L23" s="468"/>
      <c r="M23" s="468"/>
      <c r="N23" s="468"/>
      <c r="O23" s="468"/>
      <c r="P23" s="468"/>
    </row>
    <row r="24" spans="1:20" s="251" customFormat="1" ht="25.5">
      <c r="A24" s="208"/>
      <c r="B24" s="247" t="s">
        <v>254</v>
      </c>
      <c r="C24" s="209" t="s">
        <v>229</v>
      </c>
      <c r="D24" s="278">
        <v>5500000</v>
      </c>
      <c r="E24" s="278">
        <v>5500000</v>
      </c>
      <c r="F24" s="278">
        <v>66000000</v>
      </c>
      <c r="G24" s="472"/>
      <c r="H24" s="283"/>
      <c r="I24" s="283"/>
      <c r="J24" s="468"/>
      <c r="K24" s="468"/>
      <c r="L24" s="468"/>
      <c r="M24" s="468"/>
      <c r="N24" s="468"/>
      <c r="O24" s="468"/>
      <c r="P24" s="468"/>
    </row>
    <row r="25" spans="1:20" s="251" customFormat="1" ht="55.5" customHeight="1">
      <c r="A25" s="208">
        <v>3</v>
      </c>
      <c r="B25" s="248" t="s">
        <v>516</v>
      </c>
      <c r="C25" s="209" t="s">
        <v>126</v>
      </c>
      <c r="D25" s="278">
        <v>29700000</v>
      </c>
      <c r="E25" s="278">
        <v>29700000</v>
      </c>
      <c r="F25" s="278">
        <v>356400000</v>
      </c>
      <c r="G25" s="472"/>
      <c r="H25" s="283"/>
      <c r="I25" s="283"/>
      <c r="J25" s="468"/>
      <c r="K25" s="468"/>
      <c r="L25" s="468"/>
      <c r="M25" s="468"/>
      <c r="N25" s="468"/>
      <c r="O25" s="468"/>
      <c r="P25" s="468"/>
    </row>
    <row r="26" spans="1:20" s="251" customFormat="1" ht="25.5">
      <c r="A26" s="208"/>
      <c r="B26" s="209" t="s">
        <v>396</v>
      </c>
      <c r="C26" s="209" t="s">
        <v>192</v>
      </c>
      <c r="D26" s="278">
        <v>16500000</v>
      </c>
      <c r="E26" s="278">
        <v>16500000</v>
      </c>
      <c r="F26" s="278">
        <v>198000000</v>
      </c>
      <c r="G26" s="472"/>
      <c r="H26" s="283"/>
      <c r="I26" s="283"/>
      <c r="J26" s="468"/>
      <c r="K26" s="468"/>
      <c r="L26" s="468"/>
      <c r="M26" s="468"/>
      <c r="N26" s="468"/>
      <c r="O26" s="468"/>
      <c r="P26" s="468"/>
    </row>
    <row r="27" spans="1:20" s="251" customFormat="1" ht="51">
      <c r="A27" s="208"/>
      <c r="B27" s="209" t="s">
        <v>397</v>
      </c>
      <c r="C27" s="209" t="s">
        <v>195</v>
      </c>
      <c r="D27" s="278">
        <v>13200000</v>
      </c>
      <c r="E27" s="278">
        <v>13200000</v>
      </c>
      <c r="F27" s="278">
        <v>158400000</v>
      </c>
      <c r="G27" s="472"/>
      <c r="H27" s="283"/>
      <c r="I27" s="283"/>
      <c r="J27" s="468"/>
      <c r="K27" s="468"/>
      <c r="L27" s="468"/>
      <c r="M27" s="468"/>
      <c r="N27" s="468"/>
      <c r="O27" s="468"/>
      <c r="P27" s="468"/>
    </row>
    <row r="28" spans="1:20" s="251" customFormat="1" ht="25.5">
      <c r="A28" s="208">
        <v>4</v>
      </c>
      <c r="B28" s="209" t="s">
        <v>517</v>
      </c>
      <c r="C28" s="209"/>
      <c r="D28" s="277"/>
      <c r="E28" s="277"/>
      <c r="F28" s="277"/>
      <c r="G28" s="472"/>
      <c r="H28" s="283"/>
      <c r="I28" s="283"/>
      <c r="J28" s="468"/>
      <c r="K28" s="468"/>
      <c r="L28" s="468"/>
      <c r="M28" s="468"/>
      <c r="N28" s="468"/>
      <c r="O28" s="468"/>
      <c r="P28" s="468"/>
    </row>
    <row r="29" spans="1:20" s="251" customFormat="1" ht="25.5">
      <c r="A29" s="208">
        <v>5</v>
      </c>
      <c r="B29" s="209" t="s">
        <v>518</v>
      </c>
      <c r="C29" s="209"/>
      <c r="D29" s="277"/>
      <c r="E29" s="277"/>
      <c r="F29" s="277"/>
      <c r="G29" s="472"/>
      <c r="H29" s="283"/>
      <c r="I29" s="283"/>
      <c r="J29" s="468"/>
      <c r="K29" s="468"/>
      <c r="L29" s="468"/>
      <c r="M29" s="468"/>
      <c r="N29" s="468"/>
      <c r="O29" s="468"/>
      <c r="P29" s="468"/>
    </row>
    <row r="30" spans="1:20" s="251" customFormat="1" ht="25.5">
      <c r="A30" s="208">
        <v>6</v>
      </c>
      <c r="B30" s="209" t="s">
        <v>398</v>
      </c>
      <c r="C30" s="209" t="s">
        <v>127</v>
      </c>
      <c r="D30" s="278">
        <v>8041117</v>
      </c>
      <c r="E30" s="278">
        <v>7781726</v>
      </c>
      <c r="F30" s="278">
        <v>95455820</v>
      </c>
      <c r="G30" s="472"/>
      <c r="H30" s="283"/>
      <c r="I30" s="283"/>
      <c r="J30" s="468"/>
      <c r="K30" s="468"/>
      <c r="L30" s="468"/>
      <c r="M30" s="468"/>
      <c r="N30" s="468"/>
      <c r="O30" s="468"/>
      <c r="P30" s="468"/>
    </row>
    <row r="31" spans="1:20" s="251" customFormat="1" ht="63.75">
      <c r="A31" s="208">
        <v>7</v>
      </c>
      <c r="B31" s="209" t="s">
        <v>399</v>
      </c>
      <c r="C31" s="209" t="s">
        <v>128</v>
      </c>
      <c r="D31" s="278">
        <v>15000000</v>
      </c>
      <c r="E31" s="278">
        <v>15000000</v>
      </c>
      <c r="F31" s="278">
        <v>180000000</v>
      </c>
      <c r="G31" s="472"/>
      <c r="H31" s="283"/>
      <c r="I31" s="283"/>
      <c r="J31" s="468"/>
      <c r="K31" s="468"/>
      <c r="L31" s="468"/>
      <c r="M31" s="468"/>
      <c r="N31" s="468"/>
      <c r="O31" s="468"/>
      <c r="P31" s="468"/>
    </row>
    <row r="32" spans="1:20" s="251" customFormat="1" ht="138.75" customHeight="1">
      <c r="A32" s="208">
        <v>8</v>
      </c>
      <c r="B32" s="248" t="s">
        <v>400</v>
      </c>
      <c r="C32" s="209" t="s">
        <v>129</v>
      </c>
      <c r="D32" s="278"/>
      <c r="E32" s="473"/>
      <c r="F32" s="278">
        <v>49188946</v>
      </c>
      <c r="G32" s="472"/>
      <c r="H32" s="283"/>
      <c r="I32" s="283"/>
      <c r="J32" s="468"/>
      <c r="K32" s="468"/>
      <c r="L32" s="468"/>
      <c r="M32" s="468"/>
      <c r="N32" s="468"/>
      <c r="O32" s="468"/>
      <c r="P32" s="468"/>
    </row>
    <row r="33" spans="1:20" s="251" customFormat="1" ht="51">
      <c r="A33" s="208">
        <v>9</v>
      </c>
      <c r="B33" s="209" t="s">
        <v>401</v>
      </c>
      <c r="C33" s="209" t="s">
        <v>130</v>
      </c>
      <c r="D33" s="278">
        <v>47482721</v>
      </c>
      <c r="E33" s="278">
        <v>81297520</v>
      </c>
      <c r="F33" s="278">
        <v>2022285919</v>
      </c>
      <c r="G33" s="472"/>
      <c r="H33" s="283"/>
      <c r="I33" s="283"/>
      <c r="J33" s="468"/>
      <c r="K33" s="468"/>
      <c r="L33" s="468"/>
      <c r="M33" s="468"/>
      <c r="N33" s="468"/>
      <c r="O33" s="468"/>
      <c r="P33" s="468"/>
    </row>
    <row r="34" spans="1:20" s="251" customFormat="1" ht="25.5">
      <c r="A34" s="208"/>
      <c r="B34" s="209" t="s">
        <v>277</v>
      </c>
      <c r="C34" s="209" t="s">
        <v>279</v>
      </c>
      <c r="D34" s="278">
        <v>39252611</v>
      </c>
      <c r="E34" s="278">
        <v>65365724</v>
      </c>
      <c r="F34" s="278">
        <v>1629645849</v>
      </c>
      <c r="G34" s="472"/>
      <c r="H34" s="283"/>
      <c r="I34" s="283"/>
      <c r="J34" s="468"/>
      <c r="K34" s="468"/>
      <c r="L34" s="468"/>
      <c r="M34" s="468"/>
      <c r="N34" s="468"/>
      <c r="O34" s="468"/>
      <c r="P34" s="468"/>
    </row>
    <row r="35" spans="1:20" s="251" customFormat="1" ht="25.5">
      <c r="A35" s="208"/>
      <c r="B35" s="209" t="s">
        <v>278</v>
      </c>
      <c r="C35" s="209" t="s">
        <v>280</v>
      </c>
      <c r="D35" s="278">
        <v>8230110</v>
      </c>
      <c r="E35" s="278">
        <v>15931796</v>
      </c>
      <c r="F35" s="278">
        <v>392640070</v>
      </c>
      <c r="G35" s="472"/>
      <c r="H35" s="283"/>
      <c r="I35" s="283"/>
      <c r="J35" s="468"/>
      <c r="K35" s="468"/>
      <c r="L35" s="468"/>
      <c r="M35" s="468"/>
      <c r="N35" s="468"/>
      <c r="O35" s="468"/>
      <c r="P35" s="468"/>
    </row>
    <row r="36" spans="1:20" s="251" customFormat="1" ht="25.5">
      <c r="A36" s="208"/>
      <c r="B36" s="209" t="s">
        <v>434</v>
      </c>
      <c r="C36" s="209" t="s">
        <v>435</v>
      </c>
      <c r="D36" s="277"/>
      <c r="E36" s="277"/>
      <c r="F36" s="277"/>
      <c r="G36" s="472"/>
      <c r="H36" s="283"/>
      <c r="I36" s="283"/>
      <c r="J36" s="468"/>
      <c r="K36" s="468"/>
      <c r="L36" s="468"/>
      <c r="M36" s="468"/>
      <c r="N36" s="468"/>
      <c r="O36" s="468"/>
      <c r="P36" s="468"/>
    </row>
    <row r="37" spans="1:20" s="251" customFormat="1" ht="25.5">
      <c r="A37" s="208">
        <v>10</v>
      </c>
      <c r="B37" s="209" t="s">
        <v>402</v>
      </c>
      <c r="C37" s="209" t="s">
        <v>131</v>
      </c>
      <c r="D37" s="473">
        <v>10203672</v>
      </c>
      <c r="E37" s="473">
        <v>114400</v>
      </c>
      <c r="F37" s="278">
        <v>10953796</v>
      </c>
      <c r="G37" s="472"/>
      <c r="H37" s="283"/>
      <c r="I37" s="283"/>
      <c r="J37" s="468"/>
      <c r="K37" s="468"/>
      <c r="L37" s="468"/>
      <c r="M37" s="468"/>
      <c r="N37" s="468"/>
      <c r="O37" s="468"/>
      <c r="P37" s="468"/>
    </row>
    <row r="38" spans="1:20" s="251" customFormat="1" ht="25.5">
      <c r="A38" s="208"/>
      <c r="B38" s="209" t="s">
        <v>281</v>
      </c>
      <c r="C38" s="209" t="s">
        <v>132</v>
      </c>
      <c r="D38" s="278">
        <v>2703672</v>
      </c>
      <c r="E38" s="473">
        <v>114400</v>
      </c>
      <c r="F38" s="278">
        <v>3453796</v>
      </c>
      <c r="G38" s="472"/>
      <c r="H38" s="283"/>
      <c r="I38" s="283"/>
      <c r="J38" s="468"/>
      <c r="K38" s="468"/>
      <c r="L38" s="468"/>
      <c r="M38" s="468"/>
      <c r="N38" s="468"/>
      <c r="O38" s="468"/>
      <c r="P38" s="468"/>
    </row>
    <row r="39" spans="1:20" s="251" customFormat="1" ht="25.5">
      <c r="A39" s="208"/>
      <c r="B39" s="209" t="s">
        <v>403</v>
      </c>
      <c r="C39" s="209" t="s">
        <v>196</v>
      </c>
      <c r="D39" s="278">
        <v>7500000</v>
      </c>
      <c r="E39" s="278"/>
      <c r="F39" s="278">
        <v>7500000</v>
      </c>
      <c r="G39" s="472"/>
      <c r="H39" s="283"/>
      <c r="I39" s="283"/>
      <c r="J39" s="468"/>
      <c r="K39" s="468"/>
      <c r="L39" s="468"/>
      <c r="M39" s="468"/>
      <c r="N39" s="468"/>
      <c r="O39" s="468"/>
      <c r="P39" s="468"/>
    </row>
    <row r="40" spans="1:20" s="251" customFormat="1" ht="25.5">
      <c r="A40" s="208"/>
      <c r="B40" s="209" t="s">
        <v>282</v>
      </c>
      <c r="C40" s="209" t="s">
        <v>191</v>
      </c>
      <c r="D40" s="277"/>
      <c r="E40" s="277"/>
      <c r="F40" s="277"/>
      <c r="G40" s="472"/>
      <c r="H40" s="283"/>
      <c r="I40" s="283"/>
      <c r="J40" s="468"/>
      <c r="K40" s="468"/>
      <c r="L40" s="468"/>
      <c r="M40" s="468"/>
      <c r="N40" s="468"/>
      <c r="O40" s="468"/>
      <c r="P40" s="468"/>
    </row>
    <row r="41" spans="1:20" s="251" customFormat="1" ht="25.5">
      <c r="A41" s="208" t="s">
        <v>133</v>
      </c>
      <c r="B41" s="246" t="s">
        <v>404</v>
      </c>
      <c r="C41" s="209" t="s">
        <v>134</v>
      </c>
      <c r="D41" s="474">
        <v>-363664373</v>
      </c>
      <c r="E41" s="475">
        <v>-142632370</v>
      </c>
      <c r="F41" s="475">
        <v>-1478079764</v>
      </c>
      <c r="G41" s="472"/>
      <c r="H41" s="283"/>
      <c r="I41" s="283"/>
      <c r="J41" s="468"/>
      <c r="K41" s="468"/>
      <c r="L41" s="468"/>
      <c r="M41" s="468"/>
      <c r="N41" s="468"/>
      <c r="O41" s="468"/>
      <c r="P41" s="468"/>
    </row>
    <row r="42" spans="1:20" s="251" customFormat="1" ht="25.5">
      <c r="A42" s="208" t="s">
        <v>135</v>
      </c>
      <c r="B42" s="246" t="s">
        <v>405</v>
      </c>
      <c r="C42" s="209" t="s">
        <v>136</v>
      </c>
      <c r="D42" s="475">
        <v>5671212900</v>
      </c>
      <c r="E42" s="475">
        <v>-6579220650</v>
      </c>
      <c r="F42" s="475">
        <v>8758265600</v>
      </c>
      <c r="G42" s="472"/>
      <c r="H42" s="283"/>
      <c r="I42" s="283"/>
      <c r="J42" s="468"/>
      <c r="K42" s="468"/>
      <c r="L42" s="468"/>
      <c r="M42" s="468"/>
      <c r="N42" s="468"/>
      <c r="O42" s="468"/>
      <c r="P42" s="468"/>
    </row>
    <row r="43" spans="1:20" s="251" customFormat="1" ht="51">
      <c r="A43" s="208">
        <v>1</v>
      </c>
      <c r="B43" s="209" t="s">
        <v>519</v>
      </c>
      <c r="C43" s="209" t="s">
        <v>137</v>
      </c>
      <c r="D43" s="476">
        <v>-470415451</v>
      </c>
      <c r="E43" s="473">
        <v>-678065746</v>
      </c>
      <c r="F43" s="477">
        <v>5597084673</v>
      </c>
      <c r="G43" s="472"/>
      <c r="H43" s="283"/>
      <c r="I43" s="283"/>
      <c r="J43" s="468"/>
      <c r="K43" s="468"/>
      <c r="L43" s="468"/>
      <c r="M43" s="468"/>
      <c r="N43" s="468"/>
      <c r="O43" s="468"/>
      <c r="P43" s="468"/>
    </row>
    <row r="44" spans="1:20" s="251" customFormat="1" ht="25.5">
      <c r="A44" s="208">
        <v>2</v>
      </c>
      <c r="B44" s="209" t="s">
        <v>407</v>
      </c>
      <c r="C44" s="209" t="s">
        <v>138</v>
      </c>
      <c r="D44" s="473">
        <v>6141628351</v>
      </c>
      <c r="E44" s="473">
        <v>-5901154904</v>
      </c>
      <c r="F44" s="473">
        <v>3161180927</v>
      </c>
      <c r="G44" s="472"/>
      <c r="H44" s="283"/>
      <c r="I44" s="283"/>
      <c r="J44" s="468"/>
      <c r="K44" s="468"/>
      <c r="L44" s="468"/>
      <c r="M44" s="468"/>
      <c r="N44" s="468"/>
      <c r="O44" s="468"/>
      <c r="P44" s="468"/>
    </row>
    <row r="45" spans="1:20" s="251" customFormat="1" ht="51">
      <c r="A45" s="208" t="s">
        <v>139</v>
      </c>
      <c r="B45" s="246" t="s">
        <v>408</v>
      </c>
      <c r="C45" s="209" t="s">
        <v>140</v>
      </c>
      <c r="D45" s="475">
        <v>5307548527</v>
      </c>
      <c r="E45" s="475">
        <v>-6721853020</v>
      </c>
      <c r="F45" s="475">
        <v>7280185836</v>
      </c>
      <c r="G45" s="472"/>
      <c r="H45" s="283"/>
      <c r="I45" s="283"/>
      <c r="J45" s="468"/>
      <c r="K45" s="468"/>
      <c r="L45" s="468"/>
      <c r="M45" s="468"/>
      <c r="N45" s="468"/>
      <c r="O45" s="468"/>
      <c r="P45" s="468"/>
    </row>
    <row r="46" spans="1:20" s="251" customFormat="1" ht="25.5">
      <c r="A46" s="208" t="s">
        <v>67</v>
      </c>
      <c r="B46" s="246" t="s">
        <v>409</v>
      </c>
      <c r="C46" s="209" t="s">
        <v>141</v>
      </c>
      <c r="D46" s="474">
        <v>227043913710</v>
      </c>
      <c r="E46" s="475">
        <v>228872089999</v>
      </c>
      <c r="F46" s="475">
        <v>79035385746</v>
      </c>
      <c r="G46" s="472"/>
      <c r="H46" s="283"/>
      <c r="I46" s="283"/>
      <c r="J46" s="468"/>
      <c r="K46" s="468"/>
      <c r="L46" s="468"/>
      <c r="M46" s="468"/>
      <c r="N46" s="468"/>
      <c r="O46" s="468"/>
      <c r="P46" s="468"/>
    </row>
    <row r="47" spans="1:20" s="251" customFormat="1" ht="38.25">
      <c r="A47" s="208" t="s">
        <v>142</v>
      </c>
      <c r="B47" s="246" t="s">
        <v>410</v>
      </c>
      <c r="C47" s="209" t="s">
        <v>143</v>
      </c>
      <c r="D47" s="475">
        <v>-5118648579</v>
      </c>
      <c r="E47" s="475">
        <v>-1828176289</v>
      </c>
      <c r="F47" s="475">
        <v>142889879385</v>
      </c>
      <c r="G47" s="472"/>
      <c r="H47" s="283"/>
      <c r="I47" s="283"/>
      <c r="J47" s="468"/>
      <c r="K47" s="468"/>
      <c r="L47" s="468"/>
      <c r="M47" s="468"/>
      <c r="N47" s="468"/>
      <c r="O47" s="468"/>
      <c r="P47" s="468"/>
      <c r="Q47" s="478"/>
      <c r="R47" s="478"/>
      <c r="S47" s="478"/>
      <c r="T47" s="478"/>
    </row>
    <row r="48" spans="1:20" s="251" customFormat="1" ht="51">
      <c r="A48" s="208">
        <v>1</v>
      </c>
      <c r="B48" s="209" t="s">
        <v>411</v>
      </c>
      <c r="C48" s="209" t="s">
        <v>283</v>
      </c>
      <c r="D48" s="473">
        <v>5307548527</v>
      </c>
      <c r="E48" s="473">
        <v>-6721853020</v>
      </c>
      <c r="F48" s="473">
        <v>7280185836</v>
      </c>
      <c r="G48" s="472"/>
      <c r="H48" s="283"/>
      <c r="I48" s="283"/>
      <c r="J48" s="468"/>
      <c r="K48" s="468"/>
      <c r="L48" s="468"/>
      <c r="M48" s="468"/>
      <c r="N48" s="468"/>
      <c r="O48" s="468"/>
      <c r="P48" s="468"/>
    </row>
    <row r="49" spans="1:16" s="251" customFormat="1" ht="51">
      <c r="A49" s="208">
        <v>2</v>
      </c>
      <c r="B49" s="209" t="s">
        <v>520</v>
      </c>
      <c r="C49" s="209" t="s">
        <v>284</v>
      </c>
      <c r="D49" s="277"/>
      <c r="E49" s="277"/>
      <c r="F49" s="277"/>
      <c r="G49" s="472"/>
      <c r="H49" s="283"/>
      <c r="I49" s="283"/>
      <c r="J49" s="468"/>
      <c r="K49" s="468"/>
      <c r="L49" s="468"/>
      <c r="M49" s="468"/>
      <c r="N49" s="468"/>
      <c r="O49" s="468"/>
      <c r="P49" s="468"/>
    </row>
    <row r="50" spans="1:16" s="251" customFormat="1" ht="51">
      <c r="A50" s="208">
        <v>3</v>
      </c>
      <c r="B50" s="209" t="s">
        <v>583</v>
      </c>
      <c r="C50" s="209" t="s">
        <v>144</v>
      </c>
      <c r="D50" s="473">
        <v>-10426197106</v>
      </c>
      <c r="E50" s="477">
        <v>4893676731</v>
      </c>
      <c r="F50" s="477">
        <v>135609693549</v>
      </c>
      <c r="G50" s="472"/>
      <c r="H50" s="283"/>
      <c r="I50" s="283"/>
      <c r="J50" s="468"/>
      <c r="K50" s="468"/>
      <c r="L50" s="468"/>
      <c r="M50" s="468"/>
      <c r="N50" s="468"/>
      <c r="O50" s="468"/>
      <c r="P50" s="468"/>
    </row>
    <row r="51" spans="1:16" s="251" customFormat="1" ht="25.5">
      <c r="A51" s="208" t="s">
        <v>145</v>
      </c>
      <c r="B51" s="246" t="s">
        <v>412</v>
      </c>
      <c r="C51" s="209" t="s">
        <v>146</v>
      </c>
      <c r="D51" s="277">
        <v>221925265131</v>
      </c>
      <c r="E51" s="277">
        <v>227043913710</v>
      </c>
      <c r="F51" s="277">
        <v>221925265131</v>
      </c>
      <c r="G51" s="472"/>
      <c r="H51" s="283"/>
      <c r="I51" s="283"/>
      <c r="J51" s="468"/>
      <c r="K51" s="468"/>
      <c r="L51" s="468"/>
      <c r="M51" s="468"/>
      <c r="N51" s="468"/>
      <c r="O51" s="468"/>
      <c r="P51" s="468"/>
    </row>
    <row r="52" spans="1:16" s="251" customFormat="1" ht="38.25">
      <c r="A52" s="208" t="s">
        <v>255</v>
      </c>
      <c r="B52" s="246" t="s">
        <v>413</v>
      </c>
      <c r="C52" s="209" t="s">
        <v>256</v>
      </c>
      <c r="D52" s="277"/>
      <c r="E52" s="277"/>
      <c r="F52" s="278"/>
      <c r="G52" s="472"/>
      <c r="H52" s="283"/>
      <c r="I52" s="283"/>
      <c r="J52" s="468"/>
      <c r="K52" s="468"/>
      <c r="L52" s="468"/>
      <c r="M52" s="468"/>
      <c r="N52" s="468"/>
      <c r="O52" s="468"/>
      <c r="P52" s="468"/>
    </row>
    <row r="53" spans="1:16" s="251" customFormat="1" ht="38.25">
      <c r="A53" s="208"/>
      <c r="B53" s="209" t="s">
        <v>414</v>
      </c>
      <c r="C53" s="209" t="s">
        <v>257</v>
      </c>
      <c r="D53" s="277"/>
      <c r="E53" s="479"/>
      <c r="F53" s="278"/>
      <c r="G53" s="472"/>
      <c r="H53" s="283"/>
      <c r="I53" s="283"/>
      <c r="J53" s="468"/>
      <c r="K53" s="468"/>
      <c r="L53" s="468"/>
      <c r="M53" s="468"/>
      <c r="N53" s="468"/>
      <c r="O53" s="468"/>
      <c r="P53" s="468"/>
    </row>
    <row r="54" spans="1:16">
      <c r="A54" s="214"/>
      <c r="B54" s="214"/>
      <c r="C54" s="227"/>
      <c r="D54" s="227"/>
      <c r="E54" s="480"/>
      <c r="F54" s="240"/>
    </row>
    <row r="55" spans="1:16" s="214" customFormat="1">
      <c r="A55" s="238" t="s">
        <v>651</v>
      </c>
      <c r="C55" s="227"/>
      <c r="D55" s="325" t="s">
        <v>652</v>
      </c>
      <c r="E55" s="226"/>
      <c r="F55" s="240"/>
      <c r="G55" s="283"/>
      <c r="H55" s="283"/>
      <c r="I55" s="283"/>
      <c r="J55" s="468"/>
      <c r="K55" s="468"/>
      <c r="L55" s="468"/>
      <c r="M55" s="468"/>
      <c r="N55" s="468"/>
      <c r="O55" s="468"/>
      <c r="P55" s="468"/>
    </row>
    <row r="56" spans="1:16" s="214" customFormat="1">
      <c r="A56" s="265" t="s">
        <v>176</v>
      </c>
      <c r="C56" s="227"/>
      <c r="D56" s="266" t="s">
        <v>177</v>
      </c>
      <c r="E56" s="266"/>
      <c r="F56" s="240"/>
      <c r="G56" s="283"/>
      <c r="H56" s="283"/>
      <c r="I56" s="283"/>
      <c r="J56" s="468"/>
      <c r="K56" s="468"/>
      <c r="L56" s="468"/>
      <c r="M56" s="468"/>
      <c r="N56" s="468"/>
      <c r="O56" s="468"/>
      <c r="P56" s="468"/>
    </row>
    <row r="57" spans="1:16" s="214" customFormat="1">
      <c r="C57" s="227"/>
      <c r="D57" s="227"/>
      <c r="E57" s="227"/>
      <c r="F57" s="240"/>
      <c r="G57" s="283"/>
      <c r="H57" s="283"/>
      <c r="I57" s="283"/>
      <c r="J57" s="468"/>
      <c r="K57" s="468"/>
      <c r="L57" s="468"/>
      <c r="M57" s="468"/>
      <c r="N57" s="468"/>
      <c r="O57" s="468"/>
      <c r="P57" s="468"/>
    </row>
    <row r="58" spans="1:16" s="214" customFormat="1">
      <c r="C58" s="227"/>
      <c r="D58" s="227"/>
      <c r="E58" s="227"/>
      <c r="F58" s="240"/>
      <c r="G58" s="283"/>
      <c r="H58" s="283"/>
      <c r="I58" s="283"/>
      <c r="J58" s="468"/>
      <c r="K58" s="468"/>
      <c r="L58" s="468"/>
      <c r="M58" s="468"/>
      <c r="N58" s="468"/>
      <c r="O58" s="468"/>
      <c r="P58" s="468"/>
    </row>
    <row r="59" spans="1:16" s="214" customFormat="1">
      <c r="C59" s="227"/>
      <c r="D59" s="227"/>
      <c r="E59" s="227"/>
      <c r="F59" s="240"/>
      <c r="G59" s="283"/>
      <c r="H59" s="283"/>
      <c r="I59" s="283"/>
      <c r="J59" s="468"/>
      <c r="K59" s="468"/>
      <c r="L59" s="468"/>
      <c r="M59" s="468"/>
      <c r="N59" s="468"/>
      <c r="O59" s="468"/>
      <c r="P59" s="468"/>
    </row>
    <row r="60" spans="1:16" s="214" customFormat="1">
      <c r="C60" s="227"/>
      <c r="D60" s="227"/>
      <c r="E60" s="227"/>
      <c r="F60" s="240"/>
      <c r="G60" s="283"/>
      <c r="H60" s="283"/>
      <c r="I60" s="283"/>
      <c r="J60" s="468"/>
      <c r="K60" s="468"/>
      <c r="L60" s="468"/>
      <c r="M60" s="468"/>
      <c r="N60" s="468"/>
      <c r="O60" s="468"/>
      <c r="P60" s="468"/>
    </row>
    <row r="61" spans="1:16" s="214" customFormat="1">
      <c r="C61" s="227"/>
      <c r="D61" s="227"/>
      <c r="E61" s="227"/>
      <c r="F61" s="240"/>
      <c r="G61" s="283"/>
      <c r="H61" s="283"/>
      <c r="I61" s="283"/>
      <c r="J61" s="468"/>
      <c r="K61" s="468"/>
      <c r="L61" s="468"/>
      <c r="M61" s="468"/>
      <c r="N61" s="468"/>
      <c r="O61" s="468"/>
      <c r="P61" s="468"/>
    </row>
    <row r="62" spans="1:16" s="214" customFormat="1">
      <c r="C62" s="227"/>
      <c r="D62" s="227"/>
      <c r="E62" s="227"/>
      <c r="F62" s="240"/>
      <c r="G62" s="283"/>
      <c r="H62" s="283"/>
      <c r="I62" s="283"/>
      <c r="J62" s="468"/>
      <c r="K62" s="468"/>
      <c r="L62" s="468"/>
      <c r="M62" s="468"/>
      <c r="N62" s="468"/>
      <c r="O62" s="468"/>
      <c r="P62" s="468"/>
    </row>
    <row r="63" spans="1:16" s="214" customFormat="1">
      <c r="A63" s="241"/>
      <c r="B63" s="241"/>
      <c r="C63" s="227"/>
      <c r="D63" s="228"/>
      <c r="E63" s="228"/>
      <c r="F63" s="240"/>
      <c r="G63" s="283"/>
      <c r="H63" s="283"/>
      <c r="I63" s="283"/>
      <c r="J63" s="468"/>
      <c r="K63" s="468"/>
      <c r="L63" s="468"/>
      <c r="M63" s="468"/>
      <c r="N63" s="468"/>
      <c r="O63" s="468"/>
      <c r="P63" s="468"/>
    </row>
    <row r="64" spans="1:16" s="214" customFormat="1">
      <c r="A64" s="238" t="s">
        <v>236</v>
      </c>
      <c r="C64" s="227"/>
      <c r="D64" s="226" t="s">
        <v>445</v>
      </c>
      <c r="E64" s="226"/>
      <c r="F64" s="240"/>
      <c r="G64" s="283"/>
      <c r="H64" s="283"/>
      <c r="I64" s="283"/>
      <c r="J64" s="468"/>
      <c r="K64" s="468"/>
      <c r="L64" s="468"/>
      <c r="M64" s="468"/>
      <c r="N64" s="468"/>
      <c r="O64" s="468"/>
      <c r="P64" s="468"/>
    </row>
    <row r="65" spans="1:16" s="214" customFormat="1">
      <c r="A65" s="238" t="s">
        <v>592</v>
      </c>
      <c r="C65" s="227"/>
      <c r="D65" s="226"/>
      <c r="E65" s="226"/>
      <c r="F65" s="240"/>
      <c r="G65" s="283"/>
      <c r="H65" s="283"/>
      <c r="I65" s="283"/>
      <c r="J65" s="468"/>
      <c r="K65" s="468"/>
      <c r="L65" s="468"/>
      <c r="M65" s="468"/>
      <c r="N65" s="468"/>
      <c r="O65" s="468"/>
      <c r="P65" s="468"/>
    </row>
    <row r="66" spans="1:16" s="214" customFormat="1">
      <c r="A66" s="214" t="s">
        <v>237</v>
      </c>
      <c r="C66" s="227"/>
      <c r="D66" s="227"/>
      <c r="E66" s="227"/>
      <c r="F66" s="240"/>
      <c r="G66" s="283"/>
      <c r="H66" s="283"/>
      <c r="I66" s="283"/>
      <c r="J66" s="468"/>
      <c r="K66" s="468"/>
      <c r="L66" s="468"/>
      <c r="M66" s="468"/>
      <c r="N66" s="468"/>
      <c r="O66" s="468"/>
      <c r="P66" s="468"/>
    </row>
    <row r="67" spans="1:16">
      <c r="A67" s="214"/>
      <c r="B67" s="214"/>
      <c r="C67" s="227"/>
      <c r="D67" s="227"/>
      <c r="E67" s="480"/>
      <c r="F67" s="24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zoomScaleNormal="100" zoomScaleSheetLayoutView="100" workbookViewId="0">
      <selection sqref="A1:G1"/>
    </sheetView>
  </sheetViews>
  <sheetFormatPr defaultColWidth="9.140625" defaultRowHeight="12.75"/>
  <cols>
    <col min="1" max="1" width="6" style="267" customWidth="1"/>
    <col min="2" max="2" width="33.7109375" style="222" customWidth="1"/>
    <col min="3" max="3" width="12.28515625" style="222" customWidth="1"/>
    <col min="4" max="4" width="14.85546875" style="222" customWidth="1"/>
    <col min="5" max="5" width="20" style="222" customWidth="1"/>
    <col min="6" max="6" width="27" style="222" customWidth="1"/>
    <col min="7" max="7" width="18.42578125" style="222" customWidth="1"/>
    <col min="8" max="8" width="5.28515625" style="222" bestFit="1" customWidth="1"/>
    <col min="9" max="9" width="14.28515625" style="214" customWidth="1"/>
    <col min="10" max="11" width="15" style="214" bestFit="1" customWidth="1"/>
    <col min="12" max="12" width="13.28515625" style="214" bestFit="1" customWidth="1"/>
    <col min="13" max="13" width="19.5703125" style="214" bestFit="1" customWidth="1"/>
    <col min="14" max="14" width="7.5703125" style="214" customWidth="1"/>
    <col min="15" max="15" width="14.85546875" style="214" bestFit="1" customWidth="1"/>
    <col min="16" max="16" width="8.7109375" style="214"/>
    <col min="17" max="18" width="9.140625" style="214"/>
    <col min="19" max="16384" width="9.140625" style="222"/>
  </cols>
  <sheetData>
    <row r="1" spans="1:18" ht="25.5" customHeight="1">
      <c r="A1" s="388" t="s">
        <v>507</v>
      </c>
      <c r="B1" s="388"/>
      <c r="C1" s="388"/>
      <c r="D1" s="388"/>
      <c r="E1" s="388"/>
      <c r="F1" s="388"/>
      <c r="G1" s="388"/>
      <c r="H1" s="297"/>
    </row>
    <row r="2" spans="1:18" ht="29.25" customHeight="1">
      <c r="A2" s="408" t="s">
        <v>508</v>
      </c>
      <c r="B2" s="408"/>
      <c r="C2" s="408"/>
      <c r="D2" s="408"/>
      <c r="E2" s="408"/>
      <c r="F2" s="408"/>
      <c r="G2" s="408"/>
      <c r="H2" s="299"/>
    </row>
    <row r="3" spans="1:18">
      <c r="A3" s="390" t="s">
        <v>261</v>
      </c>
      <c r="B3" s="390"/>
      <c r="C3" s="390"/>
      <c r="D3" s="390"/>
      <c r="E3" s="390"/>
      <c r="F3" s="390"/>
      <c r="G3" s="390"/>
      <c r="H3" s="298"/>
    </row>
    <row r="4" spans="1:18">
      <c r="A4" s="390"/>
      <c r="B4" s="390"/>
      <c r="C4" s="390"/>
      <c r="D4" s="390"/>
      <c r="E4" s="390"/>
      <c r="F4" s="390"/>
      <c r="G4" s="390"/>
      <c r="H4" s="298"/>
    </row>
    <row r="5" spans="1:18">
      <c r="A5" s="399" t="s">
        <v>679</v>
      </c>
      <c r="B5" s="399"/>
      <c r="C5" s="399"/>
      <c r="D5" s="399"/>
      <c r="E5" s="399"/>
      <c r="F5" s="399"/>
      <c r="G5" s="399"/>
      <c r="H5" s="300"/>
    </row>
    <row r="6" spans="1:18">
      <c r="A6" s="300"/>
      <c r="B6" s="300"/>
      <c r="C6" s="300"/>
      <c r="D6" s="300"/>
      <c r="E6" s="300"/>
      <c r="F6" s="214"/>
      <c r="G6" s="214"/>
      <c r="H6" s="214"/>
    </row>
    <row r="7" spans="1:18" ht="31.5" customHeight="1">
      <c r="A7" s="393" t="s">
        <v>610</v>
      </c>
      <c r="B7" s="393"/>
      <c r="C7" s="393" t="s">
        <v>611</v>
      </c>
      <c r="D7" s="393"/>
      <c r="E7" s="393"/>
      <c r="F7" s="393"/>
      <c r="G7" s="214"/>
      <c r="H7" s="214"/>
    </row>
    <row r="8" spans="1:18" ht="29.25" customHeight="1">
      <c r="A8" s="393" t="s">
        <v>606</v>
      </c>
      <c r="B8" s="393"/>
      <c r="C8" s="393" t="s">
        <v>607</v>
      </c>
      <c r="D8" s="393"/>
      <c r="E8" s="393"/>
      <c r="F8" s="393"/>
      <c r="G8" s="231"/>
      <c r="H8" s="249"/>
    </row>
    <row r="9" spans="1:18" ht="29.25" customHeight="1">
      <c r="A9" s="392" t="s">
        <v>608</v>
      </c>
      <c r="B9" s="392"/>
      <c r="C9" s="392" t="s">
        <v>609</v>
      </c>
      <c r="D9" s="392"/>
      <c r="E9" s="392"/>
      <c r="F9" s="392"/>
      <c r="G9" s="232"/>
      <c r="H9" s="249"/>
    </row>
    <row r="10" spans="1:18" ht="29.25" customHeight="1">
      <c r="A10" s="392" t="s">
        <v>612</v>
      </c>
      <c r="B10" s="392"/>
      <c r="C10" s="392" t="s">
        <v>680</v>
      </c>
      <c r="D10" s="392"/>
      <c r="E10" s="392"/>
      <c r="F10" s="392"/>
      <c r="G10" s="232"/>
      <c r="H10" s="295"/>
    </row>
    <row r="11" spans="1:18" ht="23.25" customHeight="1">
      <c r="A11" s="295"/>
      <c r="B11" s="295"/>
      <c r="C11" s="295"/>
      <c r="D11" s="295"/>
      <c r="E11" s="295"/>
      <c r="F11" s="295"/>
      <c r="G11" s="232"/>
      <c r="H11" s="295"/>
    </row>
    <row r="12" spans="1:18" s="251" customFormat="1" ht="18.75" customHeight="1">
      <c r="A12" s="250" t="s">
        <v>264</v>
      </c>
      <c r="I12" s="214"/>
      <c r="J12" s="214"/>
      <c r="K12" s="214"/>
      <c r="L12" s="214"/>
      <c r="M12" s="214"/>
      <c r="N12" s="214"/>
      <c r="O12" s="214"/>
      <c r="P12" s="214"/>
      <c r="Q12" s="214"/>
      <c r="R12" s="214"/>
    </row>
    <row r="13" spans="1:18" ht="63" customHeight="1">
      <c r="A13" s="225" t="s">
        <v>200</v>
      </c>
      <c r="B13" s="225" t="s">
        <v>201</v>
      </c>
      <c r="C13" s="225" t="s">
        <v>199</v>
      </c>
      <c r="D13" s="225" t="s">
        <v>230</v>
      </c>
      <c r="E13" s="225" t="s">
        <v>202</v>
      </c>
      <c r="F13" s="225" t="s">
        <v>203</v>
      </c>
      <c r="G13" s="252" t="s">
        <v>204</v>
      </c>
      <c r="H13" s="253"/>
    </row>
    <row r="14" spans="1:18" ht="63" customHeight="1">
      <c r="A14" s="225" t="s">
        <v>46</v>
      </c>
      <c r="B14" s="254" t="s">
        <v>521</v>
      </c>
      <c r="C14" s="225"/>
      <c r="D14" s="225"/>
      <c r="E14" s="225"/>
      <c r="F14" s="225"/>
      <c r="G14" s="252"/>
      <c r="H14" s="253"/>
    </row>
    <row r="15" spans="1:18" s="238" customFormat="1" ht="51">
      <c r="A15" s="255" t="s">
        <v>56</v>
      </c>
      <c r="B15" s="255" t="s">
        <v>522</v>
      </c>
      <c r="C15" s="255">
        <v>2246</v>
      </c>
      <c r="D15" s="256"/>
      <c r="E15" s="256"/>
      <c r="F15" s="256"/>
      <c r="G15" s="257"/>
      <c r="I15" s="214"/>
      <c r="J15" s="214"/>
      <c r="K15" s="214"/>
      <c r="L15" s="214"/>
      <c r="M15" s="214"/>
      <c r="N15" s="214"/>
      <c r="O15" s="214"/>
      <c r="P15" s="214"/>
      <c r="Q15" s="214"/>
      <c r="R15" s="214"/>
    </row>
    <row r="16" spans="1:18" s="214" customFormat="1">
      <c r="A16" s="224">
        <v>1</v>
      </c>
      <c r="B16" s="285" t="s">
        <v>638</v>
      </c>
      <c r="C16" s="224">
        <v>2246.1</v>
      </c>
      <c r="D16" s="286">
        <v>409942</v>
      </c>
      <c r="E16" s="370">
        <v>25800</v>
      </c>
      <c r="F16" s="288">
        <v>10576503600</v>
      </c>
      <c r="G16" s="358">
        <v>4.7285609564388625E-2</v>
      </c>
      <c r="H16" s="258"/>
      <c r="M16" s="259"/>
      <c r="N16" s="259"/>
      <c r="O16" s="259"/>
      <c r="P16" s="260"/>
    </row>
    <row r="17" spans="1:18" s="214" customFormat="1">
      <c r="A17" s="224">
        <v>2</v>
      </c>
      <c r="B17" s="285" t="s">
        <v>668</v>
      </c>
      <c r="C17" s="224">
        <v>2246.1999999999998</v>
      </c>
      <c r="D17" s="286">
        <v>278300</v>
      </c>
      <c r="E17" s="370">
        <v>37550</v>
      </c>
      <c r="F17" s="288">
        <v>10450165000</v>
      </c>
      <c r="G17" s="358">
        <v>4.6720772833986388E-2</v>
      </c>
      <c r="H17" s="258"/>
      <c r="M17" s="259"/>
      <c r="N17" s="259"/>
      <c r="O17" s="259"/>
      <c r="P17" s="260"/>
    </row>
    <row r="18" spans="1:18" s="214" customFormat="1">
      <c r="A18" s="224">
        <v>3</v>
      </c>
      <c r="B18" s="285" t="s">
        <v>659</v>
      </c>
      <c r="C18" s="224">
        <v>2246.3000000000002</v>
      </c>
      <c r="D18" s="286">
        <v>203700</v>
      </c>
      <c r="E18" s="370">
        <v>50700</v>
      </c>
      <c r="F18" s="288">
        <v>10327590000</v>
      </c>
      <c r="G18" s="358">
        <v>4.6172762469544694E-2</v>
      </c>
      <c r="H18" s="258"/>
      <c r="M18" s="259"/>
      <c r="N18" s="259"/>
      <c r="O18" s="259"/>
      <c r="P18" s="260"/>
    </row>
    <row r="19" spans="1:18" s="214" customFormat="1">
      <c r="A19" s="224">
        <v>4</v>
      </c>
      <c r="B19" s="285" t="s">
        <v>657</v>
      </c>
      <c r="C19" s="224">
        <v>2246.4</v>
      </c>
      <c r="D19" s="286">
        <v>954900</v>
      </c>
      <c r="E19" s="370">
        <v>37800</v>
      </c>
      <c r="F19" s="288">
        <v>36095220000</v>
      </c>
      <c r="G19" s="358">
        <v>0.16137511455682874</v>
      </c>
      <c r="H19" s="258"/>
      <c r="M19" s="259"/>
      <c r="N19" s="259"/>
      <c r="O19" s="259"/>
      <c r="P19" s="260"/>
    </row>
    <row r="20" spans="1:18" s="214" customFormat="1">
      <c r="A20" s="224">
        <v>5</v>
      </c>
      <c r="B20" s="285" t="s">
        <v>669</v>
      </c>
      <c r="C20" s="224">
        <v>2246.5</v>
      </c>
      <c r="D20" s="286">
        <v>522928</v>
      </c>
      <c r="E20" s="370">
        <v>9100</v>
      </c>
      <c r="F20" s="288">
        <v>4758644800</v>
      </c>
      <c r="G20" s="358">
        <v>2.1275028930015039E-2</v>
      </c>
      <c r="H20" s="258"/>
      <c r="M20" s="259"/>
      <c r="N20" s="259"/>
      <c r="O20" s="259"/>
      <c r="P20" s="260"/>
    </row>
    <row r="21" spans="1:18" s="214" customFormat="1">
      <c r="A21" s="224">
        <v>6</v>
      </c>
      <c r="B21" s="285" t="s">
        <v>653</v>
      </c>
      <c r="C21" s="224">
        <v>2246.6</v>
      </c>
      <c r="D21" s="286">
        <v>363900</v>
      </c>
      <c r="E21" s="370">
        <v>29400</v>
      </c>
      <c r="F21" s="288">
        <v>10698660000</v>
      </c>
      <c r="G21" s="358">
        <v>4.7831748444934298E-2</v>
      </c>
      <c r="H21" s="258"/>
      <c r="M21" s="259"/>
      <c r="N21" s="259"/>
      <c r="O21" s="259"/>
      <c r="P21" s="260"/>
    </row>
    <row r="22" spans="1:18" s="214" customFormat="1">
      <c r="A22" s="224">
        <v>7</v>
      </c>
      <c r="B22" s="285" t="s">
        <v>660</v>
      </c>
      <c r="C22" s="224">
        <v>2246.6999999999998</v>
      </c>
      <c r="D22" s="286">
        <v>415200</v>
      </c>
      <c r="E22" s="370">
        <v>25100</v>
      </c>
      <c r="F22" s="288">
        <v>10421520000</v>
      </c>
      <c r="G22" s="358">
        <v>4.6592706287876394E-2</v>
      </c>
      <c r="H22" s="258"/>
      <c r="M22" s="259"/>
      <c r="N22" s="259"/>
      <c r="O22" s="259"/>
      <c r="P22" s="260"/>
    </row>
    <row r="23" spans="1:18" s="214" customFormat="1">
      <c r="A23" s="224">
        <v>8</v>
      </c>
      <c r="B23" s="285" t="s">
        <v>670</v>
      </c>
      <c r="C23" s="224">
        <v>2246.8000000000002</v>
      </c>
      <c r="D23" s="286">
        <v>839410</v>
      </c>
      <c r="E23" s="370">
        <v>11650</v>
      </c>
      <c r="F23" s="288">
        <v>9779126500</v>
      </c>
      <c r="G23" s="358">
        <v>4.3720682661117449E-2</v>
      </c>
      <c r="H23" s="258"/>
      <c r="M23" s="259"/>
      <c r="N23" s="259"/>
      <c r="O23" s="259"/>
      <c r="P23" s="260"/>
    </row>
    <row r="24" spans="1:18" s="214" customFormat="1">
      <c r="A24" s="224">
        <v>9</v>
      </c>
      <c r="B24" s="285" t="s">
        <v>661</v>
      </c>
      <c r="C24" s="224">
        <v>2246.9</v>
      </c>
      <c r="D24" s="286">
        <v>398710</v>
      </c>
      <c r="E24" s="370">
        <v>26050</v>
      </c>
      <c r="F24" s="288">
        <v>10386395500</v>
      </c>
      <c r="G24" s="358">
        <v>4.6435671084565505E-2</v>
      </c>
      <c r="H24" s="258"/>
      <c r="M24" s="259"/>
      <c r="N24" s="259"/>
      <c r="O24" s="259"/>
      <c r="P24" s="260"/>
    </row>
    <row r="25" spans="1:18" s="214" customFormat="1">
      <c r="A25" s="224">
        <v>10</v>
      </c>
      <c r="B25" s="285" t="s">
        <v>671</v>
      </c>
      <c r="C25" s="289" t="s">
        <v>684</v>
      </c>
      <c r="D25" s="286">
        <v>284300</v>
      </c>
      <c r="E25" s="370">
        <v>36900</v>
      </c>
      <c r="F25" s="288">
        <v>10490670000</v>
      </c>
      <c r="G25" s="358">
        <v>4.6901863266878181E-2</v>
      </c>
      <c r="H25" s="258"/>
      <c r="M25" s="259"/>
      <c r="N25" s="259"/>
      <c r="O25" s="259"/>
      <c r="P25" s="260"/>
    </row>
    <row r="26" spans="1:18" s="214" customFormat="1">
      <c r="A26" s="224">
        <v>11</v>
      </c>
      <c r="B26" s="285" t="s">
        <v>663</v>
      </c>
      <c r="C26" s="289">
        <v>2246.11</v>
      </c>
      <c r="D26" s="286">
        <v>609960</v>
      </c>
      <c r="E26" s="370">
        <v>16650</v>
      </c>
      <c r="F26" s="288">
        <v>10155834000</v>
      </c>
      <c r="G26" s="358">
        <v>4.5404872865995448E-2</v>
      </c>
      <c r="H26" s="258"/>
      <c r="M26" s="259"/>
      <c r="N26" s="259"/>
      <c r="O26" s="259"/>
      <c r="P26" s="260"/>
    </row>
    <row r="27" spans="1:18" s="214" customFormat="1">
      <c r="A27" s="224">
        <v>12</v>
      </c>
      <c r="B27" s="285" t="s">
        <v>650</v>
      </c>
      <c r="C27" s="289">
        <v>2246.12</v>
      </c>
      <c r="D27" s="286">
        <v>114807</v>
      </c>
      <c r="E27" s="370">
        <v>91200</v>
      </c>
      <c r="F27" s="288">
        <v>10470398400</v>
      </c>
      <c r="G27" s="358">
        <v>4.6811232657832151E-2</v>
      </c>
      <c r="H27" s="258"/>
      <c r="M27" s="259"/>
      <c r="N27" s="259"/>
      <c r="O27" s="259"/>
      <c r="P27" s="260"/>
    </row>
    <row r="28" spans="1:18" s="214" customFormat="1">
      <c r="A28" s="224">
        <v>13</v>
      </c>
      <c r="B28" s="285" t="s">
        <v>672</v>
      </c>
      <c r="C28" s="289">
        <v>2246.13</v>
      </c>
      <c r="D28" s="286">
        <v>600890</v>
      </c>
      <c r="E28" s="370">
        <v>33200</v>
      </c>
      <c r="F28" s="288">
        <v>19949548000</v>
      </c>
      <c r="G28" s="358">
        <v>8.9190773566609469E-2</v>
      </c>
      <c r="H28" s="258"/>
      <c r="M28" s="259"/>
      <c r="N28" s="259"/>
      <c r="O28" s="259"/>
      <c r="P28" s="260"/>
    </row>
    <row r="29" spans="1:18" s="214" customFormat="1">
      <c r="A29" s="224">
        <v>14</v>
      </c>
      <c r="B29" s="285" t="s">
        <v>686</v>
      </c>
      <c r="C29" s="289">
        <v>2246.14</v>
      </c>
      <c r="D29" s="286">
        <v>394000</v>
      </c>
      <c r="E29" s="370">
        <v>20900</v>
      </c>
      <c r="F29" s="288">
        <v>8234600000</v>
      </c>
      <c r="G29" s="358">
        <v>3.6815387697586049E-2</v>
      </c>
      <c r="H29" s="258"/>
      <c r="M29" s="259"/>
      <c r="N29" s="259"/>
      <c r="O29" s="259"/>
      <c r="P29" s="260"/>
    </row>
    <row r="30" spans="1:18" s="214" customFormat="1">
      <c r="A30" s="224">
        <v>15</v>
      </c>
      <c r="B30" s="285" t="s">
        <v>673</v>
      </c>
      <c r="C30" s="289">
        <v>2246.15</v>
      </c>
      <c r="D30" s="286">
        <v>541571</v>
      </c>
      <c r="E30" s="370">
        <v>19700</v>
      </c>
      <c r="F30" s="288">
        <v>10668948700</v>
      </c>
      <c r="G30" s="358">
        <v>4.7698914666912381E-2</v>
      </c>
      <c r="H30" s="258"/>
      <c r="M30" s="259"/>
      <c r="N30" s="259"/>
      <c r="O30" s="259"/>
      <c r="P30" s="260"/>
    </row>
    <row r="31" spans="1:18" s="214" customFormat="1">
      <c r="A31" s="224">
        <v>16</v>
      </c>
      <c r="B31" s="285" t="s">
        <v>654</v>
      </c>
      <c r="C31" s="289">
        <v>2246.16</v>
      </c>
      <c r="D31" s="286">
        <v>1048000</v>
      </c>
      <c r="E31" s="370">
        <v>19200</v>
      </c>
      <c r="F31" s="288">
        <v>20121600000</v>
      </c>
      <c r="G31" s="358">
        <v>8.9959986531919875E-2</v>
      </c>
      <c r="H31" s="258"/>
      <c r="M31" s="259"/>
      <c r="N31" s="259"/>
      <c r="O31" s="259"/>
      <c r="P31" s="260"/>
    </row>
    <row r="32" spans="1:18" s="238" customFormat="1">
      <c r="A32" s="255"/>
      <c r="B32" s="255" t="s">
        <v>646</v>
      </c>
      <c r="C32" s="255">
        <v>2247</v>
      </c>
      <c r="D32" s="256">
        <v>7980518</v>
      </c>
      <c r="E32" s="287"/>
      <c r="F32" s="256">
        <v>203585424500</v>
      </c>
      <c r="G32" s="359">
        <v>0.91019312808699071</v>
      </c>
      <c r="H32" s="258"/>
      <c r="I32" s="214"/>
      <c r="J32" s="214"/>
      <c r="K32" s="214"/>
      <c r="L32" s="214"/>
      <c r="M32" s="259"/>
      <c r="N32" s="259"/>
      <c r="O32" s="259"/>
      <c r="P32" s="260"/>
      <c r="Q32" s="214"/>
      <c r="R32" s="214"/>
    </row>
    <row r="33" spans="1:18" s="238" customFormat="1" ht="63.75">
      <c r="A33" s="255" t="s">
        <v>133</v>
      </c>
      <c r="B33" s="255" t="s">
        <v>523</v>
      </c>
      <c r="C33" s="255">
        <v>2248</v>
      </c>
      <c r="D33" s="256"/>
      <c r="E33" s="256"/>
      <c r="F33" s="256"/>
      <c r="G33" s="359"/>
      <c r="H33" s="258"/>
      <c r="I33" s="214"/>
      <c r="J33" s="214"/>
      <c r="K33" s="214"/>
      <c r="L33" s="214"/>
      <c r="M33" s="214"/>
      <c r="N33" s="214"/>
      <c r="O33" s="259"/>
      <c r="P33" s="260"/>
      <c r="Q33" s="214"/>
      <c r="R33" s="214"/>
    </row>
    <row r="34" spans="1:18" s="214" customFormat="1" ht="25.5">
      <c r="A34" s="224"/>
      <c r="B34" s="224" t="s">
        <v>614</v>
      </c>
      <c r="C34" s="224">
        <v>2249</v>
      </c>
      <c r="D34" s="288"/>
      <c r="E34" s="288"/>
      <c r="F34" s="288"/>
      <c r="G34" s="358"/>
      <c r="O34" s="259"/>
      <c r="P34" s="260"/>
    </row>
    <row r="35" spans="1:18" s="238" customFormat="1" ht="25.5">
      <c r="A35" s="255"/>
      <c r="B35" s="255" t="s">
        <v>615</v>
      </c>
      <c r="C35" s="255">
        <v>2250</v>
      </c>
      <c r="D35" s="256">
        <v>7980518</v>
      </c>
      <c r="E35" s="256"/>
      <c r="F35" s="256">
        <v>203585424500</v>
      </c>
      <c r="G35" s="359">
        <v>0.91019312808699071</v>
      </c>
      <c r="I35" s="214"/>
      <c r="J35" s="214"/>
      <c r="K35" s="214"/>
      <c r="L35" s="214"/>
      <c r="M35" s="214"/>
      <c r="N35" s="214"/>
      <c r="O35" s="259"/>
      <c r="P35" s="260"/>
      <c r="Q35" s="214"/>
      <c r="R35" s="214"/>
    </row>
    <row r="36" spans="1:18" s="238" customFormat="1" ht="25.5">
      <c r="A36" s="255" t="s">
        <v>259</v>
      </c>
      <c r="B36" s="255" t="s">
        <v>616</v>
      </c>
      <c r="C36" s="255">
        <v>2251</v>
      </c>
      <c r="D36" s="256"/>
      <c r="E36" s="256"/>
      <c r="F36" s="256"/>
      <c r="G36" s="359"/>
      <c r="I36" s="214"/>
      <c r="J36" s="214"/>
      <c r="K36" s="214"/>
      <c r="L36" s="214"/>
      <c r="M36" s="214"/>
      <c r="N36" s="214"/>
      <c r="O36" s="259"/>
      <c r="P36" s="260"/>
      <c r="Q36" s="214"/>
      <c r="R36" s="214"/>
    </row>
    <row r="37" spans="1:18" s="238" customFormat="1">
      <c r="A37" s="255"/>
      <c r="B37" s="224"/>
      <c r="C37" s="224">
        <v>2251.1</v>
      </c>
      <c r="D37" s="288"/>
      <c r="E37" s="290"/>
      <c r="F37" s="288"/>
      <c r="G37" s="358"/>
      <c r="I37" s="214"/>
      <c r="J37" s="214"/>
      <c r="K37" s="214"/>
      <c r="L37" s="214"/>
      <c r="M37" s="214"/>
      <c r="N37" s="214"/>
      <c r="O37" s="259"/>
      <c r="P37" s="260"/>
      <c r="Q37" s="214"/>
      <c r="R37" s="214"/>
    </row>
    <row r="38" spans="1:18" s="214" customFormat="1" ht="25.5">
      <c r="A38" s="224"/>
      <c r="B38" s="255" t="s">
        <v>613</v>
      </c>
      <c r="C38" s="224">
        <v>2252</v>
      </c>
      <c r="D38" s="256"/>
      <c r="E38" s="288"/>
      <c r="F38" s="256"/>
      <c r="G38" s="359"/>
      <c r="M38" s="258"/>
      <c r="N38" s="258"/>
      <c r="O38" s="259"/>
      <c r="P38" s="260"/>
    </row>
    <row r="39" spans="1:18" s="238" customFormat="1" ht="26.25" customHeight="1">
      <c r="A39" s="255" t="s">
        <v>260</v>
      </c>
      <c r="B39" s="255" t="s">
        <v>617</v>
      </c>
      <c r="C39" s="255">
        <v>2253</v>
      </c>
      <c r="D39" s="256"/>
      <c r="E39" s="256"/>
      <c r="F39" s="256"/>
      <c r="G39" s="359"/>
      <c r="I39" s="214"/>
      <c r="J39" s="214"/>
      <c r="K39" s="214"/>
      <c r="L39" s="214"/>
      <c r="M39" s="214"/>
      <c r="N39" s="214"/>
      <c r="O39" s="259"/>
      <c r="P39" s="260"/>
      <c r="Q39" s="214"/>
      <c r="R39" s="214"/>
    </row>
    <row r="40" spans="1:18" s="214" customFormat="1" ht="24" customHeight="1">
      <c r="A40" s="224" t="s">
        <v>258</v>
      </c>
      <c r="B40" s="224" t="s">
        <v>674</v>
      </c>
      <c r="C40" s="224">
        <v>2253.1</v>
      </c>
      <c r="D40" s="288"/>
      <c r="E40" s="288"/>
      <c r="F40" s="288"/>
      <c r="G40" s="358">
        <v>0</v>
      </c>
      <c r="O40" s="259"/>
      <c r="P40" s="260"/>
    </row>
    <row r="41" spans="1:18" s="214" customFormat="1" ht="25.5">
      <c r="A41" s="255"/>
      <c r="B41" s="255" t="s">
        <v>613</v>
      </c>
      <c r="C41" s="255">
        <v>2254</v>
      </c>
      <c r="D41" s="256"/>
      <c r="E41" s="256"/>
      <c r="F41" s="256"/>
      <c r="G41" s="359"/>
      <c r="O41" s="259"/>
      <c r="P41" s="260"/>
    </row>
    <row r="42" spans="1:18" s="238" customFormat="1" ht="25.5">
      <c r="A42" s="255"/>
      <c r="B42" s="255" t="s">
        <v>618</v>
      </c>
      <c r="C42" s="255">
        <v>2255</v>
      </c>
      <c r="D42" s="256">
        <v>7980518</v>
      </c>
      <c r="E42" s="256"/>
      <c r="F42" s="256">
        <v>203585424500</v>
      </c>
      <c r="G42" s="359">
        <v>0.91019312808699071</v>
      </c>
      <c r="I42" s="214"/>
      <c r="J42" s="214"/>
      <c r="K42" s="214"/>
      <c r="L42" s="214"/>
      <c r="M42" s="258"/>
      <c r="N42" s="258"/>
      <c r="O42" s="259"/>
      <c r="P42" s="260"/>
      <c r="Q42" s="214"/>
      <c r="R42" s="214"/>
    </row>
    <row r="43" spans="1:18" s="238" customFormat="1" ht="25.5">
      <c r="A43" s="255" t="s">
        <v>67</v>
      </c>
      <c r="B43" s="255" t="s">
        <v>619</v>
      </c>
      <c r="C43" s="255">
        <v>2256</v>
      </c>
      <c r="D43" s="256"/>
      <c r="E43" s="256"/>
      <c r="F43" s="256"/>
      <c r="G43" s="359"/>
      <c r="I43" s="214"/>
      <c r="J43" s="214"/>
      <c r="K43" s="214"/>
      <c r="L43" s="214"/>
      <c r="M43" s="214"/>
      <c r="N43" s="214"/>
      <c r="O43" s="259"/>
      <c r="P43" s="260"/>
      <c r="Q43" s="214"/>
      <c r="R43" s="214"/>
    </row>
    <row r="44" spans="1:18" s="214" customFormat="1" ht="25.5">
      <c r="A44" s="224">
        <v>1</v>
      </c>
      <c r="B44" s="224" t="s">
        <v>415</v>
      </c>
      <c r="C44" s="224">
        <v>2256.1</v>
      </c>
      <c r="D44" s="288" t="s">
        <v>430</v>
      </c>
      <c r="E44" s="288" t="s">
        <v>430</v>
      </c>
      <c r="F44" s="288"/>
      <c r="G44" s="358"/>
      <c r="O44" s="259"/>
      <c r="P44" s="260"/>
    </row>
    <row r="45" spans="1:18" s="214" customFormat="1" ht="25.5">
      <c r="A45" s="224">
        <v>2</v>
      </c>
      <c r="B45" s="224" t="s">
        <v>443</v>
      </c>
      <c r="C45" s="224">
        <v>2256.1999999999998</v>
      </c>
      <c r="D45" s="288" t="s">
        <v>430</v>
      </c>
      <c r="E45" s="288" t="s">
        <v>430</v>
      </c>
      <c r="F45" s="288"/>
      <c r="G45" s="358"/>
      <c r="O45" s="259"/>
      <c r="P45" s="260"/>
    </row>
    <row r="46" spans="1:18" s="214" customFormat="1" ht="25.5">
      <c r="A46" s="224">
        <v>3</v>
      </c>
      <c r="B46" s="224" t="s">
        <v>416</v>
      </c>
      <c r="C46" s="224">
        <v>2256.3000000000002</v>
      </c>
      <c r="D46" s="288" t="s">
        <v>430</v>
      </c>
      <c r="E46" s="288" t="s">
        <v>430</v>
      </c>
      <c r="F46" s="288"/>
      <c r="G46" s="358">
        <v>0</v>
      </c>
      <c r="O46" s="259"/>
      <c r="P46" s="260"/>
    </row>
    <row r="47" spans="1:18" s="214" customFormat="1" ht="25.5">
      <c r="A47" s="224">
        <v>4</v>
      </c>
      <c r="B47" s="224" t="s">
        <v>524</v>
      </c>
      <c r="C47" s="224">
        <v>2256.4</v>
      </c>
      <c r="D47" s="288" t="s">
        <v>430</v>
      </c>
      <c r="E47" s="288" t="s">
        <v>430</v>
      </c>
      <c r="F47" s="288"/>
      <c r="G47" s="358"/>
      <c r="O47" s="259"/>
      <c r="P47" s="260"/>
    </row>
    <row r="48" spans="1:18" s="214" customFormat="1" ht="38.25">
      <c r="A48" s="224">
        <v>5</v>
      </c>
      <c r="B48" s="224" t="s">
        <v>417</v>
      </c>
      <c r="C48" s="224">
        <v>2256.5</v>
      </c>
      <c r="D48" s="288" t="s">
        <v>430</v>
      </c>
      <c r="E48" s="288" t="s">
        <v>430</v>
      </c>
      <c r="F48" s="288">
        <v>953440000</v>
      </c>
      <c r="G48" s="358">
        <v>4.2626555323132202E-3</v>
      </c>
      <c r="O48" s="259"/>
      <c r="P48" s="260"/>
    </row>
    <row r="49" spans="1:18" s="214" customFormat="1" ht="25.5">
      <c r="A49" s="224">
        <v>6</v>
      </c>
      <c r="B49" s="224" t="s">
        <v>418</v>
      </c>
      <c r="C49" s="224">
        <v>2256.6</v>
      </c>
      <c r="D49" s="288" t="s">
        <v>430</v>
      </c>
      <c r="E49" s="288" t="s">
        <v>430</v>
      </c>
      <c r="F49" s="288"/>
      <c r="G49" s="359"/>
      <c r="O49" s="259"/>
      <c r="P49" s="260"/>
    </row>
    <row r="50" spans="1:18" s="214" customFormat="1" ht="38.25">
      <c r="A50" s="224">
        <v>7</v>
      </c>
      <c r="B50" s="224" t="s">
        <v>648</v>
      </c>
      <c r="C50" s="224">
        <v>2256.6999999999998</v>
      </c>
      <c r="D50" s="288" t="s">
        <v>430</v>
      </c>
      <c r="E50" s="288" t="s">
        <v>430</v>
      </c>
      <c r="F50" s="288"/>
      <c r="G50" s="358"/>
      <c r="O50" s="259"/>
      <c r="P50" s="260"/>
    </row>
    <row r="51" spans="1:18" s="238" customFormat="1" ht="25.5">
      <c r="A51" s="255"/>
      <c r="B51" s="255" t="s">
        <v>420</v>
      </c>
      <c r="C51" s="255">
        <v>2257</v>
      </c>
      <c r="D51" s="256" t="s">
        <v>430</v>
      </c>
      <c r="E51" s="256" t="s">
        <v>430</v>
      </c>
      <c r="F51" s="291">
        <v>953440000</v>
      </c>
      <c r="G51" s="359">
        <v>4.2626555323132202E-3</v>
      </c>
      <c r="I51" s="214"/>
      <c r="J51" s="214"/>
      <c r="K51" s="214"/>
      <c r="L51" s="214"/>
      <c r="M51" s="214"/>
      <c r="N51" s="214"/>
      <c r="O51" s="259"/>
      <c r="P51" s="260"/>
      <c r="Q51" s="214"/>
      <c r="R51" s="214"/>
    </row>
    <row r="52" spans="1:18" s="238" customFormat="1" ht="25.5">
      <c r="A52" s="255" t="s">
        <v>142</v>
      </c>
      <c r="B52" s="255" t="s">
        <v>421</v>
      </c>
      <c r="C52" s="255">
        <v>2258</v>
      </c>
      <c r="D52" s="256" t="s">
        <v>430</v>
      </c>
      <c r="E52" s="256" t="s">
        <v>430</v>
      </c>
      <c r="F52" s="291"/>
      <c r="G52" s="358"/>
      <c r="I52" s="214"/>
      <c r="J52" s="214"/>
      <c r="K52" s="214"/>
      <c r="L52" s="214"/>
      <c r="M52" s="214"/>
      <c r="N52" s="214"/>
      <c r="O52" s="259"/>
      <c r="P52" s="260"/>
      <c r="Q52" s="214"/>
      <c r="R52" s="214"/>
    </row>
    <row r="53" spans="1:18" s="214" customFormat="1" ht="25.5">
      <c r="A53" s="224">
        <v>1</v>
      </c>
      <c r="B53" s="224" t="s">
        <v>365</v>
      </c>
      <c r="C53" s="224">
        <v>2259</v>
      </c>
      <c r="D53" s="288" t="s">
        <v>430</v>
      </c>
      <c r="E53" s="288" t="s">
        <v>430</v>
      </c>
      <c r="F53" s="360">
        <v>19133912428</v>
      </c>
      <c r="G53" s="361">
        <v>8.5544216380696092E-2</v>
      </c>
      <c r="I53" s="258"/>
      <c r="J53" s="258"/>
      <c r="O53" s="259"/>
      <c r="P53" s="260"/>
    </row>
    <row r="54" spans="1:18" s="214" customFormat="1" ht="25.5">
      <c r="A54" s="224">
        <v>1.1000000000000001</v>
      </c>
      <c r="B54" s="224" t="s">
        <v>506</v>
      </c>
      <c r="C54" s="224">
        <v>2259.1</v>
      </c>
      <c r="D54" s="288"/>
      <c r="E54" s="288"/>
      <c r="F54" s="360">
        <v>19021969792</v>
      </c>
      <c r="G54" s="358">
        <v>8.5043741367431355E-2</v>
      </c>
      <c r="J54" s="258"/>
      <c r="O54" s="259"/>
      <c r="P54" s="260"/>
    </row>
    <row r="55" spans="1:18" s="214" customFormat="1" ht="24.75" customHeight="1">
      <c r="A55" s="224">
        <v>1.2</v>
      </c>
      <c r="B55" s="224" t="s">
        <v>422</v>
      </c>
      <c r="C55" s="224">
        <v>2259.1999999999998</v>
      </c>
      <c r="D55" s="288" t="s">
        <v>430</v>
      </c>
      <c r="E55" s="288" t="s">
        <v>430</v>
      </c>
      <c r="F55" s="360">
        <v>107588268</v>
      </c>
      <c r="G55" s="358">
        <v>4.8100743182811443E-4</v>
      </c>
      <c r="J55" s="261"/>
      <c r="O55" s="259"/>
      <c r="P55" s="260"/>
    </row>
    <row r="56" spans="1:18" s="214" customFormat="1" ht="39" customHeight="1">
      <c r="A56" s="224">
        <v>1.3</v>
      </c>
      <c r="B56" s="224" t="s">
        <v>446</v>
      </c>
      <c r="C56" s="224">
        <v>2259.3000000000002</v>
      </c>
      <c r="D56" s="288"/>
      <c r="E56" s="288"/>
      <c r="F56" s="360">
        <v>4354368</v>
      </c>
      <c r="G56" s="358">
        <v>1.9467581436616517E-5</v>
      </c>
      <c r="O56" s="259"/>
      <c r="P56" s="260"/>
    </row>
    <row r="57" spans="1:18" s="214" customFormat="1" ht="52.5" customHeight="1">
      <c r="A57" s="224">
        <v>1.4</v>
      </c>
      <c r="B57" s="224" t="s">
        <v>647</v>
      </c>
      <c r="C57" s="224">
        <v>2259.4</v>
      </c>
      <c r="D57" s="288"/>
      <c r="E57" s="288"/>
      <c r="F57" s="360"/>
      <c r="G57" s="358"/>
      <c r="O57" s="259"/>
      <c r="P57" s="260"/>
    </row>
    <row r="58" spans="1:18" s="214" customFormat="1" ht="24.75" customHeight="1">
      <c r="A58" s="224">
        <v>2</v>
      </c>
      <c r="B58" s="224" t="s">
        <v>419</v>
      </c>
      <c r="C58" s="224">
        <v>2260</v>
      </c>
      <c r="D58" s="288" t="s">
        <v>430</v>
      </c>
      <c r="E58" s="288" t="s">
        <v>430</v>
      </c>
      <c r="F58" s="360"/>
      <c r="G58" s="358"/>
      <c r="O58" s="259"/>
      <c r="P58" s="260"/>
    </row>
    <row r="59" spans="1:18" s="214" customFormat="1" ht="24.75" customHeight="1">
      <c r="A59" s="224">
        <v>3</v>
      </c>
      <c r="B59" s="224" t="s">
        <v>423</v>
      </c>
      <c r="C59" s="224">
        <v>2261</v>
      </c>
      <c r="D59" s="288" t="s">
        <v>430</v>
      </c>
      <c r="E59" s="288" t="s">
        <v>430</v>
      </c>
      <c r="F59" s="360"/>
      <c r="G59" s="358"/>
      <c r="O59" s="259"/>
      <c r="P59" s="260"/>
    </row>
    <row r="60" spans="1:18" s="214" customFormat="1" ht="25.5">
      <c r="A60" s="224">
        <v>4</v>
      </c>
      <c r="B60" s="224" t="s">
        <v>420</v>
      </c>
      <c r="C60" s="224">
        <v>2262</v>
      </c>
      <c r="D60" s="288"/>
      <c r="E60" s="288"/>
      <c r="F60" s="291">
        <v>19133912428</v>
      </c>
      <c r="G60" s="359">
        <v>8.5544216380696092E-2</v>
      </c>
      <c r="O60" s="259"/>
      <c r="P60" s="260"/>
    </row>
    <row r="61" spans="1:18" s="238" customFormat="1" ht="25.5">
      <c r="A61" s="255" t="s">
        <v>145</v>
      </c>
      <c r="B61" s="255" t="s">
        <v>424</v>
      </c>
      <c r="C61" s="255">
        <v>2263</v>
      </c>
      <c r="D61" s="291"/>
      <c r="E61" s="291"/>
      <c r="F61" s="291">
        <v>223672776928</v>
      </c>
      <c r="G61" s="359">
        <v>1</v>
      </c>
      <c r="I61" s="214"/>
      <c r="J61" s="214"/>
      <c r="K61" s="214"/>
      <c r="L61" s="214"/>
      <c r="M61" s="214"/>
      <c r="N61" s="214"/>
      <c r="O61" s="259"/>
      <c r="P61" s="260"/>
      <c r="Q61" s="214"/>
      <c r="R61" s="214"/>
    </row>
    <row r="62" spans="1:18" s="238" customFormat="1">
      <c r="A62" s="296"/>
      <c r="B62" s="296"/>
      <c r="C62" s="296"/>
      <c r="D62" s="262"/>
      <c r="E62" s="262"/>
      <c r="F62" s="263"/>
      <c r="G62" s="264"/>
      <c r="I62" s="214"/>
      <c r="J62" s="214"/>
      <c r="K62" s="214"/>
      <c r="L62" s="214"/>
      <c r="M62" s="214"/>
      <c r="N62" s="214"/>
      <c r="O62" s="259"/>
      <c r="P62" s="260"/>
      <c r="Q62" s="214"/>
      <c r="R62" s="214"/>
    </row>
    <row r="64" spans="1:18">
      <c r="A64" s="238" t="s">
        <v>651</v>
      </c>
      <c r="B64" s="214"/>
      <c r="C64" s="227"/>
      <c r="E64" s="325" t="s">
        <v>652</v>
      </c>
      <c r="F64" s="226"/>
      <c r="G64" s="214"/>
      <c r="H64" s="214"/>
    </row>
    <row r="65" spans="1:8">
      <c r="A65" s="265" t="s">
        <v>176</v>
      </c>
      <c r="B65" s="214"/>
      <c r="C65" s="227"/>
      <c r="E65" s="266" t="s">
        <v>177</v>
      </c>
      <c r="F65" s="266"/>
      <c r="G65" s="214"/>
      <c r="H65" s="214"/>
    </row>
    <row r="66" spans="1:8">
      <c r="A66" s="214"/>
      <c r="B66" s="214"/>
      <c r="C66" s="227"/>
      <c r="E66" s="227"/>
      <c r="F66" s="227"/>
      <c r="G66" s="214"/>
      <c r="H66" s="214"/>
    </row>
    <row r="67" spans="1:8">
      <c r="A67" s="214"/>
      <c r="B67" s="214"/>
      <c r="C67" s="227"/>
      <c r="E67" s="227"/>
      <c r="F67" s="227"/>
      <c r="G67" s="214"/>
      <c r="H67" s="214"/>
    </row>
    <row r="68" spans="1:8">
      <c r="A68" s="214"/>
      <c r="B68" s="214"/>
      <c r="C68" s="227"/>
      <c r="E68" s="227"/>
      <c r="F68" s="227"/>
      <c r="G68" s="214"/>
      <c r="H68" s="214"/>
    </row>
    <row r="69" spans="1:8">
      <c r="A69" s="214"/>
      <c r="B69" s="214"/>
      <c r="C69" s="227"/>
      <c r="E69" s="227"/>
      <c r="F69" s="227"/>
      <c r="G69" s="214"/>
      <c r="H69" s="214"/>
    </row>
    <row r="70" spans="1:8">
      <c r="A70" s="214"/>
      <c r="B70" s="214"/>
      <c r="C70" s="227"/>
      <c r="E70" s="227"/>
      <c r="F70" s="227"/>
      <c r="G70" s="214"/>
      <c r="H70" s="214"/>
    </row>
    <row r="71" spans="1:8">
      <c r="A71" s="214"/>
      <c r="B71" s="214"/>
      <c r="C71" s="227"/>
      <c r="E71" s="227"/>
      <c r="F71" s="227"/>
      <c r="G71" s="214"/>
      <c r="H71" s="214"/>
    </row>
    <row r="72" spans="1:8">
      <c r="A72" s="214"/>
      <c r="B72" s="214"/>
      <c r="C72" s="227"/>
      <c r="E72" s="227"/>
      <c r="F72" s="227"/>
      <c r="G72" s="214"/>
      <c r="H72" s="214"/>
    </row>
    <row r="73" spans="1:8">
      <c r="A73" s="241"/>
      <c r="B73" s="241"/>
      <c r="C73" s="228"/>
      <c r="E73" s="228"/>
      <c r="F73" s="228"/>
      <c r="G73" s="241"/>
      <c r="H73" s="214"/>
    </row>
    <row r="74" spans="1:8">
      <c r="A74" s="238" t="s">
        <v>236</v>
      </c>
      <c r="B74" s="214"/>
      <c r="C74" s="227"/>
      <c r="E74" s="226" t="s">
        <v>445</v>
      </c>
      <c r="F74" s="226"/>
      <c r="G74" s="214"/>
      <c r="H74" s="214"/>
    </row>
    <row r="75" spans="1:8">
      <c r="A75" s="238" t="s">
        <v>592</v>
      </c>
      <c r="B75" s="214"/>
      <c r="C75" s="227"/>
      <c r="E75" s="226"/>
      <c r="F75" s="226"/>
      <c r="G75" s="214"/>
      <c r="H75" s="214"/>
    </row>
    <row r="76" spans="1:8">
      <c r="A76" s="214" t="s">
        <v>237</v>
      </c>
      <c r="B76" s="214"/>
      <c r="C76" s="227"/>
      <c r="E76" s="227"/>
      <c r="F76" s="227"/>
      <c r="G76" s="214"/>
      <c r="H76" s="214"/>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B8" sqref="B8:C8"/>
    </sheetView>
  </sheetViews>
  <sheetFormatPr defaultColWidth="9.140625" defaultRowHeight="12.75"/>
  <cols>
    <col min="1" max="1" width="7.42578125" style="203" customWidth="1"/>
    <col min="2" max="2" width="5.28515625" style="203" customWidth="1"/>
    <col min="3" max="3" width="52.5703125" style="194" customWidth="1"/>
    <col min="4" max="4" width="11.7109375" style="194" customWidth="1"/>
    <col min="5" max="5" width="28.42578125" style="280" customWidth="1"/>
    <col min="6" max="6" width="29.85546875" style="280" customWidth="1"/>
    <col min="7" max="7" width="19" style="194" bestFit="1" customWidth="1"/>
    <col min="8" max="8" width="15.28515625" style="194" customWidth="1"/>
    <col min="9" max="9" width="12.7109375" style="194" bestFit="1" customWidth="1"/>
    <col min="10" max="10" width="15.7109375" style="194" hidden="1" customWidth="1"/>
    <col min="11" max="11" width="15.42578125" style="194" hidden="1" customWidth="1"/>
    <col min="12" max="12" width="9.140625" style="194"/>
    <col min="13" max="13" width="15" style="194" bestFit="1" customWidth="1"/>
    <col min="14" max="16384" width="9.140625" style="194"/>
  </cols>
  <sheetData>
    <row r="1" spans="1:13" ht="24.75" customHeight="1">
      <c r="A1" s="409" t="s">
        <v>564</v>
      </c>
      <c r="B1" s="409"/>
      <c r="C1" s="409"/>
      <c r="D1" s="409"/>
      <c r="E1" s="409"/>
      <c r="F1" s="409"/>
    </row>
    <row r="2" spans="1:13" ht="26.25" customHeight="1">
      <c r="A2" s="410" t="s">
        <v>664</v>
      </c>
      <c r="B2" s="410"/>
      <c r="C2" s="410"/>
      <c r="D2" s="410"/>
      <c r="E2" s="410"/>
      <c r="F2" s="410"/>
    </row>
    <row r="3" spans="1:13">
      <c r="A3" s="411" t="s">
        <v>565</v>
      </c>
      <c r="B3" s="411"/>
      <c r="C3" s="411"/>
      <c r="D3" s="411"/>
      <c r="E3" s="411"/>
      <c r="F3" s="411"/>
      <c r="G3" s="411"/>
      <c r="H3" s="221"/>
    </row>
    <row r="4" spans="1:13" ht="22.5" customHeight="1">
      <c r="A4" s="411"/>
      <c r="B4" s="411"/>
      <c r="C4" s="411"/>
      <c r="D4" s="411"/>
      <c r="E4" s="411"/>
      <c r="F4" s="411"/>
      <c r="G4" s="411"/>
      <c r="H4" s="221"/>
    </row>
    <row r="5" spans="1:13">
      <c r="A5" s="412" t="s">
        <v>678</v>
      </c>
      <c r="B5" s="412"/>
      <c r="C5" s="412"/>
      <c r="D5" s="412"/>
      <c r="E5" s="412"/>
      <c r="F5" s="412"/>
      <c r="G5" s="412"/>
      <c r="H5" s="218"/>
    </row>
    <row r="6" spans="1:13">
      <c r="A6" s="218"/>
      <c r="B6" s="218"/>
      <c r="C6" s="218"/>
      <c r="D6" s="218"/>
      <c r="E6" s="279"/>
    </row>
    <row r="7" spans="1:13" ht="30.75" customHeight="1">
      <c r="A7" s="195"/>
      <c r="B7" s="413" t="s">
        <v>610</v>
      </c>
      <c r="C7" s="413"/>
      <c r="D7" s="413" t="s">
        <v>611</v>
      </c>
      <c r="E7" s="413"/>
      <c r="F7" s="413"/>
      <c r="G7" s="195"/>
      <c r="H7" s="196"/>
    </row>
    <row r="8" spans="1:13" ht="30.75" customHeight="1">
      <c r="A8" s="195"/>
      <c r="B8" s="413" t="s">
        <v>606</v>
      </c>
      <c r="C8" s="413"/>
      <c r="D8" s="413" t="s">
        <v>607</v>
      </c>
      <c r="E8" s="413"/>
      <c r="F8" s="413"/>
      <c r="G8" s="413"/>
      <c r="H8" s="196"/>
    </row>
    <row r="9" spans="1:13" ht="30.75" customHeight="1">
      <c r="A9" s="197"/>
      <c r="B9" s="418" t="s">
        <v>608</v>
      </c>
      <c r="C9" s="418"/>
      <c r="D9" s="418" t="s">
        <v>609</v>
      </c>
      <c r="E9" s="418"/>
      <c r="F9" s="418"/>
      <c r="G9" s="197"/>
      <c r="H9" s="198"/>
    </row>
    <row r="10" spans="1:13" ht="30.75" customHeight="1">
      <c r="A10" s="197"/>
      <c r="B10" s="418" t="s">
        <v>612</v>
      </c>
      <c r="C10" s="418"/>
      <c r="D10" s="418" t="s">
        <v>680</v>
      </c>
      <c r="E10" s="418"/>
      <c r="F10" s="418"/>
      <c r="G10" s="197"/>
      <c r="H10" s="198"/>
    </row>
    <row r="12" spans="1:13" ht="58.5" customHeight="1">
      <c r="A12" s="414" t="s">
        <v>197</v>
      </c>
      <c r="B12" s="414"/>
      <c r="C12" s="268" t="s">
        <v>566</v>
      </c>
      <c r="D12" s="268" t="s">
        <v>174</v>
      </c>
      <c r="E12" s="276" t="s">
        <v>285</v>
      </c>
      <c r="F12" s="276" t="s">
        <v>286</v>
      </c>
    </row>
    <row r="13" spans="1:13" ht="30" customHeight="1">
      <c r="A13" s="235" t="s">
        <v>46</v>
      </c>
      <c r="B13" s="235"/>
      <c r="C13" s="269" t="s">
        <v>567</v>
      </c>
      <c r="D13" s="212" t="s">
        <v>568</v>
      </c>
      <c r="E13" s="292">
        <v>227043913710</v>
      </c>
      <c r="F13" s="292">
        <v>228872089999</v>
      </c>
      <c r="G13" s="377"/>
      <c r="I13" s="200"/>
      <c r="J13" s="200"/>
      <c r="K13" s="200"/>
      <c r="L13" s="200"/>
      <c r="M13" s="200"/>
    </row>
    <row r="14" spans="1:13" ht="38.25">
      <c r="A14" s="235" t="s">
        <v>56</v>
      </c>
      <c r="B14" s="235"/>
      <c r="C14" s="269" t="s">
        <v>569</v>
      </c>
      <c r="D14" s="212" t="s">
        <v>570</v>
      </c>
      <c r="E14" s="292">
        <v>5307548527</v>
      </c>
      <c r="F14" s="292">
        <v>-6721853020</v>
      </c>
      <c r="I14" s="200"/>
      <c r="J14" s="200"/>
      <c r="K14" s="200"/>
      <c r="L14" s="200"/>
      <c r="M14" s="200"/>
    </row>
    <row r="15" spans="1:13" ht="54.75" customHeight="1">
      <c r="A15" s="415"/>
      <c r="B15" s="212" t="s">
        <v>110</v>
      </c>
      <c r="C15" s="270" t="s">
        <v>571</v>
      </c>
      <c r="D15" s="212" t="s">
        <v>572</v>
      </c>
      <c r="E15" s="293">
        <v>5307548527</v>
      </c>
      <c r="F15" s="293">
        <v>-6721853020</v>
      </c>
      <c r="I15" s="200"/>
      <c r="J15" s="200"/>
      <c r="K15" s="200"/>
      <c r="L15" s="200"/>
      <c r="M15" s="200"/>
    </row>
    <row r="16" spans="1:13" ht="53.25" customHeight="1">
      <c r="A16" s="416"/>
      <c r="B16" s="212" t="s">
        <v>112</v>
      </c>
      <c r="C16" s="270" t="s">
        <v>573</v>
      </c>
      <c r="D16" s="212" t="s">
        <v>574</v>
      </c>
      <c r="E16" s="293"/>
      <c r="F16" s="293"/>
      <c r="I16" s="200"/>
      <c r="J16" s="200"/>
      <c r="K16" s="200"/>
      <c r="L16" s="200"/>
      <c r="M16" s="200"/>
    </row>
    <row r="17" spans="1:13" ht="51.75" customHeight="1">
      <c r="A17" s="235" t="s">
        <v>133</v>
      </c>
      <c r="B17" s="235"/>
      <c r="C17" s="269" t="s">
        <v>685</v>
      </c>
      <c r="D17" s="235" t="s">
        <v>575</v>
      </c>
      <c r="E17" s="292">
        <v>-10426197106</v>
      </c>
      <c r="F17" s="292">
        <v>4893676731</v>
      </c>
      <c r="H17" s="200"/>
      <c r="I17" s="200"/>
      <c r="J17" s="200"/>
      <c r="K17" s="200"/>
      <c r="L17" s="200"/>
      <c r="M17" s="200"/>
    </row>
    <row r="18" spans="1:13" ht="29.25" customHeight="1">
      <c r="A18" s="415"/>
      <c r="B18" s="212" t="s">
        <v>576</v>
      </c>
      <c r="C18" s="270" t="s">
        <v>577</v>
      </c>
      <c r="D18" s="212" t="s">
        <v>578</v>
      </c>
      <c r="E18" s="293">
        <v>5046594387</v>
      </c>
      <c r="F18" s="293">
        <v>7912401397</v>
      </c>
      <c r="H18" s="200"/>
      <c r="I18" s="200"/>
      <c r="J18" s="200"/>
      <c r="K18" s="200"/>
      <c r="L18" s="200"/>
      <c r="M18" s="200"/>
    </row>
    <row r="19" spans="1:13" ht="29.25" customHeight="1">
      <c r="A19" s="417"/>
      <c r="B19" s="212" t="s">
        <v>579</v>
      </c>
      <c r="C19" s="270" t="s">
        <v>580</v>
      </c>
      <c r="D19" s="212" t="s">
        <v>581</v>
      </c>
      <c r="E19" s="293">
        <v>15472791493</v>
      </c>
      <c r="F19" s="293">
        <v>3018724666</v>
      </c>
      <c r="H19" s="200"/>
      <c r="I19" s="200"/>
      <c r="J19" s="200"/>
      <c r="K19" s="200"/>
      <c r="L19" s="200"/>
      <c r="M19" s="200"/>
    </row>
    <row r="20" spans="1:13" s="201" customFormat="1" ht="39" customHeight="1">
      <c r="A20" s="235" t="s">
        <v>135</v>
      </c>
      <c r="B20" s="235"/>
      <c r="C20" s="271" t="s">
        <v>594</v>
      </c>
      <c r="D20" s="235" t="s">
        <v>582</v>
      </c>
      <c r="E20" s="378">
        <v>221925265131</v>
      </c>
      <c r="F20" s="292">
        <v>227043913710</v>
      </c>
      <c r="G20" s="377"/>
      <c r="H20" s="202"/>
      <c r="I20" s="200"/>
      <c r="J20" s="200"/>
      <c r="K20" s="200"/>
      <c r="L20" s="200"/>
      <c r="M20" s="200"/>
    </row>
    <row r="21" spans="1:13">
      <c r="A21" s="191"/>
      <c r="B21" s="191"/>
      <c r="C21" s="199"/>
      <c r="D21" s="191"/>
      <c r="E21" s="294"/>
      <c r="F21" s="281"/>
    </row>
    <row r="23" spans="1:13">
      <c r="A23" s="192" t="s">
        <v>651</v>
      </c>
      <c r="B23" s="194"/>
      <c r="C23" s="205"/>
      <c r="E23" s="239" t="s">
        <v>652</v>
      </c>
    </row>
    <row r="24" spans="1:13">
      <c r="A24" s="206" t="s">
        <v>176</v>
      </c>
      <c r="B24" s="194"/>
      <c r="C24" s="205"/>
      <c r="E24" s="282" t="s">
        <v>177</v>
      </c>
    </row>
    <row r="25" spans="1:13">
      <c r="A25" s="194"/>
      <c r="B25" s="194"/>
      <c r="C25" s="205"/>
      <c r="E25" s="283"/>
    </row>
    <row r="26" spans="1:13">
      <c r="A26" s="194"/>
      <c r="B26" s="194"/>
      <c r="C26" s="205"/>
      <c r="E26" s="283"/>
    </row>
    <row r="27" spans="1:13">
      <c r="A27" s="194"/>
      <c r="B27" s="194"/>
      <c r="C27" s="205"/>
      <c r="E27" s="283"/>
    </row>
    <row r="28" spans="1:13">
      <c r="A28" s="194"/>
      <c r="B28" s="194"/>
      <c r="C28" s="205"/>
      <c r="E28" s="283"/>
    </row>
    <row r="29" spans="1:13">
      <c r="A29" s="194"/>
      <c r="B29" s="194"/>
      <c r="C29" s="205"/>
      <c r="E29" s="283"/>
    </row>
    <row r="30" spans="1:13">
      <c r="A30" s="194"/>
      <c r="B30" s="194"/>
      <c r="C30" s="205"/>
      <c r="E30" s="283"/>
    </row>
    <row r="31" spans="1:13">
      <c r="A31" s="194"/>
      <c r="B31" s="194"/>
      <c r="C31" s="205"/>
      <c r="E31" s="283"/>
    </row>
    <row r="32" spans="1:13">
      <c r="A32" s="207"/>
      <c r="B32" s="207"/>
      <c r="C32" s="193"/>
      <c r="E32" s="228"/>
      <c r="F32" s="284"/>
    </row>
    <row r="33" spans="1:5">
      <c r="A33" s="204" t="s">
        <v>236</v>
      </c>
      <c r="B33" s="194"/>
      <c r="C33" s="205"/>
      <c r="E33" s="226" t="s">
        <v>445</v>
      </c>
    </row>
    <row r="34" spans="1:5">
      <c r="A34" s="204" t="s">
        <v>592</v>
      </c>
      <c r="B34" s="194"/>
      <c r="C34" s="205"/>
      <c r="E34" s="226"/>
    </row>
    <row r="35" spans="1:5">
      <c r="A35" s="194" t="s">
        <v>237</v>
      </c>
      <c r="B35" s="194"/>
      <c r="C35" s="205"/>
      <c r="E35" s="227"/>
    </row>
  </sheetData>
  <mergeCells count="15">
    <mergeCell ref="A12:B12"/>
    <mergeCell ref="A15:A16"/>
    <mergeCell ref="A18:A19"/>
    <mergeCell ref="B9:C9"/>
    <mergeCell ref="D9:F9"/>
    <mergeCell ref="B10:C10"/>
    <mergeCell ref="D10:F10"/>
    <mergeCell ref="A1:F1"/>
    <mergeCell ref="A2:F2"/>
    <mergeCell ref="A3:G4"/>
    <mergeCell ref="A5:G5"/>
    <mergeCell ref="B8:C8"/>
    <mergeCell ref="D8:G8"/>
    <mergeCell ref="B7:C7"/>
    <mergeCell ref="D7:F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zoomScaleNormal="100" zoomScaleSheetLayoutView="100" workbookViewId="0">
      <selection activeCell="A3" sqref="A3:F4"/>
    </sheetView>
  </sheetViews>
  <sheetFormatPr defaultColWidth="9.140625" defaultRowHeight="12.75"/>
  <cols>
    <col min="1" max="1" width="9.140625" style="330"/>
    <col min="2" max="2" width="59.42578125" style="330" customWidth="1"/>
    <col min="3" max="3" width="12.85546875" style="330" customWidth="1"/>
    <col min="4" max="4" width="28.85546875" style="222" customWidth="1"/>
    <col min="5" max="5" width="29.5703125" style="222" customWidth="1"/>
    <col min="6" max="6" width="2.5703125" style="330" customWidth="1"/>
    <col min="7" max="7" width="22.42578125" style="328" customWidth="1"/>
    <col min="8" max="8" width="17.42578125" style="328" customWidth="1"/>
    <col min="9" max="9" width="18.28515625" style="328" customWidth="1"/>
    <col min="10" max="10" width="20.5703125" style="328" customWidth="1"/>
    <col min="11" max="11" width="21.85546875" style="328" customWidth="1"/>
    <col min="12" max="12" width="13.28515625" style="328" bestFit="1" customWidth="1"/>
    <col min="13" max="13" width="22.7109375" style="328" bestFit="1" customWidth="1"/>
    <col min="14" max="14" width="10.7109375" style="328" bestFit="1" customWidth="1"/>
    <col min="15" max="15" width="18.42578125" style="328" bestFit="1" customWidth="1"/>
    <col min="16" max="16" width="24.28515625" style="328" customWidth="1"/>
    <col min="17" max="17" width="18.7109375" style="328" bestFit="1" customWidth="1"/>
    <col min="18" max="18" width="14.5703125" style="329" bestFit="1" customWidth="1"/>
    <col min="19" max="16384" width="9.140625" style="330"/>
  </cols>
  <sheetData>
    <row r="1" spans="1:18" ht="23.25" customHeight="1">
      <c r="A1" s="404" t="s">
        <v>507</v>
      </c>
      <c r="B1" s="404"/>
      <c r="C1" s="404"/>
      <c r="D1" s="404"/>
      <c r="E1" s="404"/>
      <c r="F1" s="404"/>
      <c r="G1" s="328">
        <v>366</v>
      </c>
      <c r="H1" s="328" t="s">
        <v>639</v>
      </c>
      <c r="I1" s="328">
        <v>31</v>
      </c>
      <c r="J1" s="328" t="s">
        <v>640</v>
      </c>
      <c r="K1" s="481">
        <v>224675235774.67743</v>
      </c>
    </row>
    <row r="2" spans="1:18" ht="27" customHeight="1">
      <c r="A2" s="482" t="s">
        <v>508</v>
      </c>
      <c r="B2" s="482"/>
      <c r="C2" s="482"/>
      <c r="D2" s="482"/>
      <c r="E2" s="482"/>
      <c r="F2" s="482"/>
    </row>
    <row r="3" spans="1:18" ht="15" customHeight="1">
      <c r="A3" s="403" t="s">
        <v>261</v>
      </c>
      <c r="B3" s="403"/>
      <c r="C3" s="403"/>
      <c r="D3" s="403"/>
      <c r="E3" s="403"/>
      <c r="F3" s="403"/>
    </row>
    <row r="4" spans="1:18">
      <c r="A4" s="403"/>
      <c r="B4" s="403"/>
      <c r="C4" s="403"/>
      <c r="D4" s="403"/>
      <c r="E4" s="403"/>
      <c r="F4" s="403"/>
    </row>
    <row r="5" spans="1:18">
      <c r="A5" s="407" t="s">
        <v>678</v>
      </c>
      <c r="B5" s="407"/>
      <c r="C5" s="407"/>
      <c r="D5" s="407"/>
      <c r="E5" s="407"/>
      <c r="F5" s="407"/>
    </row>
    <row r="6" spans="1:18">
      <c r="A6" s="384"/>
      <c r="B6" s="384"/>
      <c r="C6" s="384"/>
      <c r="D6" s="382"/>
      <c r="E6" s="382"/>
      <c r="F6" s="336"/>
    </row>
    <row r="7" spans="1:18" ht="31.5" customHeight="1">
      <c r="A7" s="406" t="s">
        <v>610</v>
      </c>
      <c r="B7" s="406"/>
      <c r="C7" s="406" t="s">
        <v>611</v>
      </c>
      <c r="D7" s="406"/>
      <c r="E7" s="406"/>
      <c r="F7" s="406"/>
    </row>
    <row r="8" spans="1:18" ht="30" customHeight="1">
      <c r="A8" s="406" t="s">
        <v>606</v>
      </c>
      <c r="B8" s="406"/>
      <c r="C8" s="406" t="s">
        <v>607</v>
      </c>
      <c r="D8" s="406"/>
      <c r="E8" s="406"/>
      <c r="F8" s="406"/>
    </row>
    <row r="9" spans="1:18" ht="30" customHeight="1">
      <c r="A9" s="402" t="s">
        <v>608</v>
      </c>
      <c r="B9" s="402"/>
      <c r="C9" s="402" t="s">
        <v>609</v>
      </c>
      <c r="D9" s="402"/>
      <c r="E9" s="402"/>
      <c r="F9" s="402"/>
      <c r="I9" s="483" t="s">
        <v>641</v>
      </c>
      <c r="J9" s="484">
        <v>18911610000</v>
      </c>
    </row>
    <row r="10" spans="1:18" ht="30" customHeight="1">
      <c r="A10" s="402" t="s">
        <v>612</v>
      </c>
      <c r="B10" s="402"/>
      <c r="C10" s="402" t="s">
        <v>680</v>
      </c>
      <c r="D10" s="402"/>
      <c r="E10" s="402"/>
      <c r="F10" s="402"/>
      <c r="I10" s="483" t="s">
        <v>658</v>
      </c>
      <c r="J10" s="484">
        <v>8522090000</v>
      </c>
    </row>
    <row r="11" spans="1:18" ht="22.5" customHeight="1">
      <c r="A11" s="383"/>
      <c r="B11" s="383"/>
      <c r="C11" s="383"/>
      <c r="D11" s="380"/>
      <c r="E11" s="380"/>
      <c r="F11" s="383"/>
    </row>
    <row r="12" spans="1:18" ht="21" customHeight="1">
      <c r="A12" s="243" t="s">
        <v>265</v>
      </c>
      <c r="B12" s="222"/>
      <c r="C12" s="222"/>
      <c r="I12" s="485" t="s">
        <v>677</v>
      </c>
      <c r="J12" s="486">
        <v>26207335000</v>
      </c>
    </row>
    <row r="13" spans="1:18" s="487" customFormat="1" ht="43.5" customHeight="1">
      <c r="A13" s="223" t="s">
        <v>200</v>
      </c>
      <c r="B13" s="223" t="s">
        <v>205</v>
      </c>
      <c r="C13" s="223" t="s">
        <v>206</v>
      </c>
      <c r="D13" s="223" t="s">
        <v>447</v>
      </c>
      <c r="E13" s="223" t="s">
        <v>448</v>
      </c>
      <c r="G13" s="328"/>
      <c r="H13" s="328"/>
      <c r="I13" s="328"/>
      <c r="J13" s="328"/>
      <c r="K13" s="328"/>
      <c r="L13" s="328"/>
      <c r="M13" s="328"/>
      <c r="N13" s="328"/>
      <c r="O13" s="328"/>
      <c r="P13" s="328"/>
      <c r="Q13" s="328"/>
      <c r="R13" s="329"/>
    </row>
    <row r="14" spans="1:18" s="336" customFormat="1" ht="31.5" customHeight="1">
      <c r="A14" s="272" t="s">
        <v>46</v>
      </c>
      <c r="B14" s="273" t="s">
        <v>620</v>
      </c>
      <c r="C14" s="273" t="s">
        <v>147</v>
      </c>
      <c r="D14" s="224"/>
      <c r="E14" s="224"/>
      <c r="G14" s="328"/>
      <c r="H14" s="328"/>
      <c r="I14" s="328"/>
      <c r="J14" s="328"/>
      <c r="K14" s="328"/>
      <c r="L14" s="328"/>
      <c r="M14" s="328"/>
      <c r="N14" s="328"/>
      <c r="O14" s="328"/>
      <c r="P14" s="328"/>
      <c r="Q14" s="328"/>
      <c r="R14" s="329"/>
    </row>
    <row r="15" spans="1:18" s="336" customFormat="1" ht="50.25" customHeight="1">
      <c r="A15" s="272">
        <v>1</v>
      </c>
      <c r="B15" s="273" t="s">
        <v>525</v>
      </c>
      <c r="C15" s="273" t="s">
        <v>148</v>
      </c>
      <c r="D15" s="488">
        <v>1.2000826786473223E-2</v>
      </c>
      <c r="E15" s="275">
        <v>1.200087395308109E-2</v>
      </c>
      <c r="G15" s="328">
        <v>228374170</v>
      </c>
      <c r="H15" s="328"/>
      <c r="I15" s="328"/>
      <c r="J15" s="328"/>
      <c r="K15" s="328"/>
      <c r="L15" s="328"/>
      <c r="M15" s="328"/>
      <c r="N15" s="328"/>
      <c r="O15" s="328"/>
      <c r="P15" s="328"/>
      <c r="Q15" s="328"/>
      <c r="R15" s="329"/>
    </row>
    <row r="16" spans="1:18" s="336" customFormat="1" ht="56.25" customHeight="1">
      <c r="A16" s="272">
        <v>2</v>
      </c>
      <c r="B16" s="273" t="s">
        <v>526</v>
      </c>
      <c r="C16" s="273" t="s">
        <v>149</v>
      </c>
      <c r="D16" s="488">
        <v>1.4749640668730117E-3</v>
      </c>
      <c r="E16" s="275">
        <v>1.5231122511644125E-3</v>
      </c>
      <c r="G16" s="328">
        <v>28068374</v>
      </c>
      <c r="H16" s="328"/>
      <c r="I16" s="328"/>
      <c r="J16" s="328"/>
      <c r="K16" s="328"/>
      <c r="L16" s="328"/>
      <c r="M16" s="328"/>
      <c r="N16" s="328"/>
      <c r="O16" s="328"/>
      <c r="P16" s="328"/>
      <c r="Q16" s="328"/>
      <c r="R16" s="329"/>
    </row>
    <row r="17" spans="1:19" s="336" customFormat="1" ht="75" customHeight="1">
      <c r="A17" s="272">
        <v>3</v>
      </c>
      <c r="B17" s="274" t="s">
        <v>527</v>
      </c>
      <c r="C17" s="273" t="s">
        <v>150</v>
      </c>
      <c r="D17" s="488">
        <v>1.5607043281569656E-3</v>
      </c>
      <c r="E17" s="275">
        <v>1.615460398390335E-3</v>
      </c>
      <c r="G17" s="328">
        <v>29700000</v>
      </c>
      <c r="H17" s="328"/>
      <c r="I17" s="328"/>
      <c r="J17" s="483" t="s">
        <v>642</v>
      </c>
      <c r="K17" s="483" t="s">
        <v>643</v>
      </c>
      <c r="L17" s="483" t="s">
        <v>644</v>
      </c>
      <c r="M17" s="483" t="s">
        <v>645</v>
      </c>
      <c r="N17" s="328"/>
      <c r="O17" s="328"/>
      <c r="P17" s="328"/>
      <c r="Q17" s="328"/>
      <c r="R17" s="329"/>
    </row>
    <row r="18" spans="1:19" s="336" customFormat="1" ht="48" customHeight="1">
      <c r="A18" s="272">
        <v>4</v>
      </c>
      <c r="B18" s="273" t="s">
        <v>621</v>
      </c>
      <c r="C18" s="273" t="s">
        <v>151</v>
      </c>
      <c r="D18" s="488">
        <v>4.2255239411166851E-4</v>
      </c>
      <c r="E18" s="275">
        <v>4.2326835636782596E-4</v>
      </c>
      <c r="G18" s="328">
        <v>8041117</v>
      </c>
      <c r="H18" s="328"/>
      <c r="I18" s="328"/>
      <c r="J18" s="489">
        <v>45627</v>
      </c>
      <c r="K18" s="490">
        <v>227033945780</v>
      </c>
      <c r="L18" s="483">
        <v>1</v>
      </c>
      <c r="M18" s="491">
        <v>227033945780</v>
      </c>
      <c r="N18" s="328"/>
      <c r="O18" s="328"/>
      <c r="P18" s="328"/>
      <c r="Q18" s="328"/>
      <c r="R18" s="329"/>
      <c r="S18" s="492"/>
    </row>
    <row r="19" spans="1:19" s="336" customFormat="1" ht="56.25" customHeight="1">
      <c r="A19" s="272">
        <v>5</v>
      </c>
      <c r="B19" s="273" t="s">
        <v>528</v>
      </c>
      <c r="C19" s="273"/>
      <c r="D19" s="488">
        <v>0</v>
      </c>
      <c r="E19" s="488">
        <v>0</v>
      </c>
      <c r="G19" s="328">
        <v>0</v>
      </c>
      <c r="H19" s="328"/>
      <c r="I19" s="328"/>
      <c r="J19" s="489">
        <v>45628</v>
      </c>
      <c r="K19" s="490">
        <v>227325328179</v>
      </c>
      <c r="L19" s="483">
        <v>1</v>
      </c>
      <c r="M19" s="491">
        <v>227325328179</v>
      </c>
      <c r="N19" s="328"/>
      <c r="O19" s="328"/>
      <c r="P19" s="328"/>
      <c r="Q19" s="328"/>
      <c r="R19" s="329"/>
      <c r="S19" s="492"/>
    </row>
    <row r="20" spans="1:19" s="336" customFormat="1" ht="57.75" customHeight="1">
      <c r="A20" s="272">
        <v>6</v>
      </c>
      <c r="B20" s="273" t="s">
        <v>529</v>
      </c>
      <c r="C20" s="273"/>
      <c r="D20" s="488">
        <v>0</v>
      </c>
      <c r="E20" s="488">
        <v>0</v>
      </c>
      <c r="G20" s="328">
        <v>0</v>
      </c>
      <c r="H20" s="328"/>
      <c r="I20" s="328"/>
      <c r="J20" s="489">
        <v>45629</v>
      </c>
      <c r="K20" s="490">
        <v>226401262916</v>
      </c>
      <c r="L20" s="483">
        <v>1</v>
      </c>
      <c r="M20" s="491">
        <v>226401262916</v>
      </c>
      <c r="N20" s="328"/>
      <c r="O20" s="328"/>
      <c r="P20" s="328"/>
      <c r="Q20" s="328"/>
      <c r="R20" s="329"/>
      <c r="S20" s="492"/>
    </row>
    <row r="21" spans="1:19" s="336" customFormat="1" ht="81" customHeight="1">
      <c r="A21" s="272">
        <v>7</v>
      </c>
      <c r="B21" s="274" t="s">
        <v>622</v>
      </c>
      <c r="C21" s="273" t="s">
        <v>152</v>
      </c>
      <c r="D21" s="488">
        <v>3.8195948873137433E-3</v>
      </c>
      <c r="E21" s="275">
        <v>5.2440955788813854E-3</v>
      </c>
      <c r="G21" s="328">
        <v>72686393</v>
      </c>
      <c r="H21" s="328"/>
      <c r="I21" s="328"/>
      <c r="J21" s="489">
        <v>45630</v>
      </c>
      <c r="K21" s="490">
        <v>224103731950</v>
      </c>
      <c r="L21" s="483">
        <v>1</v>
      </c>
      <c r="M21" s="491">
        <v>224103731950</v>
      </c>
      <c r="N21" s="328"/>
      <c r="O21" s="328"/>
      <c r="P21" s="328"/>
      <c r="Q21" s="328"/>
      <c r="R21" s="329"/>
      <c r="S21" s="492"/>
    </row>
    <row r="22" spans="1:19" s="336" customFormat="1" ht="42" customHeight="1">
      <c r="A22" s="272">
        <v>8</v>
      </c>
      <c r="B22" s="273" t="s">
        <v>530</v>
      </c>
      <c r="C22" s="273" t="s">
        <v>153</v>
      </c>
      <c r="D22" s="488">
        <v>1.9278642462928611E-2</v>
      </c>
      <c r="E22" s="275">
        <v>2.0806810537885044E-2</v>
      </c>
      <c r="G22" s="328">
        <v>366870054</v>
      </c>
      <c r="H22" s="328"/>
      <c r="I22" s="328"/>
      <c r="J22" s="489">
        <v>45631</v>
      </c>
      <c r="K22" s="490">
        <v>231548298331</v>
      </c>
      <c r="L22" s="483">
        <v>1</v>
      </c>
      <c r="M22" s="491">
        <v>231548298331</v>
      </c>
      <c r="N22" s="328"/>
      <c r="O22" s="328"/>
      <c r="P22" s="328"/>
      <c r="Q22" s="328"/>
      <c r="R22" s="329"/>
      <c r="S22" s="492"/>
    </row>
    <row r="23" spans="1:19" s="336" customFormat="1" ht="69.75" customHeight="1">
      <c r="A23" s="272">
        <v>9</v>
      </c>
      <c r="B23" s="274" t="s">
        <v>623</v>
      </c>
      <c r="C23" s="273" t="s">
        <v>154</v>
      </c>
      <c r="D23" s="488">
        <v>0.72080630180740324</v>
      </c>
      <c r="E23" s="275">
        <v>1.458837841265487</v>
      </c>
      <c r="G23" s="493">
        <v>13716850000</v>
      </c>
      <c r="H23" s="328"/>
      <c r="I23" s="328"/>
      <c r="J23" s="489">
        <v>45634</v>
      </c>
      <c r="K23" s="490">
        <v>231487135837</v>
      </c>
      <c r="L23" s="483">
        <v>3</v>
      </c>
      <c r="M23" s="491">
        <v>694461407511</v>
      </c>
      <c r="N23" s="328"/>
      <c r="O23" s="328"/>
      <c r="P23" s="328"/>
      <c r="Q23" s="328"/>
      <c r="R23" s="329"/>
      <c r="S23" s="492"/>
    </row>
    <row r="24" spans="1:19" s="336" customFormat="1" ht="57" customHeight="1">
      <c r="A24" s="272">
        <v>10</v>
      </c>
      <c r="B24" s="274" t="s">
        <v>531</v>
      </c>
      <c r="C24" s="273"/>
      <c r="D24" s="275"/>
      <c r="E24" s="275"/>
      <c r="G24" s="328"/>
      <c r="H24" s="328"/>
      <c r="I24" s="328"/>
      <c r="J24" s="489">
        <v>45635</v>
      </c>
      <c r="K24" s="490">
        <v>232170970437</v>
      </c>
      <c r="L24" s="483">
        <v>1</v>
      </c>
      <c r="M24" s="491">
        <v>232170970437</v>
      </c>
      <c r="N24" s="328"/>
      <c r="O24" s="328"/>
      <c r="P24" s="328"/>
      <c r="Q24" s="328"/>
      <c r="R24" s="329"/>
      <c r="S24" s="492"/>
    </row>
    <row r="25" spans="1:19" s="336" customFormat="1" ht="36.75" customHeight="1">
      <c r="A25" s="272" t="s">
        <v>56</v>
      </c>
      <c r="B25" s="273" t="s">
        <v>624</v>
      </c>
      <c r="C25" s="273" t="s">
        <v>155</v>
      </c>
      <c r="D25" s="488"/>
      <c r="E25" s="494"/>
      <c r="G25" s="328">
        <v>53641035000</v>
      </c>
      <c r="H25" s="481"/>
      <c r="I25" s="328"/>
      <c r="J25" s="489">
        <v>45636</v>
      </c>
      <c r="K25" s="490">
        <v>224549992678</v>
      </c>
      <c r="L25" s="483">
        <v>1</v>
      </c>
      <c r="M25" s="491">
        <v>224549992678</v>
      </c>
      <c r="N25" s="328"/>
      <c r="O25" s="328"/>
      <c r="P25" s="328"/>
      <c r="Q25" s="328"/>
      <c r="R25" s="329"/>
      <c r="S25" s="492"/>
    </row>
    <row r="26" spans="1:19" s="336" customFormat="1" ht="30" customHeight="1">
      <c r="A26" s="420">
        <v>1</v>
      </c>
      <c r="B26" s="273" t="s">
        <v>625</v>
      </c>
      <c r="C26" s="273" t="s">
        <v>156</v>
      </c>
      <c r="D26" s="494">
        <v>187782156700</v>
      </c>
      <c r="E26" s="371">
        <v>183766732100</v>
      </c>
      <c r="G26" s="328"/>
      <c r="H26" s="328"/>
      <c r="I26" s="328"/>
      <c r="J26" s="489">
        <v>45637</v>
      </c>
      <c r="K26" s="490">
        <v>223292331587</v>
      </c>
      <c r="L26" s="483">
        <v>1</v>
      </c>
      <c r="M26" s="491">
        <v>223292331587</v>
      </c>
      <c r="N26" s="328"/>
      <c r="O26" s="328"/>
      <c r="P26" s="328"/>
      <c r="Q26" s="328"/>
      <c r="R26" s="329"/>
      <c r="S26" s="492"/>
    </row>
    <row r="27" spans="1:19" s="336" customFormat="1" ht="39.75" customHeight="1">
      <c r="A27" s="421"/>
      <c r="B27" s="273" t="s">
        <v>626</v>
      </c>
      <c r="C27" s="273" t="s">
        <v>157</v>
      </c>
      <c r="D27" s="333">
        <v>187782156700</v>
      </c>
      <c r="E27" s="494">
        <v>183766732100</v>
      </c>
      <c r="G27" s="328"/>
      <c r="H27" s="328"/>
      <c r="I27" s="328"/>
      <c r="J27" s="489">
        <v>45638</v>
      </c>
      <c r="K27" s="490">
        <v>223365371696</v>
      </c>
      <c r="L27" s="483">
        <v>1</v>
      </c>
      <c r="M27" s="491">
        <v>223365371696</v>
      </c>
      <c r="N27" s="328"/>
      <c r="O27" s="328"/>
      <c r="P27" s="328"/>
      <c r="Q27" s="328"/>
      <c r="R27" s="329"/>
      <c r="S27" s="492"/>
    </row>
    <row r="28" spans="1:19" s="336" customFormat="1" ht="42.75" customHeight="1">
      <c r="A28" s="422"/>
      <c r="B28" s="273" t="s">
        <v>627</v>
      </c>
      <c r="C28" s="273" t="s">
        <v>158</v>
      </c>
      <c r="D28" s="495">
        <v>18778215.670000002</v>
      </c>
      <c r="E28" s="496">
        <v>18376673.210000001</v>
      </c>
      <c r="G28" s="328"/>
      <c r="H28" s="328"/>
      <c r="I28" s="328"/>
      <c r="J28" s="489">
        <v>45641</v>
      </c>
      <c r="K28" s="490">
        <v>222632794296</v>
      </c>
      <c r="L28" s="483">
        <v>3</v>
      </c>
      <c r="M28" s="491">
        <v>667898382888</v>
      </c>
      <c r="N28" s="328"/>
      <c r="O28" s="328"/>
      <c r="P28" s="328"/>
      <c r="Q28" s="328"/>
      <c r="R28" s="329"/>
      <c r="S28" s="492"/>
    </row>
    <row r="29" spans="1:19" s="336" customFormat="1" ht="32.25" customHeight="1">
      <c r="A29" s="420">
        <v>2</v>
      </c>
      <c r="B29" s="273" t="s">
        <v>628</v>
      </c>
      <c r="C29" s="273" t="s">
        <v>159</v>
      </c>
      <c r="D29" s="494">
        <v>-8407811500</v>
      </c>
      <c r="E29" s="494">
        <v>4015424600</v>
      </c>
      <c r="G29" s="328"/>
      <c r="H29" s="328"/>
      <c r="I29" s="328"/>
      <c r="J29" s="489">
        <v>45642</v>
      </c>
      <c r="K29" s="490">
        <v>222535386873</v>
      </c>
      <c r="L29" s="483">
        <v>1</v>
      </c>
      <c r="M29" s="491">
        <v>222535386873</v>
      </c>
      <c r="N29" s="328"/>
      <c r="O29" s="328"/>
      <c r="P29" s="328"/>
      <c r="Q29" s="328"/>
      <c r="R29" s="329"/>
      <c r="S29" s="492"/>
    </row>
    <row r="30" spans="1:19" s="336" customFormat="1" ht="31.5" customHeight="1">
      <c r="A30" s="421"/>
      <c r="B30" s="273" t="s">
        <v>629</v>
      </c>
      <c r="C30" s="273" t="s">
        <v>160</v>
      </c>
      <c r="D30" s="497">
        <v>412822.26</v>
      </c>
      <c r="E30" s="497">
        <v>651174.94999999995</v>
      </c>
      <c r="G30" s="328"/>
      <c r="H30" s="328"/>
      <c r="I30" s="328"/>
      <c r="J30" s="489">
        <v>45643</v>
      </c>
      <c r="K30" s="490">
        <v>221409596776</v>
      </c>
      <c r="L30" s="483">
        <v>1</v>
      </c>
      <c r="M30" s="491">
        <v>221409596776</v>
      </c>
      <c r="N30" s="328"/>
      <c r="O30" s="328"/>
      <c r="P30" s="328"/>
      <c r="Q30" s="328"/>
      <c r="R30" s="329"/>
      <c r="S30" s="492"/>
    </row>
    <row r="31" spans="1:19" s="336" customFormat="1" ht="30" customHeight="1">
      <c r="A31" s="421"/>
      <c r="B31" s="273" t="s">
        <v>630</v>
      </c>
      <c r="C31" s="273" t="s">
        <v>161</v>
      </c>
      <c r="D31" s="494">
        <v>4128222600</v>
      </c>
      <c r="E31" s="494">
        <v>6511749500</v>
      </c>
      <c r="G31" s="328"/>
      <c r="H31" s="328"/>
      <c r="I31" s="328"/>
      <c r="J31" s="489">
        <v>45644</v>
      </c>
      <c r="K31" s="490">
        <v>221791065122</v>
      </c>
      <c r="L31" s="483">
        <v>1</v>
      </c>
      <c r="M31" s="491">
        <v>221791065122</v>
      </c>
      <c r="N31" s="328"/>
      <c r="O31" s="328"/>
      <c r="P31" s="328"/>
      <c r="Q31" s="328"/>
      <c r="R31" s="329"/>
      <c r="S31" s="492"/>
    </row>
    <row r="32" spans="1:19" s="336" customFormat="1" ht="30.75" customHeight="1">
      <c r="A32" s="421"/>
      <c r="B32" s="273" t="s">
        <v>631</v>
      </c>
      <c r="C32" s="273" t="s">
        <v>162</v>
      </c>
      <c r="D32" s="497">
        <v>-1253603.4099999999</v>
      </c>
      <c r="E32" s="497">
        <v>-249632.49</v>
      </c>
      <c r="G32" s="328"/>
      <c r="H32" s="328"/>
      <c r="I32" s="328"/>
      <c r="J32" s="489">
        <v>45645</v>
      </c>
      <c r="K32" s="490">
        <v>220070573645</v>
      </c>
      <c r="L32" s="483">
        <v>1</v>
      </c>
      <c r="M32" s="491">
        <v>220070573645</v>
      </c>
      <c r="N32" s="328"/>
      <c r="O32" s="328"/>
      <c r="P32" s="328"/>
      <c r="Q32" s="328"/>
      <c r="R32" s="329"/>
      <c r="S32" s="492"/>
    </row>
    <row r="33" spans="1:19" s="336" customFormat="1" ht="42.75" customHeight="1">
      <c r="A33" s="422"/>
      <c r="B33" s="273" t="s">
        <v>632</v>
      </c>
      <c r="C33" s="273" t="s">
        <v>163</v>
      </c>
      <c r="D33" s="494">
        <v>-12536034100</v>
      </c>
      <c r="E33" s="494">
        <v>-2496324900</v>
      </c>
      <c r="G33" s="328"/>
      <c r="H33" s="328"/>
      <c r="I33" s="328"/>
      <c r="J33" s="489">
        <v>45648</v>
      </c>
      <c r="K33" s="490">
        <v>219719223036</v>
      </c>
      <c r="L33" s="483">
        <v>3</v>
      </c>
      <c r="M33" s="491">
        <v>659157669108</v>
      </c>
      <c r="N33" s="328"/>
      <c r="O33" s="328"/>
      <c r="P33" s="328"/>
      <c r="Q33" s="328"/>
      <c r="R33" s="329"/>
      <c r="S33" s="492"/>
    </row>
    <row r="34" spans="1:19" s="336" customFormat="1" ht="33" customHeight="1">
      <c r="A34" s="420">
        <v>3</v>
      </c>
      <c r="B34" s="273" t="s">
        <v>633</v>
      </c>
      <c r="C34" s="273" t="s">
        <v>164</v>
      </c>
      <c r="D34" s="333">
        <v>179374345200</v>
      </c>
      <c r="E34" s="494">
        <v>187782156700</v>
      </c>
      <c r="G34" s="328"/>
      <c r="H34" s="328"/>
      <c r="I34" s="328"/>
      <c r="J34" s="489">
        <v>45649</v>
      </c>
      <c r="K34" s="490">
        <v>222145174057</v>
      </c>
      <c r="L34" s="483">
        <v>1</v>
      </c>
      <c r="M34" s="491">
        <v>222145174057</v>
      </c>
      <c r="N34" s="328"/>
      <c r="O34" s="328"/>
      <c r="P34" s="328"/>
      <c r="Q34" s="328"/>
      <c r="R34" s="329"/>
      <c r="S34" s="492"/>
    </row>
    <row r="35" spans="1:19" s="336" customFormat="1" ht="55.5" customHeight="1">
      <c r="A35" s="421"/>
      <c r="B35" s="273" t="s">
        <v>532</v>
      </c>
      <c r="C35" s="273" t="s">
        <v>165</v>
      </c>
      <c r="D35" s="333">
        <v>179374345200</v>
      </c>
      <c r="E35" s="494">
        <v>187782156700</v>
      </c>
      <c r="G35" s="328"/>
      <c r="H35" s="328"/>
      <c r="I35" s="328"/>
      <c r="J35" s="489">
        <v>45650</v>
      </c>
      <c r="K35" s="490">
        <v>221210977933</v>
      </c>
      <c r="L35" s="483">
        <v>1</v>
      </c>
      <c r="M35" s="491">
        <v>221210977933</v>
      </c>
      <c r="N35" s="328"/>
      <c r="O35" s="328"/>
      <c r="P35" s="328"/>
      <c r="Q35" s="328"/>
      <c r="R35" s="329"/>
      <c r="S35" s="492"/>
    </row>
    <row r="36" spans="1:19" s="336" customFormat="1" ht="45" customHeight="1">
      <c r="A36" s="422"/>
      <c r="B36" s="273" t="s">
        <v>533</v>
      </c>
      <c r="C36" s="273" t="s">
        <v>166</v>
      </c>
      <c r="D36" s="495">
        <v>17937434.52</v>
      </c>
      <c r="E36" s="496">
        <v>18778215.670000002</v>
      </c>
      <c r="G36" s="328"/>
      <c r="H36" s="328"/>
      <c r="I36" s="328"/>
      <c r="J36" s="489">
        <v>45651</v>
      </c>
      <c r="K36" s="490">
        <v>225350181021</v>
      </c>
      <c r="L36" s="483">
        <v>1</v>
      </c>
      <c r="M36" s="491">
        <v>225350181021</v>
      </c>
      <c r="N36" s="328"/>
      <c r="O36" s="328"/>
      <c r="P36" s="328"/>
      <c r="Q36" s="328"/>
      <c r="R36" s="329"/>
      <c r="S36" s="492"/>
    </row>
    <row r="37" spans="1:19" s="336" customFormat="1" ht="55.5" customHeight="1">
      <c r="A37" s="272">
        <v>4</v>
      </c>
      <c r="B37" s="273" t="s">
        <v>634</v>
      </c>
      <c r="C37" s="273" t="s">
        <v>167</v>
      </c>
      <c r="D37" s="498">
        <v>2.0000000000000001E-4</v>
      </c>
      <c r="E37" s="275">
        <v>2.0000000000000001E-4</v>
      </c>
      <c r="G37" s="328"/>
      <c r="H37" s="328"/>
      <c r="I37" s="328"/>
      <c r="J37" s="489">
        <v>45652</v>
      </c>
      <c r="K37" s="490">
        <v>225530192888</v>
      </c>
      <c r="L37" s="483">
        <v>1</v>
      </c>
      <c r="M37" s="491">
        <v>225530192888</v>
      </c>
      <c r="N37" s="328"/>
      <c r="O37" s="328"/>
      <c r="P37" s="328"/>
      <c r="Q37" s="328"/>
      <c r="R37" s="329"/>
      <c r="S37" s="492"/>
    </row>
    <row r="38" spans="1:19" s="336" customFormat="1" ht="39.75" customHeight="1">
      <c r="A38" s="272">
        <v>5</v>
      </c>
      <c r="B38" s="273" t="s">
        <v>635</v>
      </c>
      <c r="C38" s="273" t="s">
        <v>168</v>
      </c>
      <c r="D38" s="275">
        <v>0.2903</v>
      </c>
      <c r="E38" s="275">
        <v>0.29010000000000002</v>
      </c>
      <c r="G38" s="499"/>
      <c r="H38" s="328"/>
      <c r="I38" s="328"/>
      <c r="J38" s="489">
        <v>45655</v>
      </c>
      <c r="K38" s="490">
        <v>225701044189</v>
      </c>
      <c r="L38" s="483">
        <v>3</v>
      </c>
      <c r="M38" s="491">
        <v>677103132567</v>
      </c>
      <c r="N38" s="328"/>
      <c r="O38" s="328"/>
      <c r="P38" s="328"/>
      <c r="Q38" s="328"/>
      <c r="R38" s="329"/>
      <c r="S38" s="492"/>
    </row>
    <row r="39" spans="1:19" s="336" customFormat="1" ht="39" customHeight="1">
      <c r="A39" s="272">
        <v>6</v>
      </c>
      <c r="B39" s="273" t="s">
        <v>636</v>
      </c>
      <c r="C39" s="273" t="s">
        <v>169</v>
      </c>
      <c r="D39" s="275">
        <v>6.7999999999999996E-3</v>
      </c>
      <c r="E39" s="275">
        <v>6.4999999999999997E-3</v>
      </c>
      <c r="G39" s="499"/>
      <c r="H39" s="328"/>
      <c r="I39" s="328"/>
      <c r="J39" s="489">
        <v>45656</v>
      </c>
      <c r="K39" s="490">
        <v>224552069941</v>
      </c>
      <c r="L39" s="483">
        <v>1</v>
      </c>
      <c r="M39" s="491">
        <v>224552069941</v>
      </c>
      <c r="N39" s="328"/>
      <c r="O39" s="328"/>
      <c r="P39" s="328"/>
      <c r="Q39" s="328"/>
      <c r="R39" s="329"/>
      <c r="S39" s="492"/>
    </row>
    <row r="40" spans="1:19" s="336" customFormat="1" ht="39" customHeight="1">
      <c r="A40" s="272">
        <v>7</v>
      </c>
      <c r="B40" s="273" t="s">
        <v>637</v>
      </c>
      <c r="C40" s="273" t="s">
        <v>170</v>
      </c>
      <c r="D40" s="371">
        <v>3783</v>
      </c>
      <c r="E40" s="371">
        <v>3824</v>
      </c>
      <c r="G40" s="499"/>
      <c r="H40" s="328"/>
      <c r="I40" s="328"/>
      <c r="J40" s="489">
        <v>45657</v>
      </c>
      <c r="K40" s="490">
        <v>221925265131</v>
      </c>
      <c r="L40" s="483">
        <v>1</v>
      </c>
      <c r="M40" s="491">
        <v>221925265131</v>
      </c>
      <c r="N40" s="328"/>
      <c r="O40" s="328"/>
      <c r="P40" s="328"/>
      <c r="Q40" s="328"/>
      <c r="R40" s="329"/>
    </row>
    <row r="41" spans="1:19" s="336" customFormat="1" ht="39" customHeight="1">
      <c r="A41" s="272">
        <v>7</v>
      </c>
      <c r="B41" s="273" t="s">
        <v>534</v>
      </c>
      <c r="C41" s="273" t="s">
        <v>584</v>
      </c>
      <c r="D41" s="495">
        <v>12372.18</v>
      </c>
      <c r="E41" s="500">
        <v>12090.81</v>
      </c>
      <c r="G41" s="501"/>
      <c r="H41" s="328"/>
      <c r="I41" s="328"/>
      <c r="J41" s="328"/>
      <c r="K41" s="328"/>
      <c r="L41" s="328"/>
      <c r="M41" s="328"/>
      <c r="N41" s="328"/>
      <c r="O41" s="328"/>
      <c r="P41" s="328"/>
      <c r="Q41" s="328"/>
      <c r="R41" s="329"/>
    </row>
    <row r="42" spans="1:19" s="336" customFormat="1" ht="49.5" customHeight="1">
      <c r="A42" s="272">
        <v>8</v>
      </c>
      <c r="B42" s="273" t="s">
        <v>535</v>
      </c>
      <c r="C42" s="273" t="s">
        <v>585</v>
      </c>
      <c r="D42" s="275"/>
      <c r="E42" s="275"/>
      <c r="G42" s="328"/>
      <c r="H42" s="328"/>
      <c r="I42" s="328"/>
      <c r="J42" s="328"/>
      <c r="K42" s="328"/>
      <c r="L42" s="328"/>
      <c r="M42" s="328"/>
      <c r="N42" s="328"/>
      <c r="O42" s="328"/>
      <c r="P42" s="328"/>
      <c r="Q42" s="328"/>
      <c r="R42" s="329"/>
    </row>
    <row r="44" spans="1:19">
      <c r="B44" s="502"/>
      <c r="C44" s="502"/>
      <c r="L44" s="328">
        <v>31</v>
      </c>
      <c r="M44" s="493">
        <v>6964932309015</v>
      </c>
    </row>
    <row r="45" spans="1:19">
      <c r="A45" s="192" t="s">
        <v>651</v>
      </c>
      <c r="B45" s="503"/>
      <c r="C45" s="504"/>
      <c r="D45" s="325" t="s">
        <v>652</v>
      </c>
    </row>
    <row r="46" spans="1:19">
      <c r="A46" s="353" t="s">
        <v>176</v>
      </c>
      <c r="B46" s="503"/>
      <c r="C46" s="504"/>
      <c r="D46" s="282" t="s">
        <v>177</v>
      </c>
    </row>
    <row r="47" spans="1:19">
      <c r="A47" s="336"/>
      <c r="B47" s="503"/>
      <c r="C47" s="504"/>
      <c r="D47" s="283"/>
    </row>
    <row r="48" spans="1:19">
      <c r="A48" s="336"/>
      <c r="B48" s="503"/>
      <c r="C48" s="504"/>
      <c r="D48" s="283"/>
    </row>
    <row r="49" spans="1:5">
      <c r="A49" s="336"/>
      <c r="B49" s="503"/>
      <c r="C49" s="504"/>
      <c r="D49" s="283"/>
    </row>
    <row r="50" spans="1:5">
      <c r="A50" s="336"/>
      <c r="B50" s="503"/>
      <c r="C50" s="504"/>
      <c r="D50" s="283"/>
    </row>
    <row r="51" spans="1:5">
      <c r="A51" s="336"/>
      <c r="B51" s="503"/>
      <c r="C51" s="504"/>
      <c r="D51" s="283"/>
    </row>
    <row r="52" spans="1:5">
      <c r="A52" s="336"/>
      <c r="B52" s="503"/>
      <c r="C52" s="504"/>
      <c r="D52" s="283"/>
    </row>
    <row r="53" spans="1:5">
      <c r="A53" s="336"/>
      <c r="B53" s="503"/>
      <c r="C53" s="504"/>
      <c r="D53" s="283"/>
    </row>
    <row r="54" spans="1:5">
      <c r="A54" s="503"/>
      <c r="B54" s="503"/>
      <c r="C54" s="504"/>
      <c r="D54" s="228"/>
      <c r="E54" s="228"/>
    </row>
    <row r="55" spans="1:5">
      <c r="A55" s="505" t="s">
        <v>236</v>
      </c>
      <c r="B55" s="506"/>
      <c r="C55" s="504"/>
      <c r="D55" s="226" t="s">
        <v>445</v>
      </c>
    </row>
    <row r="56" spans="1:5">
      <c r="A56" s="192" t="s">
        <v>592</v>
      </c>
      <c r="B56" s="503"/>
      <c r="C56" s="504"/>
      <c r="D56" s="226"/>
    </row>
    <row r="57" spans="1:5">
      <c r="A57" s="336" t="s">
        <v>237</v>
      </c>
      <c r="B57" s="503"/>
      <c r="C57" s="504"/>
      <c r="D57" s="22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A2" sqref="A2:K2"/>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29" t="s">
        <v>507</v>
      </c>
      <c r="B1" s="429"/>
      <c r="C1" s="429"/>
      <c r="D1" s="429"/>
      <c r="E1" s="429"/>
      <c r="F1" s="429"/>
      <c r="G1" s="429"/>
      <c r="H1" s="429"/>
      <c r="I1" s="429"/>
      <c r="J1" s="429"/>
      <c r="K1" s="429"/>
    </row>
    <row r="2" spans="1:11" ht="28.5" customHeight="1">
      <c r="A2" s="430" t="s">
        <v>666</v>
      </c>
      <c r="B2" s="430"/>
      <c r="C2" s="430"/>
      <c r="D2" s="430"/>
      <c r="E2" s="430"/>
      <c r="F2" s="430"/>
      <c r="G2" s="430"/>
      <c r="H2" s="430"/>
      <c r="I2" s="430"/>
      <c r="J2" s="430"/>
      <c r="K2" s="430"/>
    </row>
    <row r="3" spans="1:11" ht="15" customHeight="1">
      <c r="A3" s="431" t="s">
        <v>235</v>
      </c>
      <c r="B3" s="431"/>
      <c r="C3" s="431"/>
      <c r="D3" s="431"/>
      <c r="E3" s="431"/>
      <c r="F3" s="431"/>
      <c r="G3" s="431"/>
      <c r="H3" s="431"/>
      <c r="I3" s="431"/>
      <c r="J3" s="431"/>
      <c r="K3" s="431"/>
    </row>
    <row r="4" spans="1:11">
      <c r="A4" s="431"/>
      <c r="B4" s="431"/>
      <c r="C4" s="431"/>
      <c r="D4" s="431"/>
      <c r="E4" s="431"/>
      <c r="F4" s="431"/>
      <c r="G4" s="431"/>
      <c r="H4" s="431"/>
      <c r="I4" s="431"/>
      <c r="J4" s="431"/>
      <c r="K4" s="431"/>
    </row>
    <row r="5" spans="1:11">
      <c r="A5" s="423" t="str">
        <f>'ngay thang'!B12</f>
        <v>Tại ngày 31 tháng 12 năm 2024/ As at 31 Dec 2024</v>
      </c>
      <c r="B5" s="423"/>
      <c r="C5" s="423"/>
      <c r="D5" s="423"/>
      <c r="E5" s="423"/>
      <c r="F5" s="423"/>
      <c r="G5" s="423"/>
      <c r="H5" s="423"/>
      <c r="I5" s="423"/>
      <c r="J5" s="423"/>
      <c r="K5" s="423"/>
    </row>
    <row r="6" spans="1:11">
      <c r="A6" s="15"/>
      <c r="B6" s="15"/>
      <c r="C6" s="15"/>
      <c r="D6" s="15"/>
      <c r="E6" s="15"/>
      <c r="F6" s="1"/>
    </row>
    <row r="7" spans="1:11" ht="27.75" customHeight="1">
      <c r="A7" s="419" t="s">
        <v>244</v>
      </c>
      <c r="B7" s="419"/>
      <c r="D7" s="419" t="s">
        <v>605</v>
      </c>
      <c r="E7" s="419"/>
      <c r="F7" s="419"/>
      <c r="G7" s="419"/>
      <c r="H7" s="419"/>
      <c r="I7" s="419"/>
      <c r="J7" s="419"/>
    </row>
    <row r="8" spans="1:11" ht="31.5" customHeight="1">
      <c r="A8" s="419" t="s">
        <v>242</v>
      </c>
      <c r="B8" s="419"/>
      <c r="D8" s="419" t="s">
        <v>444</v>
      </c>
      <c r="E8" s="419"/>
      <c r="F8" s="419"/>
      <c r="G8" s="419"/>
      <c r="H8" s="419"/>
      <c r="I8" s="419"/>
      <c r="J8" s="419"/>
    </row>
    <row r="9" spans="1:11" ht="31.5" customHeight="1">
      <c r="A9" s="424" t="s">
        <v>241</v>
      </c>
      <c r="B9" s="424"/>
      <c r="D9" s="424" t="s">
        <v>243</v>
      </c>
      <c r="E9" s="424"/>
      <c r="F9" s="424"/>
      <c r="G9" s="424"/>
      <c r="H9" s="424"/>
      <c r="I9" s="424"/>
      <c r="J9" s="424"/>
    </row>
    <row r="10" spans="1:11" ht="31.5" customHeight="1">
      <c r="A10" s="424" t="s">
        <v>245</v>
      </c>
      <c r="B10" s="424"/>
      <c r="D10" s="419" t="str">
        <f>'ngay thang'!B14</f>
        <v>Ngày 06 tháng 01 năm 2025
06 Jan 2025</v>
      </c>
      <c r="E10" s="424"/>
      <c r="F10" s="424"/>
      <c r="G10" s="424"/>
      <c r="H10" s="424"/>
      <c r="I10" s="424"/>
      <c r="J10" s="424"/>
    </row>
    <row r="12" spans="1:11" s="26" customFormat="1" ht="29.25" customHeight="1">
      <c r="A12" s="425" t="s">
        <v>207</v>
      </c>
      <c r="B12" s="425" t="s">
        <v>208</v>
      </c>
      <c r="C12" s="425" t="s">
        <v>199</v>
      </c>
      <c r="D12" s="425" t="s">
        <v>231</v>
      </c>
      <c r="E12" s="425" t="s">
        <v>209</v>
      </c>
      <c r="F12" s="425" t="s">
        <v>210</v>
      </c>
      <c r="G12" s="425" t="s">
        <v>211</v>
      </c>
      <c r="H12" s="427" t="s">
        <v>212</v>
      </c>
      <c r="I12" s="428"/>
      <c r="J12" s="427" t="s">
        <v>215</v>
      </c>
      <c r="K12" s="428"/>
    </row>
    <row r="13" spans="1:11" s="26" customFormat="1" ht="51">
      <c r="A13" s="426"/>
      <c r="B13" s="426"/>
      <c r="C13" s="426"/>
      <c r="D13" s="426"/>
      <c r="E13" s="426"/>
      <c r="F13" s="426"/>
      <c r="G13" s="426"/>
      <c r="H13" s="161" t="s">
        <v>213</v>
      </c>
      <c r="I13" s="161" t="s">
        <v>214</v>
      </c>
      <c r="J13" s="161" t="s">
        <v>216</v>
      </c>
      <c r="K13" s="161" t="s">
        <v>214</v>
      </c>
    </row>
    <row r="14" spans="1:11" s="26" customFormat="1" ht="25.5">
      <c r="A14" s="3" t="s">
        <v>72</v>
      </c>
      <c r="B14" s="4" t="s">
        <v>223</v>
      </c>
      <c r="C14" s="4" t="s">
        <v>73</v>
      </c>
      <c r="D14" s="153"/>
      <c r="E14" s="153"/>
      <c r="F14" s="154"/>
      <c r="G14" s="155"/>
      <c r="H14" s="4"/>
      <c r="I14" s="2"/>
      <c r="J14" s="5"/>
      <c r="K14" s="6"/>
    </row>
    <row r="15" spans="1:11" s="26" customFormat="1" ht="25.5">
      <c r="A15" s="3" t="s">
        <v>46</v>
      </c>
      <c r="B15" s="4" t="s">
        <v>224</v>
      </c>
      <c r="C15" s="4" t="s">
        <v>74</v>
      </c>
      <c r="D15" s="154"/>
      <c r="E15" s="154"/>
      <c r="F15" s="154"/>
      <c r="G15" s="155"/>
      <c r="H15" s="4"/>
      <c r="I15" s="2"/>
      <c r="J15" s="4"/>
      <c r="K15" s="2"/>
    </row>
    <row r="16" spans="1:11" s="26" customFormat="1" ht="25.5">
      <c r="A16" s="3" t="s">
        <v>75</v>
      </c>
      <c r="B16" s="4" t="s">
        <v>217</v>
      </c>
      <c r="C16" s="4" t="s">
        <v>76</v>
      </c>
      <c r="D16" s="154"/>
      <c r="E16" s="154"/>
      <c r="F16" s="154"/>
      <c r="G16" s="153"/>
      <c r="H16" s="4"/>
      <c r="I16" s="156"/>
      <c r="J16" s="4"/>
      <c r="K16" s="156"/>
    </row>
    <row r="17" spans="1:11" s="26" customFormat="1" ht="25.5">
      <c r="A17" s="3" t="s">
        <v>56</v>
      </c>
      <c r="B17" s="4" t="s">
        <v>218</v>
      </c>
      <c r="C17" s="4" t="s">
        <v>77</v>
      </c>
      <c r="D17" s="154"/>
      <c r="E17" s="154"/>
      <c r="F17" s="154"/>
      <c r="G17" s="155"/>
      <c r="H17" s="4"/>
      <c r="I17" s="2"/>
      <c r="J17" s="4"/>
      <c r="K17" s="2"/>
    </row>
    <row r="18" spans="1:11" s="26" customFormat="1" ht="25.5">
      <c r="A18" s="3" t="s">
        <v>78</v>
      </c>
      <c r="B18" s="4" t="s">
        <v>225</v>
      </c>
      <c r="C18" s="4" t="s">
        <v>79</v>
      </c>
      <c r="D18" s="154"/>
      <c r="E18" s="154"/>
      <c r="F18" s="154"/>
      <c r="G18" s="155"/>
      <c r="H18" s="4"/>
      <c r="I18" s="2"/>
      <c r="J18" s="4"/>
      <c r="K18" s="2"/>
    </row>
    <row r="19" spans="1:11" s="26" customFormat="1" ht="25.5">
      <c r="A19" s="3" t="s">
        <v>80</v>
      </c>
      <c r="B19" s="4" t="s">
        <v>219</v>
      </c>
      <c r="C19" s="4" t="s">
        <v>81</v>
      </c>
      <c r="D19" s="154"/>
      <c r="E19" s="154"/>
      <c r="F19" s="154"/>
      <c r="G19" s="155"/>
      <c r="H19" s="4"/>
      <c r="I19" s="2"/>
      <c r="J19" s="4"/>
      <c r="K19" s="2"/>
    </row>
    <row r="20" spans="1:11" s="26" customFormat="1" ht="25.5">
      <c r="A20" s="3" t="s">
        <v>46</v>
      </c>
      <c r="B20" s="4" t="s">
        <v>220</v>
      </c>
      <c r="C20" s="4" t="s">
        <v>82</v>
      </c>
      <c r="D20" s="154"/>
      <c r="E20" s="154"/>
      <c r="F20" s="154"/>
      <c r="G20" s="155"/>
      <c r="H20" s="4"/>
      <c r="I20" s="2"/>
      <c r="J20" s="4"/>
      <c r="K20" s="2"/>
    </row>
    <row r="21" spans="1:11" s="26" customFormat="1" ht="25.5">
      <c r="A21" s="3" t="s">
        <v>83</v>
      </c>
      <c r="B21" s="4" t="s">
        <v>221</v>
      </c>
      <c r="C21" s="4" t="s">
        <v>84</v>
      </c>
      <c r="D21" s="154"/>
      <c r="E21" s="154"/>
      <c r="F21" s="154"/>
      <c r="G21" s="155"/>
      <c r="H21" s="4"/>
      <c r="I21" s="2"/>
      <c r="J21" s="4"/>
      <c r="K21" s="2"/>
    </row>
    <row r="22" spans="1:11" s="26" customFormat="1" ht="25.5">
      <c r="A22" s="3" t="s">
        <v>56</v>
      </c>
      <c r="B22" s="4" t="s">
        <v>222</v>
      </c>
      <c r="C22" s="4" t="s">
        <v>85</v>
      </c>
      <c r="D22" s="154"/>
      <c r="E22" s="154"/>
      <c r="F22" s="154"/>
      <c r="G22" s="155"/>
      <c r="H22" s="4"/>
      <c r="I22" s="2"/>
      <c r="J22" s="4"/>
      <c r="K22" s="2"/>
    </row>
    <row r="23" spans="1:11" s="26" customFormat="1" ht="38.25">
      <c r="A23" s="3" t="s">
        <v>86</v>
      </c>
      <c r="B23" s="4" t="s">
        <v>226</v>
      </c>
      <c r="C23" s="4" t="s">
        <v>87</v>
      </c>
      <c r="D23" s="154"/>
      <c r="E23" s="154"/>
      <c r="F23" s="154"/>
      <c r="G23" s="155"/>
      <c r="H23" s="4"/>
      <c r="I23" s="2"/>
      <c r="J23" s="4"/>
      <c r="K23" s="2"/>
    </row>
    <row r="24" spans="1:11" s="26" customFormat="1" ht="12.75">
      <c r="A24" s="157"/>
      <c r="B24" s="158"/>
      <c r="C24" s="158"/>
      <c r="D24" s="154"/>
      <c r="E24" s="154"/>
      <c r="F24" s="154"/>
      <c r="G24" s="155"/>
      <c r="H24" s="4"/>
      <c r="I24" s="2"/>
      <c r="J24" s="5"/>
      <c r="K24" s="6"/>
    </row>
    <row r="25" spans="1:11" s="26" customFormat="1" ht="12.75">
      <c r="A25" s="159"/>
    </row>
    <row r="26" spans="1:11" s="26" customFormat="1" ht="12.75">
      <c r="A26" s="192" t="s">
        <v>651</v>
      </c>
      <c r="B26" s="1"/>
      <c r="C26" s="27"/>
      <c r="I26" s="28" t="s">
        <v>652</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3" zoomScaleNormal="100" workbookViewId="0">
      <selection activeCell="D35" sqref="D35"/>
    </sheetView>
  </sheetViews>
  <sheetFormatPr defaultColWidth="9.140625" defaultRowHeight="15"/>
  <cols>
    <col min="1" max="1" width="4.85546875" style="152" customWidth="1"/>
    <col min="2" max="2" width="61.85546875" style="147" customWidth="1"/>
    <col min="3" max="3" width="33.5703125" style="147" customWidth="1"/>
    <col min="4" max="4" width="41.42578125" style="147" customWidth="1"/>
    <col min="5" max="16384" width="9.140625" style="147"/>
  </cols>
  <sheetData>
    <row r="1" spans="1:4" ht="27.75" customHeight="1">
      <c r="A1" s="432" t="s">
        <v>507</v>
      </c>
      <c r="B1" s="432"/>
      <c r="C1" s="432"/>
      <c r="D1" s="432"/>
    </row>
    <row r="2" spans="1:4" ht="28.5" customHeight="1">
      <c r="A2" s="433" t="s">
        <v>665</v>
      </c>
      <c r="B2" s="433"/>
      <c r="C2" s="433"/>
      <c r="D2" s="433"/>
    </row>
    <row r="3" spans="1:4" ht="15" customHeight="1">
      <c r="A3" s="434" t="s">
        <v>449</v>
      </c>
      <c r="B3" s="434"/>
      <c r="C3" s="434"/>
      <c r="D3" s="434"/>
    </row>
    <row r="4" spans="1:4">
      <c r="A4" s="434"/>
      <c r="B4" s="434"/>
      <c r="C4" s="434"/>
      <c r="D4" s="434"/>
    </row>
    <row r="5" spans="1:4">
      <c r="A5" s="435" t="str">
        <f>'ngay thang'!B10</f>
        <v>Tháng 12 năm 2024/Dec 2024</v>
      </c>
      <c r="B5" s="436"/>
      <c r="C5" s="436"/>
      <c r="D5" s="436"/>
    </row>
    <row r="6" spans="1:4">
      <c r="A6" s="16"/>
      <c r="B6" s="16"/>
      <c r="C6" s="16"/>
      <c r="D6" s="16"/>
    </row>
    <row r="7" spans="1:4" ht="28.5" customHeight="1">
      <c r="A7" s="437" t="s">
        <v>242</v>
      </c>
      <c r="B7" s="437"/>
      <c r="C7" s="437" t="s">
        <v>444</v>
      </c>
      <c r="D7" s="437"/>
    </row>
    <row r="8" spans="1:4" ht="29.25" customHeight="1">
      <c r="A8" s="438" t="s">
        <v>241</v>
      </c>
      <c r="B8" s="438"/>
      <c r="C8" s="437" t="s">
        <v>591</v>
      </c>
      <c r="D8" s="438"/>
    </row>
    <row r="9" spans="1:4" ht="31.5" customHeight="1">
      <c r="A9" s="437" t="s">
        <v>244</v>
      </c>
      <c r="B9" s="437"/>
      <c r="C9" s="437" t="s">
        <v>605</v>
      </c>
      <c r="D9" s="437"/>
    </row>
    <row r="10" spans="1:4" ht="27" customHeight="1">
      <c r="A10" s="438" t="s">
        <v>245</v>
      </c>
      <c r="B10" s="438"/>
      <c r="C10" s="437" t="str">
        <f>'ngay thang'!B14</f>
        <v>Ngày 06 tháng 01 năm 2025
06 Jan 2025</v>
      </c>
      <c r="D10" s="437"/>
    </row>
    <row r="11" spans="1:4" ht="16.5" customHeight="1">
      <c r="A11" s="17"/>
      <c r="B11" s="17"/>
      <c r="C11" s="17"/>
      <c r="D11" s="17"/>
    </row>
    <row r="12" spans="1:4">
      <c r="A12" s="439" t="s">
        <v>450</v>
      </c>
      <c r="B12" s="439"/>
      <c r="C12" s="439"/>
      <c r="D12" s="439"/>
    </row>
    <row r="13" spans="1:4" s="144" customFormat="1" ht="15.75" customHeight="1">
      <c r="A13" s="440" t="s">
        <v>207</v>
      </c>
      <c r="B13" s="440" t="s">
        <v>451</v>
      </c>
      <c r="C13" s="442" t="s">
        <v>452</v>
      </c>
      <c r="D13" s="442"/>
    </row>
    <row r="14" spans="1:4" s="144" customFormat="1" ht="21" customHeight="1">
      <c r="A14" s="441"/>
      <c r="B14" s="441"/>
      <c r="C14" s="151" t="s">
        <v>453</v>
      </c>
      <c r="D14" s="151" t="s">
        <v>454</v>
      </c>
    </row>
    <row r="15" spans="1:4" s="144" customFormat="1" ht="12.75">
      <c r="A15" s="9" t="s">
        <v>46</v>
      </c>
      <c r="B15" s="10" t="s">
        <v>455</v>
      </c>
      <c r="C15" s="139"/>
      <c r="D15" s="139"/>
    </row>
    <row r="16" spans="1:4" s="144" customFormat="1" ht="12.75">
      <c r="A16" s="9" t="s">
        <v>456</v>
      </c>
      <c r="B16" s="10" t="s">
        <v>457</v>
      </c>
      <c r="C16" s="140"/>
      <c r="D16" s="140"/>
    </row>
    <row r="17" spans="1:4" s="144" customFormat="1" ht="12.75">
      <c r="A17" s="9" t="s">
        <v>458</v>
      </c>
      <c r="B17" s="10" t="s">
        <v>459</v>
      </c>
      <c r="C17" s="140"/>
      <c r="D17" s="140"/>
    </row>
    <row r="18" spans="1:4" s="144" customFormat="1" ht="12.75">
      <c r="A18" s="9" t="s">
        <v>56</v>
      </c>
      <c r="B18" s="10" t="s">
        <v>460</v>
      </c>
      <c r="C18" s="140"/>
      <c r="D18" s="140"/>
    </row>
    <row r="19" spans="1:4" s="144" customFormat="1" ht="12.75">
      <c r="A19" s="9" t="s">
        <v>456</v>
      </c>
      <c r="B19" s="10" t="s">
        <v>457</v>
      </c>
      <c r="C19" s="140"/>
      <c r="D19" s="140"/>
    </row>
    <row r="20" spans="1:4" s="144" customFormat="1" ht="12.75">
      <c r="A20" s="9" t="s">
        <v>458</v>
      </c>
      <c r="B20" s="10" t="s">
        <v>459</v>
      </c>
      <c r="C20" s="140"/>
      <c r="D20" s="140"/>
    </row>
    <row r="21" spans="1:4" s="144" customFormat="1" ht="12.75">
      <c r="A21" s="9" t="s">
        <v>133</v>
      </c>
      <c r="B21" s="10" t="s">
        <v>461</v>
      </c>
      <c r="C21" s="140"/>
      <c r="D21" s="140"/>
    </row>
    <row r="22" spans="1:4" s="144" customFormat="1" ht="12.75">
      <c r="A22" s="9" t="s">
        <v>456</v>
      </c>
      <c r="B22" s="10" t="s">
        <v>457</v>
      </c>
      <c r="C22" s="140"/>
      <c r="D22" s="140"/>
    </row>
    <row r="23" spans="1:4" s="144" customFormat="1" ht="12.75">
      <c r="A23" s="9" t="s">
        <v>458</v>
      </c>
      <c r="B23" s="10" t="s">
        <v>459</v>
      </c>
      <c r="C23" s="140"/>
      <c r="D23" s="140"/>
    </row>
    <row r="24" spans="1:4" s="144" customFormat="1" ht="12.75">
      <c r="A24" s="9" t="s">
        <v>135</v>
      </c>
      <c r="B24" s="10" t="s">
        <v>462</v>
      </c>
      <c r="C24" s="140"/>
      <c r="D24" s="140"/>
    </row>
    <row r="25" spans="1:4" s="144" customFormat="1" ht="12.75">
      <c r="A25" s="141">
        <v>1</v>
      </c>
      <c r="B25" s="142" t="s">
        <v>457</v>
      </c>
      <c r="C25" s="140"/>
      <c r="D25" s="140"/>
    </row>
    <row r="26" spans="1:4" s="144" customFormat="1" ht="12.75">
      <c r="A26" s="141">
        <v>2</v>
      </c>
      <c r="B26" s="142" t="s">
        <v>459</v>
      </c>
      <c r="C26" s="140"/>
      <c r="D26" s="140"/>
    </row>
    <row r="27" spans="1:4" s="144" customFormat="1" ht="12.75">
      <c r="A27" s="443" t="s">
        <v>463</v>
      </c>
      <c r="B27" s="443"/>
      <c r="C27" s="443"/>
      <c r="D27" s="443"/>
    </row>
    <row r="28" spans="1:4" s="144" customFormat="1" ht="12.75">
      <c r="A28" s="143"/>
    </row>
    <row r="29" spans="1:4" s="144" customFormat="1" ht="12.75">
      <c r="A29" s="192" t="s">
        <v>651</v>
      </c>
      <c r="B29" s="48"/>
      <c r="D29" s="145" t="s">
        <v>652</v>
      </c>
    </row>
    <row r="30" spans="1:4" s="144" customFormat="1" ht="12.75">
      <c r="A30" s="110" t="s">
        <v>176</v>
      </c>
      <c r="B30" s="48"/>
      <c r="D30" s="146" t="s">
        <v>177</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236</v>
      </c>
      <c r="B38" s="103"/>
      <c r="C38" s="106"/>
      <c r="D38" s="104" t="s">
        <v>464</v>
      </c>
    </row>
    <row r="39" spans="1:4">
      <c r="A39" s="11" t="s">
        <v>592</v>
      </c>
      <c r="B39" s="48"/>
      <c r="C39" s="105"/>
      <c r="D39" s="105"/>
    </row>
    <row r="40" spans="1:4">
      <c r="A40" s="48" t="s">
        <v>237</v>
      </c>
      <c r="B40" s="48"/>
    </row>
    <row r="41" spans="1:4">
      <c r="A41" s="147"/>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4" sqref="E14"/>
    </sheetView>
  </sheetViews>
  <sheetFormatPr defaultColWidth="9.140625" defaultRowHeight="12.75"/>
  <cols>
    <col min="1" max="1" width="6.85546875" style="136" customWidth="1"/>
    <col min="2" max="2" width="48.28515625" style="48" customWidth="1"/>
    <col min="3" max="6" width="13" style="61" customWidth="1"/>
    <col min="7" max="7" width="14.5703125" style="48" customWidth="1"/>
    <col min="8" max="8" width="19.140625" style="123"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447" t="s">
        <v>507</v>
      </c>
      <c r="B1" s="447"/>
      <c r="C1" s="447"/>
      <c r="D1" s="447"/>
      <c r="E1" s="447"/>
      <c r="F1" s="447"/>
      <c r="G1" s="447"/>
    </row>
    <row r="2" spans="1:13" ht="34.5" customHeight="1">
      <c r="A2" s="448" t="s">
        <v>667</v>
      </c>
      <c r="B2" s="448"/>
      <c r="C2" s="448"/>
      <c r="D2" s="448"/>
      <c r="E2" s="448"/>
      <c r="F2" s="448"/>
      <c r="G2" s="448"/>
    </row>
    <row r="3" spans="1:13" ht="39.75" customHeight="1">
      <c r="A3" s="434" t="s">
        <v>465</v>
      </c>
      <c r="B3" s="434"/>
      <c r="C3" s="434"/>
      <c r="D3" s="434"/>
      <c r="E3" s="434"/>
      <c r="F3" s="434"/>
      <c r="G3" s="434"/>
    </row>
    <row r="4" spans="1:13">
      <c r="A4" s="435" t="str">
        <f>'BC Han muc nuoc ngoai'!A5:D5</f>
        <v>Tháng 12 năm 2024/Dec 2024</v>
      </c>
      <c r="B4" s="436"/>
      <c r="C4" s="436"/>
      <c r="D4" s="436"/>
      <c r="E4" s="436"/>
      <c r="F4" s="436"/>
      <c r="G4" s="436"/>
    </row>
    <row r="5" spans="1:13">
      <c r="A5" s="16"/>
      <c r="B5" s="16"/>
      <c r="C5" s="16"/>
      <c r="D5" s="16"/>
      <c r="E5" s="16"/>
      <c r="F5" s="16"/>
      <c r="G5" s="16"/>
    </row>
    <row r="6" spans="1:13" s="109" customFormat="1" ht="28.5" customHeight="1">
      <c r="A6" s="449" t="s">
        <v>586</v>
      </c>
      <c r="B6" s="449"/>
      <c r="C6" s="450" t="s">
        <v>444</v>
      </c>
      <c r="D6" s="450"/>
      <c r="E6" s="450"/>
      <c r="F6" s="450"/>
      <c r="G6" s="450"/>
      <c r="H6" s="124"/>
    </row>
    <row r="7" spans="1:13" s="109" customFormat="1" ht="28.5" customHeight="1">
      <c r="A7" s="449" t="s">
        <v>241</v>
      </c>
      <c r="B7" s="449"/>
      <c r="C7" s="451" t="s">
        <v>593</v>
      </c>
      <c r="D7" s="451"/>
      <c r="E7" s="451"/>
      <c r="F7" s="451"/>
      <c r="G7" s="451"/>
      <c r="H7" s="124"/>
    </row>
    <row r="8" spans="1:13" s="109" customFormat="1" ht="28.5" customHeight="1">
      <c r="A8" s="449" t="s">
        <v>588</v>
      </c>
      <c r="B8" s="449"/>
      <c r="C8" s="450" t="s">
        <v>605</v>
      </c>
      <c r="D8" s="450"/>
      <c r="E8" s="450"/>
      <c r="F8" s="450"/>
      <c r="G8" s="450"/>
      <c r="H8" s="124"/>
    </row>
    <row r="9" spans="1:13" s="109" customFormat="1" ht="24.75" customHeight="1">
      <c r="A9" s="449" t="s">
        <v>245</v>
      </c>
      <c r="B9" s="449"/>
      <c r="C9" s="452" t="str">
        <f>'BC Han muc nuoc ngoai'!C10:D10</f>
        <v>Ngày 06 tháng 01 năm 2025
06 Jan 2025</v>
      </c>
      <c r="D9" s="452"/>
      <c r="E9" s="452"/>
      <c r="F9" s="108"/>
      <c r="G9" s="125"/>
      <c r="H9" s="124"/>
    </row>
    <row r="10" spans="1:13" s="109" customFormat="1" ht="9" customHeight="1">
      <c r="A10" s="17"/>
      <c r="B10" s="17"/>
      <c r="C10" s="12"/>
      <c r="D10" s="108"/>
      <c r="E10" s="108"/>
      <c r="F10" s="108"/>
      <c r="G10" s="125"/>
      <c r="H10" s="124"/>
    </row>
    <row r="11" spans="1:13" ht="10.15" customHeight="1">
      <c r="A11" s="48"/>
      <c r="C11" s="48"/>
      <c r="D11" s="48"/>
      <c r="E11" s="48"/>
      <c r="F11" s="48"/>
    </row>
    <row r="12" spans="1:13" ht="33.75" customHeight="1">
      <c r="A12" s="109" t="s">
        <v>466</v>
      </c>
      <c r="B12" s="109"/>
      <c r="C12" s="109"/>
      <c r="D12" s="109"/>
      <c r="E12" s="109"/>
      <c r="F12" s="109"/>
      <c r="G12" s="126"/>
    </row>
    <row r="13" spans="1:13" ht="30.75" customHeight="1">
      <c r="A13" s="454" t="s">
        <v>467</v>
      </c>
      <c r="B13" s="454" t="s">
        <v>248</v>
      </c>
      <c r="C13" s="456" t="s">
        <v>285</v>
      </c>
      <c r="D13" s="457"/>
      <c r="E13" s="456" t="s">
        <v>468</v>
      </c>
      <c r="F13" s="457"/>
      <c r="G13" s="454" t="s">
        <v>469</v>
      </c>
      <c r="M13" s="127"/>
    </row>
    <row r="14" spans="1:13" ht="44.25" customHeight="1">
      <c r="A14" s="455"/>
      <c r="B14" s="455"/>
      <c r="C14" s="111" t="s">
        <v>453</v>
      </c>
      <c r="D14" s="111" t="s">
        <v>470</v>
      </c>
      <c r="E14" s="111" t="s">
        <v>453</v>
      </c>
      <c r="F14" s="111" t="s">
        <v>470</v>
      </c>
      <c r="G14" s="455"/>
      <c r="M14" s="127"/>
    </row>
    <row r="15" spans="1:13" s="78" customFormat="1" ht="25.5">
      <c r="A15" s="115" t="s">
        <v>89</v>
      </c>
      <c r="B15" s="13" t="s">
        <v>471</v>
      </c>
      <c r="C15" s="128"/>
      <c r="D15" s="128"/>
      <c r="E15" s="128"/>
      <c r="F15" s="128"/>
      <c r="G15" s="129"/>
      <c r="H15" s="130"/>
    </row>
    <row r="16" spans="1:13" s="78" customFormat="1" ht="25.5">
      <c r="A16" s="115"/>
      <c r="B16" s="13" t="s">
        <v>472</v>
      </c>
      <c r="C16" s="128"/>
      <c r="D16" s="128"/>
      <c r="E16" s="128"/>
      <c r="F16" s="128"/>
      <c r="G16" s="129"/>
      <c r="H16" s="130"/>
    </row>
    <row r="17" spans="1:13" s="78" customFormat="1" ht="25.5">
      <c r="A17" s="115"/>
      <c r="B17" s="13" t="s">
        <v>473</v>
      </c>
      <c r="C17" s="128"/>
      <c r="D17" s="128"/>
      <c r="E17" s="128"/>
      <c r="F17" s="128"/>
      <c r="G17" s="129"/>
      <c r="H17" s="130"/>
    </row>
    <row r="18" spans="1:13" s="78" customFormat="1" ht="25.5">
      <c r="A18" s="115"/>
      <c r="B18" s="13" t="s">
        <v>367</v>
      </c>
      <c r="C18" s="128"/>
      <c r="D18" s="128"/>
      <c r="E18" s="128"/>
      <c r="F18" s="128"/>
      <c r="G18" s="129"/>
      <c r="H18" s="130"/>
    </row>
    <row r="19" spans="1:13" s="78" customFormat="1" ht="25.5">
      <c r="A19" s="115" t="s">
        <v>93</v>
      </c>
      <c r="B19" s="13" t="s">
        <v>368</v>
      </c>
      <c r="C19" s="128"/>
      <c r="D19" s="128"/>
      <c r="E19" s="128"/>
      <c r="F19" s="128"/>
      <c r="G19" s="129"/>
      <c r="H19" s="130"/>
    </row>
    <row r="20" spans="1:13" s="78" customFormat="1" ht="25.5">
      <c r="A20" s="115" t="s">
        <v>97</v>
      </c>
      <c r="B20" s="13" t="s">
        <v>474</v>
      </c>
      <c r="C20" s="128"/>
      <c r="D20" s="128"/>
      <c r="E20" s="128"/>
      <c r="F20" s="128"/>
      <c r="G20" s="129"/>
      <c r="H20" s="130"/>
    </row>
    <row r="21" spans="1:13" s="78" customFormat="1" ht="25.5">
      <c r="A21" s="115" t="s">
        <v>99</v>
      </c>
      <c r="B21" s="13" t="s">
        <v>373</v>
      </c>
      <c r="C21" s="128"/>
      <c r="D21" s="128"/>
      <c r="E21" s="128"/>
      <c r="F21" s="128"/>
      <c r="G21" s="129"/>
      <c r="H21" s="130"/>
    </row>
    <row r="22" spans="1:13" s="78" customFormat="1" ht="38.25">
      <c r="A22" s="115" t="s">
        <v>101</v>
      </c>
      <c r="B22" s="13" t="s">
        <v>475</v>
      </c>
      <c r="C22" s="128"/>
      <c r="D22" s="128"/>
      <c r="E22" s="128"/>
      <c r="F22" s="128"/>
      <c r="G22" s="129"/>
      <c r="H22" s="130"/>
    </row>
    <row r="23" spans="1:13" s="78" customFormat="1" ht="25.5">
      <c r="A23" s="115" t="s">
        <v>103</v>
      </c>
      <c r="B23" s="13" t="s">
        <v>375</v>
      </c>
      <c r="C23" s="128"/>
      <c r="D23" s="128"/>
      <c r="E23" s="128"/>
      <c r="F23" s="128"/>
      <c r="G23" s="129"/>
      <c r="H23" s="130"/>
    </row>
    <row r="24" spans="1:13" s="78" customFormat="1" ht="25.5">
      <c r="A24" s="115" t="s">
        <v>105</v>
      </c>
      <c r="B24" s="13" t="s">
        <v>376</v>
      </c>
      <c r="C24" s="128"/>
      <c r="D24" s="128"/>
      <c r="E24" s="128"/>
      <c r="F24" s="128"/>
      <c r="G24" s="129"/>
      <c r="H24" s="130"/>
    </row>
    <row r="25" spans="1:13" s="78" customFormat="1" ht="25.5">
      <c r="A25" s="115" t="s">
        <v>107</v>
      </c>
      <c r="B25" s="13" t="s">
        <v>476</v>
      </c>
      <c r="C25" s="81"/>
      <c r="D25" s="81"/>
      <c r="E25" s="81"/>
      <c r="F25" s="81"/>
      <c r="G25" s="131"/>
      <c r="H25" s="130"/>
    </row>
    <row r="26" spans="1:13" ht="30.75" customHeight="1">
      <c r="A26" s="454" t="s">
        <v>467</v>
      </c>
      <c r="B26" s="454" t="s">
        <v>250</v>
      </c>
      <c r="C26" s="456" t="s">
        <v>285</v>
      </c>
      <c r="D26" s="457"/>
      <c r="E26" s="456" t="s">
        <v>468</v>
      </c>
      <c r="F26" s="457"/>
      <c r="G26" s="454" t="s">
        <v>469</v>
      </c>
      <c r="M26" s="127"/>
    </row>
    <row r="27" spans="1:13" ht="34.5" customHeight="1">
      <c r="A27" s="455"/>
      <c r="B27" s="455"/>
      <c r="C27" s="111" t="s">
        <v>453</v>
      </c>
      <c r="D27" s="111" t="s">
        <v>470</v>
      </c>
      <c r="E27" s="111" t="s">
        <v>453</v>
      </c>
      <c r="F27" s="111" t="s">
        <v>470</v>
      </c>
      <c r="G27" s="455"/>
      <c r="M27" s="127"/>
    </row>
    <row r="28" spans="1:13" s="78" customFormat="1" ht="38.25">
      <c r="A28" s="115" t="s">
        <v>110</v>
      </c>
      <c r="B28" s="13" t="s">
        <v>477</v>
      </c>
      <c r="C28" s="81"/>
      <c r="D28" s="81"/>
      <c r="E28" s="81"/>
      <c r="F28" s="81"/>
      <c r="G28" s="129"/>
      <c r="H28" s="130"/>
    </row>
    <row r="29" spans="1:13" s="78" customFormat="1" ht="25.5">
      <c r="A29" s="115" t="s">
        <v>112</v>
      </c>
      <c r="B29" s="13" t="s">
        <v>379</v>
      </c>
      <c r="C29" s="128"/>
      <c r="D29" s="128"/>
      <c r="E29" s="128"/>
      <c r="F29" s="128"/>
      <c r="G29" s="129"/>
      <c r="H29" s="130"/>
    </row>
    <row r="30" spans="1:13" s="78" customFormat="1" ht="25.5">
      <c r="A30" s="115" t="s">
        <v>114</v>
      </c>
      <c r="B30" s="13" t="s">
        <v>387</v>
      </c>
      <c r="C30" s="81"/>
      <c r="D30" s="81"/>
      <c r="E30" s="81"/>
      <c r="F30" s="81"/>
      <c r="G30" s="131"/>
      <c r="H30" s="130"/>
    </row>
    <row r="31" spans="1:13" s="78" customFormat="1" ht="15">
      <c r="A31" s="453" t="s">
        <v>463</v>
      </c>
      <c r="B31" s="453"/>
      <c r="C31" s="453"/>
      <c r="D31" s="453"/>
      <c r="E31" s="453"/>
      <c r="F31" s="453"/>
      <c r="G31" s="453"/>
      <c r="H31" s="130"/>
    </row>
    <row r="32" spans="1:13" s="78" customFormat="1" ht="15">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2" t="s">
        <v>651</v>
      </c>
      <c r="B35" s="100"/>
      <c r="C35" s="119"/>
      <c r="D35" s="444" t="s">
        <v>652</v>
      </c>
      <c r="E35" s="444"/>
      <c r="F35" s="444"/>
      <c r="G35" s="444"/>
      <c r="I35" s="48"/>
      <c r="J35" s="48"/>
      <c r="K35" s="48"/>
      <c r="L35" s="48"/>
      <c r="M35" s="48"/>
    </row>
    <row r="36" spans="1:13" s="123" customFormat="1">
      <c r="A36" s="36" t="s">
        <v>176</v>
      </c>
      <c r="B36" s="36"/>
      <c r="C36" s="120"/>
      <c r="D36" s="445" t="s">
        <v>177</v>
      </c>
      <c r="E36" s="445"/>
      <c r="F36" s="445"/>
      <c r="G36" s="445"/>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478</v>
      </c>
      <c r="B42" s="38"/>
      <c r="C42" s="38"/>
      <c r="D42" s="446" t="s">
        <v>464</v>
      </c>
      <c r="E42" s="446"/>
      <c r="F42" s="446"/>
      <c r="G42" s="446"/>
      <c r="I42" s="48"/>
      <c r="J42" s="48"/>
      <c r="K42" s="48"/>
      <c r="L42" s="48"/>
      <c r="M42" s="48"/>
    </row>
    <row r="43" spans="1:13" s="138" customFormat="1">
      <c r="A43" s="11" t="s">
        <v>592</v>
      </c>
      <c r="B43" s="11"/>
      <c r="C43" s="11"/>
      <c r="D43" s="105"/>
      <c r="E43" s="105"/>
      <c r="F43" s="105"/>
      <c r="G43" s="11"/>
      <c r="I43" s="48"/>
      <c r="J43" s="48"/>
      <c r="K43" s="48"/>
      <c r="L43" s="48"/>
      <c r="M43" s="48"/>
    </row>
    <row r="44" spans="1:13" s="138" customFormat="1">
      <c r="A44" s="36" t="s">
        <v>237</v>
      </c>
      <c r="B44" s="36"/>
      <c r="C44" s="36"/>
      <c r="D44" s="36"/>
      <c r="E44" s="11"/>
      <c r="F44" s="11"/>
      <c r="G44" s="11"/>
      <c r="I44" s="48"/>
      <c r="J44" s="48"/>
      <c r="K44" s="48"/>
      <c r="L44" s="48"/>
      <c r="M44" s="48"/>
    </row>
  </sheetData>
  <mergeCells count="26">
    <mergeCell ref="A26:A27"/>
    <mergeCell ref="B26:B27"/>
    <mergeCell ref="C26:D26"/>
    <mergeCell ref="E26:F26"/>
    <mergeCell ref="G26:G27"/>
    <mergeCell ref="A13:A14"/>
    <mergeCell ref="B13:B14"/>
    <mergeCell ref="C13:D13"/>
    <mergeCell ref="E13:F13"/>
    <mergeCell ref="G13:G14"/>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s>
  <printOptions horizontalCentered="1"/>
  <pageMargins left="0.47244094488188981"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D17" sqref="D17"/>
    </sheetView>
  </sheetViews>
  <sheetFormatPr defaultColWidth="9.140625" defaultRowHeight="12.75"/>
  <cols>
    <col min="1" max="1" width="6.7109375" style="48" customWidth="1"/>
    <col min="2" max="2" width="50" style="48" customWidth="1"/>
    <col min="3" max="6" width="14.140625" style="99" customWidth="1"/>
    <col min="7"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460" t="s">
        <v>507</v>
      </c>
      <c r="B1" s="460"/>
      <c r="C1" s="460"/>
      <c r="D1" s="460"/>
      <c r="E1" s="460"/>
      <c r="F1" s="460"/>
      <c r="G1" s="460"/>
    </row>
    <row r="2" spans="1:7" ht="37.15" customHeight="1">
      <c r="A2" s="448" t="s">
        <v>667</v>
      </c>
      <c r="B2" s="448"/>
      <c r="C2" s="448"/>
      <c r="D2" s="448"/>
      <c r="E2" s="448"/>
      <c r="F2" s="448"/>
      <c r="G2" s="448"/>
    </row>
    <row r="3" spans="1:7" ht="35.25" customHeight="1">
      <c r="A3" s="434" t="s">
        <v>465</v>
      </c>
      <c r="B3" s="434"/>
      <c r="C3" s="434"/>
      <c r="D3" s="434"/>
      <c r="E3" s="434"/>
      <c r="F3" s="434"/>
      <c r="G3" s="434"/>
    </row>
    <row r="4" spans="1:7">
      <c r="A4" s="436" t="str">
        <f>'ngay thang'!B10</f>
        <v>Tháng 12 năm 2024/Dec 2024</v>
      </c>
      <c r="B4" s="436"/>
      <c r="C4" s="436"/>
      <c r="D4" s="436"/>
      <c r="E4" s="436"/>
      <c r="F4" s="436"/>
      <c r="G4" s="436"/>
    </row>
    <row r="5" spans="1:7" ht="5.25" customHeight="1">
      <c r="A5" s="16"/>
      <c r="B5" s="436"/>
      <c r="C5" s="436"/>
      <c r="D5" s="436"/>
      <c r="E5" s="436"/>
      <c r="F5" s="16"/>
    </row>
    <row r="6" spans="1:7" ht="28.5" customHeight="1">
      <c r="A6" s="449" t="s">
        <v>586</v>
      </c>
      <c r="B6" s="449"/>
      <c r="C6" s="452" t="s">
        <v>444</v>
      </c>
      <c r="D6" s="452"/>
      <c r="E6" s="452"/>
      <c r="F6" s="452"/>
      <c r="G6" s="452"/>
    </row>
    <row r="7" spans="1:7" ht="28.5" customHeight="1">
      <c r="A7" s="449" t="s">
        <v>241</v>
      </c>
      <c r="B7" s="449"/>
      <c r="C7" s="458" t="s">
        <v>590</v>
      </c>
      <c r="D7" s="458"/>
      <c r="E7" s="458"/>
      <c r="F7" s="458"/>
      <c r="G7" s="458"/>
    </row>
    <row r="8" spans="1:7" ht="28.5" customHeight="1">
      <c r="A8" s="449" t="s">
        <v>588</v>
      </c>
      <c r="B8" s="449"/>
      <c r="C8" s="452" t="s">
        <v>605</v>
      </c>
      <c r="D8" s="452"/>
      <c r="E8" s="452"/>
      <c r="F8" s="452"/>
      <c r="G8" s="452"/>
    </row>
    <row r="9" spans="1:7" s="109" customFormat="1" ht="24" customHeight="1">
      <c r="A9" s="459" t="s">
        <v>589</v>
      </c>
      <c r="B9" s="449"/>
      <c r="C9" s="452" t="str">
        <f>'BC TS DT nuoc ngoai'!C9:E9</f>
        <v>Ngày 06 tháng 01 năm 2025
06 Jan 2025</v>
      </c>
      <c r="D9" s="452"/>
      <c r="E9" s="107"/>
      <c r="F9" s="107"/>
      <c r="G9" s="108"/>
    </row>
    <row r="10" spans="1:7" ht="11.25" customHeight="1">
      <c r="A10" s="110"/>
      <c r="B10" s="110"/>
      <c r="C10" s="110"/>
      <c r="D10" s="110"/>
      <c r="E10" s="110"/>
      <c r="F10" s="110"/>
      <c r="G10" s="110"/>
    </row>
    <row r="11" spans="1:7" s="109" customFormat="1" ht="18.600000000000001" customHeight="1">
      <c r="A11" s="63" t="s">
        <v>479</v>
      </c>
      <c r="B11" s="63"/>
      <c r="C11" s="63"/>
      <c r="D11" s="63"/>
      <c r="E11" s="63"/>
      <c r="F11" s="63"/>
      <c r="G11" s="54"/>
    </row>
    <row r="12" spans="1:7" ht="60" customHeight="1">
      <c r="A12" s="454" t="s">
        <v>467</v>
      </c>
      <c r="B12" s="454" t="s">
        <v>480</v>
      </c>
      <c r="C12" s="456" t="s">
        <v>285</v>
      </c>
      <c r="D12" s="457"/>
      <c r="E12" s="456" t="s">
        <v>468</v>
      </c>
      <c r="F12" s="457"/>
      <c r="G12" s="461" t="s">
        <v>481</v>
      </c>
    </row>
    <row r="13" spans="1:7" ht="60" customHeight="1">
      <c r="A13" s="455"/>
      <c r="B13" s="455"/>
      <c r="C13" s="111" t="s">
        <v>453</v>
      </c>
      <c r="D13" s="111" t="s">
        <v>470</v>
      </c>
      <c r="E13" s="111" t="s">
        <v>453</v>
      </c>
      <c r="F13" s="111" t="s">
        <v>470</v>
      </c>
      <c r="G13" s="462"/>
    </row>
    <row r="14" spans="1:7" s="114" customFormat="1" ht="51">
      <c r="A14" s="112" t="s">
        <v>46</v>
      </c>
      <c r="B14" s="14" t="s">
        <v>482</v>
      </c>
      <c r="C14" s="113"/>
      <c r="D14" s="113"/>
      <c r="E14" s="113"/>
      <c r="F14" s="113"/>
      <c r="G14" s="113"/>
    </row>
    <row r="15" spans="1:7" s="114" customFormat="1" ht="25.5">
      <c r="A15" s="115">
        <v>1</v>
      </c>
      <c r="B15" s="13" t="s">
        <v>390</v>
      </c>
      <c r="C15" s="116"/>
      <c r="D15" s="116"/>
      <c r="E15" s="116"/>
      <c r="F15" s="116"/>
      <c r="G15" s="116"/>
    </row>
    <row r="16" spans="1:7" s="114" customFormat="1" ht="25.5">
      <c r="A16" s="115">
        <v>2</v>
      </c>
      <c r="B16" s="13" t="s">
        <v>483</v>
      </c>
      <c r="C16" s="116"/>
      <c r="D16" s="116"/>
      <c r="E16" s="116"/>
      <c r="F16" s="116"/>
      <c r="G16" s="116"/>
    </row>
    <row r="17" spans="1:7" s="114" customFormat="1" ht="25.5">
      <c r="A17" s="115">
        <v>3</v>
      </c>
      <c r="B17" s="13" t="s">
        <v>484</v>
      </c>
      <c r="C17" s="116"/>
      <c r="D17" s="116"/>
      <c r="E17" s="116"/>
      <c r="F17" s="116"/>
      <c r="G17" s="113"/>
    </row>
    <row r="18" spans="1:7" s="114" customFormat="1" ht="25.5">
      <c r="A18" s="112" t="s">
        <v>56</v>
      </c>
      <c r="B18" s="14" t="s">
        <v>485</v>
      </c>
      <c r="C18" s="113"/>
      <c r="D18" s="113"/>
      <c r="E18" s="113"/>
      <c r="F18" s="113"/>
      <c r="G18" s="113"/>
    </row>
    <row r="19" spans="1:7" s="114" customFormat="1" ht="25.5">
      <c r="A19" s="115">
        <v>1</v>
      </c>
      <c r="B19" s="13" t="s">
        <v>486</v>
      </c>
      <c r="C19" s="116"/>
      <c r="D19" s="116"/>
      <c r="E19" s="116"/>
      <c r="F19" s="116"/>
      <c r="G19" s="116"/>
    </row>
    <row r="20" spans="1:7" s="114" customFormat="1" ht="25.5">
      <c r="A20" s="115">
        <v>2</v>
      </c>
      <c r="B20" s="13" t="s">
        <v>402</v>
      </c>
      <c r="C20" s="116"/>
      <c r="D20" s="116"/>
      <c r="E20" s="116"/>
      <c r="F20" s="116"/>
      <c r="G20" s="116"/>
    </row>
    <row r="21" spans="1:7" s="114" customFormat="1" ht="51">
      <c r="A21" s="112" t="s">
        <v>133</v>
      </c>
      <c r="B21" s="14" t="s">
        <v>487</v>
      </c>
      <c r="C21" s="113"/>
      <c r="D21" s="113"/>
      <c r="E21" s="113"/>
      <c r="F21" s="113"/>
      <c r="G21" s="113"/>
    </row>
    <row r="22" spans="1:7" s="114" customFormat="1" ht="25.5">
      <c r="A22" s="112" t="s">
        <v>135</v>
      </c>
      <c r="B22" s="14" t="s">
        <v>488</v>
      </c>
      <c r="C22" s="113"/>
      <c r="D22" s="113"/>
      <c r="E22" s="113"/>
      <c r="F22" s="113"/>
      <c r="G22" s="113"/>
    </row>
    <row r="23" spans="1:7" s="114" customFormat="1" ht="25.5">
      <c r="A23" s="115">
        <v>1</v>
      </c>
      <c r="B23" s="13" t="s">
        <v>406</v>
      </c>
      <c r="C23" s="116"/>
      <c r="D23" s="116"/>
      <c r="E23" s="116"/>
      <c r="F23" s="116"/>
      <c r="G23" s="116"/>
    </row>
    <row r="24" spans="1:7" ht="25.5">
      <c r="A24" s="115">
        <v>2</v>
      </c>
      <c r="B24" s="13" t="s">
        <v>407</v>
      </c>
      <c r="C24" s="116"/>
      <c r="D24" s="116"/>
      <c r="E24" s="116"/>
      <c r="F24" s="116"/>
      <c r="G24" s="116"/>
    </row>
    <row r="25" spans="1:7">
      <c r="A25" s="453" t="s">
        <v>463</v>
      </c>
      <c r="B25" s="453"/>
      <c r="C25" s="453"/>
      <c r="D25" s="453"/>
      <c r="E25" s="453"/>
      <c r="F25" s="453"/>
      <c r="G25" s="453"/>
    </row>
    <row r="27" spans="1:7" ht="12.75" customHeight="1">
      <c r="A27" s="192" t="s">
        <v>651</v>
      </c>
      <c r="B27" s="117"/>
      <c r="C27" s="118"/>
      <c r="D27" s="118"/>
      <c r="E27" s="463" t="s">
        <v>652</v>
      </c>
      <c r="F27" s="463"/>
      <c r="G27" s="463"/>
    </row>
    <row r="28" spans="1:7">
      <c r="A28" s="36" t="s">
        <v>176</v>
      </c>
      <c r="B28" s="36"/>
      <c r="C28" s="120"/>
      <c r="D28" s="120"/>
      <c r="E28" s="120" t="s">
        <v>177</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478</v>
      </c>
      <c r="B39" s="38"/>
      <c r="C39" s="38"/>
      <c r="D39" s="106"/>
      <c r="E39" s="104" t="s">
        <v>464</v>
      </c>
      <c r="F39" s="38"/>
      <c r="G39" s="38"/>
    </row>
    <row r="40" spans="1:7">
      <c r="A40" s="11" t="s">
        <v>592</v>
      </c>
      <c r="B40" s="11"/>
      <c r="C40" s="63"/>
      <c r="D40" s="105"/>
      <c r="E40" s="105"/>
      <c r="F40" s="122"/>
      <c r="G40" s="122"/>
    </row>
    <row r="41" spans="1:7">
      <c r="A41" s="48" t="s">
        <v>489</v>
      </c>
      <c r="B41" s="36"/>
      <c r="C41" s="48"/>
      <c r="D41" s="48"/>
      <c r="E41" s="122"/>
      <c r="F41" s="122"/>
      <c r="G41" s="122"/>
    </row>
  </sheetData>
  <mergeCells count="20">
    <mergeCell ref="B12:B13"/>
    <mergeCell ref="C12:D12"/>
    <mergeCell ref="E12:F12"/>
    <mergeCell ref="G12:G13"/>
    <mergeCell ref="E27:G27"/>
    <mergeCell ref="A25:G25"/>
    <mergeCell ref="A12:A13"/>
    <mergeCell ref="A6:B6"/>
    <mergeCell ref="C6:G6"/>
    <mergeCell ref="A1:G1"/>
    <mergeCell ref="A2:G2"/>
    <mergeCell ref="A3:G3"/>
    <mergeCell ref="A4:G4"/>
    <mergeCell ref="B5:E5"/>
    <mergeCell ref="A7:B7"/>
    <mergeCell ref="C7:G7"/>
    <mergeCell ref="A8:B8"/>
    <mergeCell ref="A9:B9"/>
    <mergeCell ref="C9:D9"/>
    <mergeCell ref="C8:G8"/>
  </mergeCells>
  <printOptions horizontalCentered="1"/>
  <pageMargins left="0.47244094488188981" right="0.43307086614173229" top="0.47244094488188981" bottom="0.51181102362204722" header="0.31496062992125984" footer="0.31496062992125984"/>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1"/>
  <sheetViews>
    <sheetView tabSelected="1" view="pageBreakPreview" topLeftCell="B22" zoomScaleSheetLayoutView="100" workbookViewId="0">
      <selection activeCell="O48" sqref="O48"/>
    </sheetView>
  </sheetViews>
  <sheetFormatPr defaultColWidth="9.140625" defaultRowHeight="12.75"/>
  <cols>
    <col min="1" max="1" width="9.140625" style="48"/>
    <col min="2" max="2" width="27.42578125" style="48" customWidth="1"/>
    <col min="3" max="3" width="12.5703125" style="48" customWidth="1"/>
    <col min="4" max="7" width="13.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447" t="s">
        <v>507</v>
      </c>
      <c r="B1" s="447"/>
      <c r="C1" s="447"/>
      <c r="D1" s="447"/>
      <c r="E1" s="447"/>
      <c r="F1" s="447"/>
      <c r="G1" s="447"/>
      <c r="H1" s="447"/>
      <c r="I1" s="46"/>
      <c r="J1" s="47"/>
      <c r="K1" s="47"/>
      <c r="L1" s="47"/>
      <c r="M1" s="47"/>
    </row>
    <row r="2" spans="1:13" ht="43.15" customHeight="1">
      <c r="A2" s="448" t="s">
        <v>667</v>
      </c>
      <c r="B2" s="448"/>
      <c r="C2" s="448"/>
      <c r="D2" s="448"/>
      <c r="E2" s="448"/>
      <c r="F2" s="448"/>
      <c r="G2" s="448"/>
      <c r="H2" s="448"/>
      <c r="I2" s="49"/>
      <c r="J2" s="50"/>
      <c r="K2" s="50"/>
      <c r="L2" s="50"/>
      <c r="M2" s="50"/>
    </row>
    <row r="3" spans="1:13" ht="37.15" customHeight="1">
      <c r="A3" s="434" t="s">
        <v>465</v>
      </c>
      <c r="B3" s="434"/>
      <c r="C3" s="434"/>
      <c r="D3" s="434"/>
      <c r="E3" s="434"/>
      <c r="F3" s="434"/>
      <c r="G3" s="434"/>
      <c r="H3" s="434"/>
      <c r="I3" s="51"/>
      <c r="J3" s="52"/>
      <c r="K3" s="52"/>
      <c r="L3" s="52"/>
      <c r="M3" s="52"/>
    </row>
    <row r="4" spans="1:13" ht="14.25" customHeight="1">
      <c r="A4" s="435" t="str">
        <f>'ngay thang'!B12</f>
        <v>Tại ngày 31 tháng 12 năm 2024/ As at 31 Dec 2024</v>
      </c>
      <c r="B4" s="436"/>
      <c r="C4" s="436"/>
      <c r="D4" s="436"/>
      <c r="E4" s="436"/>
      <c r="F4" s="436"/>
      <c r="G4" s="436"/>
      <c r="H4" s="436"/>
      <c r="I4" s="53"/>
      <c r="J4" s="16"/>
      <c r="K4" s="16"/>
      <c r="L4" s="16"/>
      <c r="M4" s="16"/>
    </row>
    <row r="5" spans="1:13" ht="13.5" customHeight="1">
      <c r="A5" s="16"/>
      <c r="B5" s="16"/>
      <c r="C5" s="16"/>
      <c r="D5" s="16"/>
      <c r="E5" s="16"/>
      <c r="F5" s="16"/>
      <c r="G5" s="16"/>
      <c r="H5" s="54"/>
      <c r="I5" s="53"/>
      <c r="J5" s="16"/>
      <c r="K5" s="16"/>
      <c r="L5" s="16"/>
      <c r="M5" s="16"/>
    </row>
    <row r="6" spans="1:13" ht="31.5" customHeight="1">
      <c r="A6" s="449" t="s">
        <v>586</v>
      </c>
      <c r="B6" s="449"/>
      <c r="C6" s="452" t="s">
        <v>444</v>
      </c>
      <c r="D6" s="452"/>
      <c r="E6" s="452"/>
      <c r="F6" s="452"/>
      <c r="G6" s="452"/>
      <c r="H6" s="452"/>
      <c r="I6" s="55"/>
      <c r="J6" s="56"/>
      <c r="K6" s="56"/>
      <c r="L6" s="56"/>
      <c r="M6" s="56"/>
    </row>
    <row r="7" spans="1:13" ht="31.5" customHeight="1">
      <c r="A7" s="449" t="s">
        <v>241</v>
      </c>
      <c r="B7" s="449"/>
      <c r="C7" s="458" t="s">
        <v>587</v>
      </c>
      <c r="D7" s="458"/>
      <c r="E7" s="458"/>
      <c r="F7" s="458"/>
      <c r="G7" s="458"/>
      <c r="H7" s="458"/>
      <c r="I7" s="57"/>
      <c r="J7" s="58"/>
      <c r="K7" s="58"/>
      <c r="L7" s="58"/>
      <c r="M7" s="58"/>
    </row>
    <row r="8" spans="1:13" ht="31.5" customHeight="1">
      <c r="A8" s="449" t="s">
        <v>588</v>
      </c>
      <c r="B8" s="449"/>
      <c r="C8" s="452" t="s">
        <v>605</v>
      </c>
      <c r="D8" s="452"/>
      <c r="E8" s="452"/>
      <c r="F8" s="452"/>
      <c r="G8" s="452"/>
      <c r="H8" s="452"/>
      <c r="I8" s="55"/>
      <c r="J8" s="56"/>
      <c r="K8" s="56"/>
      <c r="L8" s="56"/>
      <c r="M8" s="56"/>
    </row>
    <row r="9" spans="1:13" ht="24.75" customHeight="1">
      <c r="A9" s="459" t="s">
        <v>589</v>
      </c>
      <c r="B9" s="449"/>
      <c r="C9" s="452" t="str">
        <f>'BCKetQuaHoatDong DT nuoc ngoai'!C9:D9</f>
        <v>Ngày 06 tháng 01 năm 2025
06 Jan 2025</v>
      </c>
      <c r="D9" s="452"/>
      <c r="E9" s="452"/>
      <c r="F9" s="452"/>
      <c r="G9" s="452"/>
      <c r="H9" s="452"/>
      <c r="I9" s="59"/>
      <c r="J9" s="59"/>
      <c r="K9" s="59"/>
      <c r="L9" s="59"/>
      <c r="M9" s="59"/>
    </row>
    <row r="10" spans="1:13" ht="9" customHeight="1">
      <c r="I10" s="61"/>
      <c r="J10" s="62"/>
      <c r="K10" s="62"/>
      <c r="L10" s="62"/>
      <c r="M10" s="62"/>
    </row>
    <row r="11" spans="1:13" ht="17.45" customHeight="1">
      <c r="A11" s="63" t="s">
        <v>490</v>
      </c>
      <c r="B11" s="63"/>
      <c r="C11" s="63"/>
      <c r="D11" s="63"/>
      <c r="E11" s="63"/>
      <c r="F11" s="63"/>
      <c r="G11" s="63"/>
      <c r="H11" s="54" t="s">
        <v>491</v>
      </c>
      <c r="I11" s="64"/>
      <c r="J11" s="65"/>
      <c r="K11" s="65"/>
      <c r="L11" s="65"/>
      <c r="M11" s="65"/>
    </row>
    <row r="12" spans="1:13" ht="59.25" customHeight="1">
      <c r="A12" s="454" t="s">
        <v>492</v>
      </c>
      <c r="B12" s="454" t="s">
        <v>493</v>
      </c>
      <c r="C12" s="454" t="s">
        <v>494</v>
      </c>
      <c r="D12" s="465" t="s">
        <v>495</v>
      </c>
      <c r="E12" s="466"/>
      <c r="F12" s="465" t="s">
        <v>496</v>
      </c>
      <c r="G12" s="466"/>
      <c r="H12" s="454" t="s">
        <v>497</v>
      </c>
      <c r="I12" s="66"/>
      <c r="J12" s="67"/>
      <c r="K12" s="67"/>
      <c r="L12" s="67"/>
      <c r="M12" s="67"/>
    </row>
    <row r="13" spans="1:13" ht="30" customHeight="1">
      <c r="A13" s="455"/>
      <c r="B13" s="455"/>
      <c r="C13" s="455"/>
      <c r="D13" s="31" t="s">
        <v>453</v>
      </c>
      <c r="E13" s="32" t="s">
        <v>470</v>
      </c>
      <c r="F13" s="31" t="s">
        <v>453</v>
      </c>
      <c r="G13" s="32" t="s">
        <v>470</v>
      </c>
      <c r="H13" s="455"/>
      <c r="I13" s="66"/>
      <c r="J13" s="67"/>
      <c r="K13" s="67"/>
      <c r="L13" s="67"/>
      <c r="M13" s="67"/>
    </row>
    <row r="14" spans="1:13" ht="39" customHeight="1">
      <c r="A14" s="33" t="s">
        <v>46</v>
      </c>
      <c r="B14" s="34" t="s">
        <v>498</v>
      </c>
      <c r="C14" s="33"/>
      <c r="D14" s="31"/>
      <c r="E14" s="32"/>
      <c r="F14" s="32"/>
      <c r="G14" s="32"/>
      <c r="H14" s="363"/>
      <c r="I14" s="66"/>
      <c r="J14" s="67"/>
      <c r="K14" s="67"/>
      <c r="L14" s="67"/>
      <c r="M14" s="67"/>
    </row>
    <row r="15" spans="1:13" ht="19.5" customHeight="1">
      <c r="A15" s="33">
        <v>1</v>
      </c>
      <c r="B15" s="33"/>
      <c r="C15" s="33"/>
      <c r="D15" s="31"/>
      <c r="E15" s="32"/>
      <c r="F15" s="32"/>
      <c r="G15" s="32"/>
      <c r="H15" s="363"/>
      <c r="I15" s="66"/>
      <c r="J15" s="67"/>
      <c r="K15" s="67"/>
      <c r="L15" s="67"/>
      <c r="M15" s="67"/>
    </row>
    <row r="16" spans="1:13" ht="33" customHeight="1">
      <c r="A16" s="33"/>
      <c r="B16" s="34" t="s">
        <v>420</v>
      </c>
      <c r="C16" s="33"/>
      <c r="D16" s="31"/>
      <c r="E16" s="32"/>
      <c r="F16" s="32"/>
      <c r="G16" s="32"/>
      <c r="H16" s="363"/>
      <c r="I16" s="66"/>
      <c r="J16" s="67"/>
      <c r="K16" s="67"/>
      <c r="L16" s="67"/>
      <c r="M16" s="67"/>
    </row>
    <row r="17" spans="1:13" ht="28.5" customHeight="1">
      <c r="A17" s="33" t="s">
        <v>56</v>
      </c>
      <c r="B17" s="34" t="s">
        <v>499</v>
      </c>
      <c r="C17" s="33"/>
      <c r="D17" s="31"/>
      <c r="E17" s="32"/>
      <c r="F17" s="32"/>
      <c r="G17" s="32"/>
      <c r="H17" s="363"/>
      <c r="I17" s="66"/>
      <c r="J17" s="67"/>
      <c r="K17" s="67"/>
      <c r="L17" s="67"/>
      <c r="M17" s="67"/>
    </row>
    <row r="18" spans="1:13" ht="19.5" customHeight="1">
      <c r="A18" s="33">
        <v>1</v>
      </c>
      <c r="B18" s="34"/>
      <c r="C18" s="33"/>
      <c r="D18" s="31"/>
      <c r="E18" s="32"/>
      <c r="F18" s="32"/>
      <c r="G18" s="32"/>
      <c r="H18" s="363"/>
      <c r="I18" s="66"/>
      <c r="J18" s="67"/>
      <c r="K18" s="67"/>
      <c r="L18" s="67"/>
      <c r="M18" s="67"/>
    </row>
    <row r="19" spans="1:13" ht="34.5" customHeight="1">
      <c r="A19" s="33"/>
      <c r="B19" s="34" t="s">
        <v>420</v>
      </c>
      <c r="C19" s="33"/>
      <c r="D19" s="31"/>
      <c r="E19" s="32"/>
      <c r="F19" s="32"/>
      <c r="G19" s="32"/>
      <c r="H19" s="363"/>
      <c r="I19" s="66"/>
      <c r="J19" s="67"/>
      <c r="K19" s="67"/>
      <c r="L19" s="67"/>
      <c r="M19" s="67"/>
    </row>
    <row r="20" spans="1:13" ht="30" customHeight="1">
      <c r="A20" s="68" t="s">
        <v>133</v>
      </c>
      <c r="B20" s="69" t="s">
        <v>500</v>
      </c>
      <c r="C20" s="70"/>
      <c r="D20" s="69"/>
      <c r="E20" s="71"/>
      <c r="F20" s="72"/>
      <c r="G20" s="72"/>
      <c r="H20" s="364"/>
      <c r="I20" s="35"/>
      <c r="J20" s="35"/>
      <c r="K20" s="73"/>
      <c r="L20" s="73"/>
      <c r="M20" s="73"/>
    </row>
    <row r="21" spans="1:13" ht="30" customHeight="1">
      <c r="A21" s="68">
        <v>1</v>
      </c>
      <c r="B21" s="69"/>
      <c r="C21" s="70"/>
      <c r="D21" s="69"/>
      <c r="E21" s="71"/>
      <c r="F21" s="72"/>
      <c r="G21" s="72"/>
      <c r="H21" s="364"/>
      <c r="I21" s="35"/>
      <c r="J21" s="35"/>
      <c r="K21" s="73"/>
      <c r="L21" s="73"/>
      <c r="M21" s="73"/>
    </row>
    <row r="22" spans="1:13" s="78" customFormat="1" ht="25.5">
      <c r="A22" s="74"/>
      <c r="B22" s="69" t="s">
        <v>420</v>
      </c>
      <c r="C22" s="70"/>
      <c r="D22" s="75"/>
      <c r="E22" s="76"/>
      <c r="F22" s="77"/>
      <c r="G22" s="77"/>
      <c r="H22" s="364"/>
    </row>
    <row r="23" spans="1:13" s="80" customFormat="1" ht="25.5">
      <c r="A23" s="68" t="s">
        <v>259</v>
      </c>
      <c r="B23" s="69" t="s">
        <v>501</v>
      </c>
      <c r="C23" s="70"/>
      <c r="D23" s="75"/>
      <c r="E23" s="76"/>
      <c r="F23" s="79"/>
      <c r="G23" s="79"/>
      <c r="H23" s="365"/>
    </row>
    <row r="24" spans="1:13" s="80" customFormat="1" ht="15">
      <c r="A24" s="68">
        <v>1</v>
      </c>
      <c r="B24" s="69"/>
      <c r="C24" s="70"/>
      <c r="D24" s="75"/>
      <c r="E24" s="76"/>
      <c r="F24" s="79"/>
      <c r="G24" s="79"/>
      <c r="H24" s="365"/>
    </row>
    <row r="25" spans="1:13" s="80" customFormat="1" ht="25.5">
      <c r="A25" s="74"/>
      <c r="B25" s="69" t="s">
        <v>420</v>
      </c>
      <c r="C25" s="81"/>
      <c r="D25" s="81"/>
      <c r="E25" s="82"/>
      <c r="F25" s="82"/>
      <c r="G25" s="82"/>
      <c r="H25" s="365"/>
    </row>
    <row r="26" spans="1:13" s="80" customFormat="1" ht="25.5">
      <c r="A26" s="68" t="s">
        <v>139</v>
      </c>
      <c r="B26" s="69" t="s">
        <v>502</v>
      </c>
      <c r="C26" s="75"/>
      <c r="D26" s="75"/>
      <c r="E26" s="76"/>
      <c r="F26" s="76"/>
      <c r="G26" s="76"/>
      <c r="H26" s="365"/>
    </row>
    <row r="27" spans="1:13" s="80" customFormat="1" ht="15">
      <c r="A27" s="68">
        <v>1</v>
      </c>
      <c r="B27" s="74"/>
      <c r="C27" s="83"/>
      <c r="D27" s="83"/>
      <c r="E27" s="84"/>
      <c r="F27" s="85"/>
      <c r="G27" s="85"/>
      <c r="H27" s="366"/>
    </row>
    <row r="28" spans="1:13" s="87" customFormat="1" ht="25.5">
      <c r="A28" s="74"/>
      <c r="B28" s="69" t="s">
        <v>420</v>
      </c>
      <c r="C28" s="86"/>
      <c r="D28" s="75"/>
      <c r="E28" s="76"/>
      <c r="F28" s="77"/>
      <c r="G28" s="77"/>
      <c r="H28" s="367"/>
    </row>
    <row r="29" spans="1:13" s="78" customFormat="1" ht="25.5">
      <c r="A29" s="68" t="s">
        <v>67</v>
      </c>
      <c r="B29" s="69" t="s">
        <v>503</v>
      </c>
      <c r="C29" s="70"/>
      <c r="D29" s="75"/>
      <c r="E29" s="76"/>
      <c r="F29" s="79"/>
      <c r="G29" s="79"/>
      <c r="H29" s="365"/>
    </row>
    <row r="30" spans="1:13" s="78" customFormat="1" ht="15">
      <c r="A30" s="68">
        <v>1</v>
      </c>
      <c r="B30" s="74"/>
      <c r="C30" s="88"/>
      <c r="D30" s="88"/>
      <c r="E30" s="89"/>
      <c r="F30" s="90"/>
      <c r="G30" s="90"/>
      <c r="H30" s="368"/>
    </row>
    <row r="31" spans="1:13" s="87" customFormat="1" ht="25.5">
      <c r="A31" s="69"/>
      <c r="B31" s="69" t="s">
        <v>420</v>
      </c>
      <c r="C31" s="75"/>
      <c r="D31" s="75"/>
      <c r="E31" s="76"/>
      <c r="F31" s="77"/>
      <c r="G31" s="77"/>
      <c r="H31" s="367"/>
    </row>
    <row r="32" spans="1:13" s="78" customFormat="1" ht="25.5">
      <c r="A32" s="68" t="s">
        <v>142</v>
      </c>
      <c r="B32" s="69" t="s">
        <v>504</v>
      </c>
      <c r="C32" s="86"/>
      <c r="D32" s="75"/>
      <c r="E32" s="76"/>
      <c r="F32" s="82"/>
      <c r="G32" s="82"/>
      <c r="H32" s="367"/>
      <c r="I32" s="91"/>
    </row>
    <row r="33" spans="1:13">
      <c r="A33" s="92"/>
      <c r="B33" s="92"/>
      <c r="C33" s="93"/>
      <c r="D33" s="94"/>
      <c r="E33" s="95"/>
      <c r="F33" s="96"/>
      <c r="G33" s="96"/>
      <c r="H33" s="369"/>
      <c r="I33" s="97"/>
      <c r="J33" s="98"/>
      <c r="K33" s="98"/>
      <c r="L33" s="98"/>
      <c r="M33" s="98"/>
    </row>
    <row r="34" spans="1:13">
      <c r="A34" s="453" t="s">
        <v>463</v>
      </c>
      <c r="B34" s="453"/>
      <c r="C34" s="453"/>
      <c r="D34" s="453"/>
      <c r="E34" s="453"/>
      <c r="F34" s="453"/>
      <c r="G34" s="453"/>
    </row>
    <row r="36" spans="1:13" ht="12.75" customHeight="1">
      <c r="A36" s="192" t="s">
        <v>651</v>
      </c>
      <c r="B36" s="100"/>
      <c r="F36" s="444" t="s">
        <v>652</v>
      </c>
      <c r="G36" s="444"/>
      <c r="H36" s="444"/>
      <c r="I36" s="43"/>
      <c r="J36" s="43"/>
      <c r="K36" s="43"/>
      <c r="L36" s="43"/>
      <c r="M36" s="43"/>
    </row>
    <row r="37" spans="1:13">
      <c r="A37" s="36" t="s">
        <v>176</v>
      </c>
      <c r="B37" s="37"/>
      <c r="F37" s="464" t="s">
        <v>177</v>
      </c>
      <c r="G37" s="464"/>
      <c r="H37" s="464"/>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446" t="s">
        <v>505</v>
      </c>
      <c r="F49" s="446"/>
      <c r="G49" s="446"/>
      <c r="H49" s="446"/>
      <c r="I49" s="41"/>
      <c r="J49" s="40"/>
      <c r="K49" s="40"/>
      <c r="L49" s="40"/>
      <c r="M49" s="40"/>
    </row>
    <row r="50" spans="1:13">
      <c r="A50" s="11" t="s">
        <v>592</v>
      </c>
      <c r="B50" s="11"/>
      <c r="D50" s="42"/>
      <c r="E50" s="42"/>
      <c r="F50" s="105"/>
      <c r="G50" s="105"/>
      <c r="H50" s="42"/>
      <c r="I50" s="43"/>
      <c r="J50" s="42"/>
      <c r="K50" s="42"/>
      <c r="L50" s="42"/>
      <c r="M50" s="42"/>
    </row>
    <row r="51" spans="1:13">
      <c r="A51" s="36" t="s">
        <v>237</v>
      </c>
      <c r="B51" s="36"/>
      <c r="D51" s="44"/>
      <c r="E51" s="44"/>
      <c r="F51" s="45"/>
      <c r="G51" s="45"/>
      <c r="H51" s="42"/>
      <c r="I51" s="43"/>
      <c r="J51" s="42"/>
      <c r="K51" s="42"/>
      <c r="L51" s="42"/>
      <c r="M51" s="42"/>
    </row>
  </sheetData>
  <mergeCells count="22">
    <mergeCell ref="H12:H13"/>
    <mergeCell ref="A12:A13"/>
    <mergeCell ref="B12:B13"/>
    <mergeCell ref="C12:C13"/>
    <mergeCell ref="D12:E12"/>
    <mergeCell ref="F12:G1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g8aAgLgTWyOtCDhYG0XGtItDP+LroCWYo3U7gWtdz28=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iez7rff6qWn3mYJvfA3RuN50iO91qBEQk5JOc4cDxLw=</DigestValue>
    </Reference>
  </SignedInfo>
  <SignatureValue>itlOWT0uv1cwPrUrtnAgTBCEyoo25nFGJEOU5LmqFy50ySSeKY5SwIbpFOkau/Erfylbg4hfikrU
F2ngH04c/tampRFzMcon1qA5OOD75XQNgfSYCIFzQc1Pe7hUszQEx3tC9u1o0IEtd+VLEfmDINym
oApi4Qao0cblIg6pwJqTy73kg2Xrtv7phQ8KyRMTwQnrwmHF4nvB2fL7a7y7mDzusokoldQjtKAk
9te7aAySDPjOnNt4QcMXKx1Y6W8GPmCWE0v1kckYRnUC/DhoSdRMC0qHqilpHHvw0j22PAL5sbzG
FdW2rZ8iNdnohypjHURCfz/WhK980ZdGVoHnkA==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XwFGwItsdxImf2pizTMhv2bc5VH7JsQq952BPOo0fhE=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3Bu98mWxaDFwKmguOy39yvkCeZEm+lo1wI24gqHFLgA=</DigestValue>
      </Reference>
      <Reference URI="/xl/printerSettings/printerSettings10.bin?ContentType=application/vnd.openxmlformats-officedocument.spreadsheetml.printerSettings">
        <DigestMethod Algorithm="http://www.w3.org/2001/04/xmlenc#sha256"/>
        <DigestValue>5hXraMPMBUCCgBHTf48wer2WCgKBLpCychCnSafR+/4=</DigestValue>
      </Reference>
      <Reference URI="/xl/printerSettings/printerSettings11.bin?ContentType=application/vnd.openxmlformats-officedocument.spreadsheetml.printerSettings">
        <DigestMethod Algorithm="http://www.w3.org/2001/04/xmlenc#sha256"/>
        <DigestValue>QbY7kZRK1cxbh+tKE0X6sGran3Buwmh+BmLmdpulFls=</DigestValue>
      </Reference>
      <Reference URI="/xl/printerSettings/printerSettings12.bin?ContentType=application/vnd.openxmlformats-officedocument.spreadsheetml.printerSettings">
        <DigestMethod Algorithm="http://www.w3.org/2001/04/xmlenc#sha256"/>
        <DigestValue>g4Dj2gsozOUIxnK24nLy+dY3CoSDHsscMdhsAGesE7E=</DigestValue>
      </Reference>
      <Reference URI="/xl/printerSettings/printerSettings13.bin?ContentType=application/vnd.openxmlformats-officedocument.spreadsheetml.printerSettings">
        <DigestMethod Algorithm="http://www.w3.org/2001/04/xmlenc#sha256"/>
        <DigestValue>g4Dj2gsozOUIxnK24nLy+dY3CoSDHsscMdhsAGesE7E=</DigestValue>
      </Reference>
      <Reference URI="/xl/printerSettings/printerSettings14.bin?ContentType=application/vnd.openxmlformats-officedocument.spreadsheetml.printerSettings">
        <DigestMethod Algorithm="http://www.w3.org/2001/04/xmlenc#sha256"/>
        <DigestValue>g4Dj2gsozOUIxnK24nLy+dY3CoSDHsscMdhsAGesE7E=</DigestValue>
      </Reference>
      <Reference URI="/xl/printerSettings/printerSettings2.bin?ContentType=application/vnd.openxmlformats-officedocument.spreadsheetml.printerSettings">
        <DigestMethod Algorithm="http://www.w3.org/2001/04/xmlenc#sha256"/>
        <DigestValue>Dx04eGs3MUqtvDpVMeEDysEYAIm9iaGNGNCsK0i3zMY=</DigestValue>
      </Reference>
      <Reference URI="/xl/printerSettings/printerSettings3.bin?ContentType=application/vnd.openxmlformats-officedocument.spreadsheetml.printerSettings">
        <DigestMethod Algorithm="http://www.w3.org/2001/04/xmlenc#sha256"/>
        <DigestValue>g4Dj2gsozOUIxnK24nLy+dY3CoSDHsscMdhsAGesE7E=</DigestValue>
      </Reference>
      <Reference URI="/xl/printerSettings/printerSettings4.bin?ContentType=application/vnd.openxmlformats-officedocument.spreadsheetml.printerSettings">
        <DigestMethod Algorithm="http://www.w3.org/2001/04/xmlenc#sha256"/>
        <DigestValue>g4Dj2gsozOUIxnK24nLy+dY3CoSDHsscMdhsAGesE7E=</DigestValue>
      </Reference>
      <Reference URI="/xl/printerSettings/printerSettings5.bin?ContentType=application/vnd.openxmlformats-officedocument.spreadsheetml.printerSettings">
        <DigestMethod Algorithm="http://www.w3.org/2001/04/xmlenc#sha256"/>
        <DigestValue>g4Dj2gsozOUIxnK24nLy+dY3CoSDHsscMdhsAGesE7E=</DigestValue>
      </Reference>
      <Reference URI="/xl/printerSettings/printerSettings6.bin?ContentType=application/vnd.openxmlformats-officedocument.spreadsheetml.printerSettings">
        <DigestMethod Algorithm="http://www.w3.org/2001/04/xmlenc#sha256"/>
        <DigestValue>g4Dj2gsozOUIxnK24nLy+dY3CoSDHsscMdhsAGesE7E=</DigestValue>
      </Reference>
      <Reference URI="/xl/printerSettings/printerSettings7.bin?ContentType=application/vnd.openxmlformats-officedocument.spreadsheetml.printerSettings">
        <DigestMethod Algorithm="http://www.w3.org/2001/04/xmlenc#sha256"/>
        <DigestValue>g4Dj2gsozOUIxnK24nLy+dY3CoSDHsscMdhsAGesE7E=</DigestValue>
      </Reference>
      <Reference URI="/xl/printerSettings/printerSettings8.bin?ContentType=application/vnd.openxmlformats-officedocument.spreadsheetml.printerSettings">
        <DigestMethod Algorithm="http://www.w3.org/2001/04/xmlenc#sha256"/>
        <DigestValue>g4Dj2gsozOUIxnK24nLy+dY3CoSDHsscMdhsAGesE7E=</DigestValue>
      </Reference>
      <Reference URI="/xl/printerSettings/printerSettings9.bin?ContentType=application/vnd.openxmlformats-officedocument.spreadsheetml.printerSettings">
        <DigestMethod Algorithm="http://www.w3.org/2001/04/xmlenc#sha256"/>
        <DigestValue>QbY7kZRK1cxbh+tKE0X6sGran3Buwmh+BmLmdpulFls=</DigestValue>
      </Reference>
      <Reference URI="/xl/sharedStrings.xml?ContentType=application/vnd.openxmlformats-officedocument.spreadsheetml.sharedStrings+xml">
        <DigestMethod Algorithm="http://www.w3.org/2001/04/xmlenc#sha256"/>
        <DigestValue>mukwdQyVxfNOJ7s6IHxUXeCX91yMdg1rnoYyGab5N4I=</DigestValue>
      </Reference>
      <Reference URI="/xl/styles.xml?ContentType=application/vnd.openxmlformats-officedocument.spreadsheetml.styles+xml">
        <DigestMethod Algorithm="http://www.w3.org/2001/04/xmlenc#sha256"/>
        <DigestValue>zYpESszyEyOxnt5eJB91S9c/5LC56ZlkUAEBVtBG67k=</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ptKL3q4eFA2iI3wDm0KGVQ0wjY3ZJEyM6pEJsqe9gTo=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QVZ6fI06lwqLHTmx6lyuCFfEH8ZXs4oOy7psWj7Sd8Q=</DigestValue>
      </Reference>
      <Reference URI="/xl/worksheets/sheet10.xml?ContentType=application/vnd.openxmlformats-officedocument.spreadsheetml.worksheet+xml">
        <DigestMethod Algorithm="http://www.w3.org/2001/04/xmlenc#sha256"/>
        <DigestValue>O86Wp5RIhKPs824pPqfFYvRIbjAxoZZrYyaxSmm7fS4=</DigestValue>
      </Reference>
      <Reference URI="/xl/worksheets/sheet11.xml?ContentType=application/vnd.openxmlformats-officedocument.spreadsheetml.worksheet+xml">
        <DigestMethod Algorithm="http://www.w3.org/2001/04/xmlenc#sha256"/>
        <DigestValue>LO0lk9MKQUlRRM79SJ3Cv9D8Y6OOlVmK52hqWBbwzXM=</DigestValue>
      </Reference>
      <Reference URI="/xl/worksheets/sheet12.xml?ContentType=application/vnd.openxmlformats-officedocument.spreadsheetml.worksheet+xml">
        <DigestMethod Algorithm="http://www.w3.org/2001/04/xmlenc#sha256"/>
        <DigestValue>YYWW1YnPjkdoaEqHfkZOTpHwTiwKOyYtnNZ/cZfTzgY=</DigestValue>
      </Reference>
      <Reference URI="/xl/worksheets/sheet13.xml?ContentType=application/vnd.openxmlformats-officedocument.spreadsheetml.worksheet+xml">
        <DigestMethod Algorithm="http://www.w3.org/2001/04/xmlenc#sha256"/>
        <DigestValue>VPHQ/bSUckEeAHW+AJQzSLyhDCh60Luq0NP1tYVYO2U=</DigestValue>
      </Reference>
      <Reference URI="/xl/worksheets/sheet14.xml?ContentType=application/vnd.openxmlformats-officedocument.spreadsheetml.worksheet+xml">
        <DigestMethod Algorithm="http://www.w3.org/2001/04/xmlenc#sha256"/>
        <DigestValue>wNtNiIAE3SKfJa751QYgMimQR7PxaymOkyaV44wVHEg=</DigestValue>
      </Reference>
      <Reference URI="/xl/worksheets/sheet2.xml?ContentType=application/vnd.openxmlformats-officedocument.spreadsheetml.worksheet+xml">
        <DigestMethod Algorithm="http://www.w3.org/2001/04/xmlenc#sha256"/>
        <DigestValue>Cmlj7cuEX2Q8OyvS8YwfHlb9h4aCEwmBlKhmp1uN1NQ=</DigestValue>
      </Reference>
      <Reference URI="/xl/worksheets/sheet3.xml?ContentType=application/vnd.openxmlformats-officedocument.spreadsheetml.worksheet+xml">
        <DigestMethod Algorithm="http://www.w3.org/2001/04/xmlenc#sha256"/>
        <DigestValue>rcgLODz8aiBUey5nmiDwnKXZjonQlu7wO5nEY8eKyLM=</DigestValue>
      </Reference>
      <Reference URI="/xl/worksheets/sheet4.xml?ContentType=application/vnd.openxmlformats-officedocument.spreadsheetml.worksheet+xml">
        <DigestMethod Algorithm="http://www.w3.org/2001/04/xmlenc#sha256"/>
        <DigestValue>rWQ9ISbX1K0zyKh50VRnzjSyH++cEErgLqWlqbFT+BM=</DigestValue>
      </Reference>
      <Reference URI="/xl/worksheets/sheet5.xml?ContentType=application/vnd.openxmlformats-officedocument.spreadsheetml.worksheet+xml">
        <DigestMethod Algorithm="http://www.w3.org/2001/04/xmlenc#sha256"/>
        <DigestValue>dSXXTOVrH+LKcGzMExOt8gdN87jwq0u5fg9JNyy4OBI=</DigestValue>
      </Reference>
      <Reference URI="/xl/worksheets/sheet6.xml?ContentType=application/vnd.openxmlformats-officedocument.spreadsheetml.worksheet+xml">
        <DigestMethod Algorithm="http://www.w3.org/2001/04/xmlenc#sha256"/>
        <DigestValue>YImwMf/gN+/ZJIi91rAQI0w1Dwi7xba7kru+qnaOOT0=</DigestValue>
      </Reference>
      <Reference URI="/xl/worksheets/sheet7.xml?ContentType=application/vnd.openxmlformats-officedocument.spreadsheetml.worksheet+xml">
        <DigestMethod Algorithm="http://www.w3.org/2001/04/xmlenc#sha256"/>
        <DigestValue>5HYVIT6dixxQivONUYcVwpnbbhCWiKz71glnj4ePlXI=</DigestValue>
      </Reference>
      <Reference URI="/xl/worksheets/sheet8.xml?ContentType=application/vnd.openxmlformats-officedocument.spreadsheetml.worksheet+xml">
        <DigestMethod Algorithm="http://www.w3.org/2001/04/xmlenc#sha256"/>
        <DigestValue>w0ozjXPPflxZIJYXi+aXYyVK7yiL4G0GfmbutNjfD4k=</DigestValue>
      </Reference>
      <Reference URI="/xl/worksheets/sheet9.xml?ContentType=application/vnd.openxmlformats-officedocument.spreadsheetml.worksheet+xml">
        <DigestMethod Algorithm="http://www.w3.org/2001/04/xmlenc#sha256"/>
        <DigestValue>hlwUIkS1K6JAGgFKK4t747KyBC3PYA6xaKeFwkJ6aa0=</DigestValue>
      </Reference>
    </Manifest>
    <SignatureProperties>
      <SignatureProperty Id="idSignatureTime" Target="#idPackageSignature">
        <mdssi:SignatureTime xmlns:mdssi="http://schemas.openxmlformats.org/package/2006/digital-signature">
          <mdssi:Format>YYYY-MM-DDThh:mm:ssTZD</mdssi:Format>
          <mdssi:Value>2025-01-08T06:37:07Z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2025-01-08T06:37:07Z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VMxqoowwrnjFbBfQwGgtXvgNnT/WfSO1VhodT6uUCYw=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j2kd7+TT3Me9/jqVxYdZAiNhbHPoOauqYnk2yaU/Sw4=</DigestValue>
    </Reference>
  </SignedInfo>
  <SignatureValue>NPqhuM7wVwviN+ZNCOiNUMh2GwTffAFu7mfVE4Tr3kVL60RBvcKXzaMSxUioJQUL4rNGaCCT+pld
jE6F+zmKIR2zeueHI22z8XxRDzpj76nzHVTHuwjkrCls3phsbgPCy5wibvZdVrGapWrBCngl3fB0
aFGC0R83X5ZB7J9COQKoVXAtETkvruo/D570WH+xd3cp/MVZhvdCL6QepwZyDvIKNKBD4H73PIAW
5ikUH1F9kGaM1VQjkAW+kFiuv0RgddthvNwg+fHuiV10aMLkKJ9qOY8YbeWHmYy0YqaGFus3WQ8s
WpA90n+ToDQvhxcUV5v4XTZvIaHC1I4pj7VHnQ==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XwFGwItsdxImf2pizTMhv2bc5VH7JsQq952BPOo0fhE=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3Bu98mWxaDFwKmguOy39yvkCeZEm+lo1wI24gqHFLgA=</DigestValue>
      </Reference>
      <Reference URI="/xl/printerSettings/printerSettings10.bin?ContentType=application/vnd.openxmlformats-officedocument.spreadsheetml.printerSettings">
        <DigestMethod Algorithm="http://www.w3.org/2001/04/xmlenc#sha256"/>
        <DigestValue>5hXraMPMBUCCgBHTf48wer2WCgKBLpCychCnSafR+/4=</DigestValue>
      </Reference>
      <Reference URI="/xl/printerSettings/printerSettings11.bin?ContentType=application/vnd.openxmlformats-officedocument.spreadsheetml.printerSettings">
        <DigestMethod Algorithm="http://www.w3.org/2001/04/xmlenc#sha256"/>
        <DigestValue>QbY7kZRK1cxbh+tKE0X6sGran3Buwmh+BmLmdpulFls=</DigestValue>
      </Reference>
      <Reference URI="/xl/printerSettings/printerSettings12.bin?ContentType=application/vnd.openxmlformats-officedocument.spreadsheetml.printerSettings">
        <DigestMethod Algorithm="http://www.w3.org/2001/04/xmlenc#sha256"/>
        <DigestValue>g4Dj2gsozOUIxnK24nLy+dY3CoSDHsscMdhsAGesE7E=</DigestValue>
      </Reference>
      <Reference URI="/xl/printerSettings/printerSettings13.bin?ContentType=application/vnd.openxmlformats-officedocument.spreadsheetml.printerSettings">
        <DigestMethod Algorithm="http://www.w3.org/2001/04/xmlenc#sha256"/>
        <DigestValue>g4Dj2gsozOUIxnK24nLy+dY3CoSDHsscMdhsAGesE7E=</DigestValue>
      </Reference>
      <Reference URI="/xl/printerSettings/printerSettings14.bin?ContentType=application/vnd.openxmlformats-officedocument.spreadsheetml.printerSettings">
        <DigestMethod Algorithm="http://www.w3.org/2001/04/xmlenc#sha256"/>
        <DigestValue>g4Dj2gsozOUIxnK24nLy+dY3CoSDHsscMdhsAGesE7E=</DigestValue>
      </Reference>
      <Reference URI="/xl/printerSettings/printerSettings2.bin?ContentType=application/vnd.openxmlformats-officedocument.spreadsheetml.printerSettings">
        <DigestMethod Algorithm="http://www.w3.org/2001/04/xmlenc#sha256"/>
        <DigestValue>Dx04eGs3MUqtvDpVMeEDysEYAIm9iaGNGNCsK0i3zMY=</DigestValue>
      </Reference>
      <Reference URI="/xl/printerSettings/printerSettings3.bin?ContentType=application/vnd.openxmlformats-officedocument.spreadsheetml.printerSettings">
        <DigestMethod Algorithm="http://www.w3.org/2001/04/xmlenc#sha256"/>
        <DigestValue>g4Dj2gsozOUIxnK24nLy+dY3CoSDHsscMdhsAGesE7E=</DigestValue>
      </Reference>
      <Reference URI="/xl/printerSettings/printerSettings4.bin?ContentType=application/vnd.openxmlformats-officedocument.spreadsheetml.printerSettings">
        <DigestMethod Algorithm="http://www.w3.org/2001/04/xmlenc#sha256"/>
        <DigestValue>g4Dj2gsozOUIxnK24nLy+dY3CoSDHsscMdhsAGesE7E=</DigestValue>
      </Reference>
      <Reference URI="/xl/printerSettings/printerSettings5.bin?ContentType=application/vnd.openxmlformats-officedocument.spreadsheetml.printerSettings">
        <DigestMethod Algorithm="http://www.w3.org/2001/04/xmlenc#sha256"/>
        <DigestValue>g4Dj2gsozOUIxnK24nLy+dY3CoSDHsscMdhsAGesE7E=</DigestValue>
      </Reference>
      <Reference URI="/xl/printerSettings/printerSettings6.bin?ContentType=application/vnd.openxmlformats-officedocument.spreadsheetml.printerSettings">
        <DigestMethod Algorithm="http://www.w3.org/2001/04/xmlenc#sha256"/>
        <DigestValue>g4Dj2gsozOUIxnK24nLy+dY3CoSDHsscMdhsAGesE7E=</DigestValue>
      </Reference>
      <Reference URI="/xl/printerSettings/printerSettings7.bin?ContentType=application/vnd.openxmlformats-officedocument.spreadsheetml.printerSettings">
        <DigestMethod Algorithm="http://www.w3.org/2001/04/xmlenc#sha256"/>
        <DigestValue>g4Dj2gsozOUIxnK24nLy+dY3CoSDHsscMdhsAGesE7E=</DigestValue>
      </Reference>
      <Reference URI="/xl/printerSettings/printerSettings8.bin?ContentType=application/vnd.openxmlformats-officedocument.spreadsheetml.printerSettings">
        <DigestMethod Algorithm="http://www.w3.org/2001/04/xmlenc#sha256"/>
        <DigestValue>g4Dj2gsozOUIxnK24nLy+dY3CoSDHsscMdhsAGesE7E=</DigestValue>
      </Reference>
      <Reference URI="/xl/printerSettings/printerSettings9.bin?ContentType=application/vnd.openxmlformats-officedocument.spreadsheetml.printerSettings">
        <DigestMethod Algorithm="http://www.w3.org/2001/04/xmlenc#sha256"/>
        <DigestValue>QbY7kZRK1cxbh+tKE0X6sGran3Buwmh+BmLmdpulFls=</DigestValue>
      </Reference>
      <Reference URI="/xl/sharedStrings.xml?ContentType=application/vnd.openxmlformats-officedocument.spreadsheetml.sharedStrings+xml">
        <DigestMethod Algorithm="http://www.w3.org/2001/04/xmlenc#sha256"/>
        <DigestValue>mukwdQyVxfNOJ7s6IHxUXeCX91yMdg1rnoYyGab5N4I=</DigestValue>
      </Reference>
      <Reference URI="/xl/styles.xml?ContentType=application/vnd.openxmlformats-officedocument.spreadsheetml.styles+xml">
        <DigestMethod Algorithm="http://www.w3.org/2001/04/xmlenc#sha256"/>
        <DigestValue>zYpESszyEyOxnt5eJB91S9c/5LC56ZlkUAEBVtBG67k=</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ptKL3q4eFA2iI3wDm0KGVQ0wjY3ZJEyM6pEJsqe9gTo=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QVZ6fI06lwqLHTmx6lyuCFfEH8ZXs4oOy7psWj7Sd8Q=</DigestValue>
      </Reference>
      <Reference URI="/xl/worksheets/sheet10.xml?ContentType=application/vnd.openxmlformats-officedocument.spreadsheetml.worksheet+xml">
        <DigestMethod Algorithm="http://www.w3.org/2001/04/xmlenc#sha256"/>
        <DigestValue>O86Wp5RIhKPs824pPqfFYvRIbjAxoZZrYyaxSmm7fS4=</DigestValue>
      </Reference>
      <Reference URI="/xl/worksheets/sheet11.xml?ContentType=application/vnd.openxmlformats-officedocument.spreadsheetml.worksheet+xml">
        <DigestMethod Algorithm="http://www.w3.org/2001/04/xmlenc#sha256"/>
        <DigestValue>LO0lk9MKQUlRRM79SJ3Cv9D8Y6OOlVmK52hqWBbwzXM=</DigestValue>
      </Reference>
      <Reference URI="/xl/worksheets/sheet12.xml?ContentType=application/vnd.openxmlformats-officedocument.spreadsheetml.worksheet+xml">
        <DigestMethod Algorithm="http://www.w3.org/2001/04/xmlenc#sha256"/>
        <DigestValue>YYWW1YnPjkdoaEqHfkZOTpHwTiwKOyYtnNZ/cZfTzgY=</DigestValue>
      </Reference>
      <Reference URI="/xl/worksheets/sheet13.xml?ContentType=application/vnd.openxmlformats-officedocument.spreadsheetml.worksheet+xml">
        <DigestMethod Algorithm="http://www.w3.org/2001/04/xmlenc#sha256"/>
        <DigestValue>VPHQ/bSUckEeAHW+AJQzSLyhDCh60Luq0NP1tYVYO2U=</DigestValue>
      </Reference>
      <Reference URI="/xl/worksheets/sheet14.xml?ContentType=application/vnd.openxmlformats-officedocument.spreadsheetml.worksheet+xml">
        <DigestMethod Algorithm="http://www.w3.org/2001/04/xmlenc#sha256"/>
        <DigestValue>wNtNiIAE3SKfJa751QYgMimQR7PxaymOkyaV44wVHEg=</DigestValue>
      </Reference>
      <Reference URI="/xl/worksheets/sheet2.xml?ContentType=application/vnd.openxmlformats-officedocument.spreadsheetml.worksheet+xml">
        <DigestMethod Algorithm="http://www.w3.org/2001/04/xmlenc#sha256"/>
        <DigestValue>Cmlj7cuEX2Q8OyvS8YwfHlb9h4aCEwmBlKhmp1uN1NQ=</DigestValue>
      </Reference>
      <Reference URI="/xl/worksheets/sheet3.xml?ContentType=application/vnd.openxmlformats-officedocument.spreadsheetml.worksheet+xml">
        <DigestMethod Algorithm="http://www.w3.org/2001/04/xmlenc#sha256"/>
        <DigestValue>rcgLODz8aiBUey5nmiDwnKXZjonQlu7wO5nEY8eKyLM=</DigestValue>
      </Reference>
      <Reference URI="/xl/worksheets/sheet4.xml?ContentType=application/vnd.openxmlformats-officedocument.spreadsheetml.worksheet+xml">
        <DigestMethod Algorithm="http://www.w3.org/2001/04/xmlenc#sha256"/>
        <DigestValue>rWQ9ISbX1K0zyKh50VRnzjSyH++cEErgLqWlqbFT+BM=</DigestValue>
      </Reference>
      <Reference URI="/xl/worksheets/sheet5.xml?ContentType=application/vnd.openxmlformats-officedocument.spreadsheetml.worksheet+xml">
        <DigestMethod Algorithm="http://www.w3.org/2001/04/xmlenc#sha256"/>
        <DigestValue>dSXXTOVrH+LKcGzMExOt8gdN87jwq0u5fg9JNyy4OBI=</DigestValue>
      </Reference>
      <Reference URI="/xl/worksheets/sheet6.xml?ContentType=application/vnd.openxmlformats-officedocument.spreadsheetml.worksheet+xml">
        <DigestMethod Algorithm="http://www.w3.org/2001/04/xmlenc#sha256"/>
        <DigestValue>YImwMf/gN+/ZJIi91rAQI0w1Dwi7xba7kru+qnaOOT0=</DigestValue>
      </Reference>
      <Reference URI="/xl/worksheets/sheet7.xml?ContentType=application/vnd.openxmlformats-officedocument.spreadsheetml.worksheet+xml">
        <DigestMethod Algorithm="http://www.w3.org/2001/04/xmlenc#sha256"/>
        <DigestValue>5HYVIT6dixxQivONUYcVwpnbbhCWiKz71glnj4ePlXI=</DigestValue>
      </Reference>
      <Reference URI="/xl/worksheets/sheet8.xml?ContentType=application/vnd.openxmlformats-officedocument.spreadsheetml.worksheet+xml">
        <DigestMethod Algorithm="http://www.w3.org/2001/04/xmlenc#sha256"/>
        <DigestValue>w0ozjXPPflxZIJYXi+aXYyVK7yiL4G0GfmbutNjfD4k=</DigestValue>
      </Reference>
      <Reference URI="/xl/worksheets/sheet9.xml?ContentType=application/vnd.openxmlformats-officedocument.spreadsheetml.worksheet+xml">
        <DigestMethod Algorithm="http://www.w3.org/2001/04/xmlenc#sha256"/>
        <DigestValue>hlwUIkS1K6JAGgFKK4t747KyBC3PYA6xaKeFwkJ6aa0=</DigestValue>
      </Reference>
    </Manifest>
    <SignatureProperties>
      <SignatureProperty Id="idSignatureTime" Target="#idPackageSignature">
        <mdssi:SignatureTime xmlns:mdssi="http://schemas.openxmlformats.org/package/2006/digital-signature">
          <mdssi:Format>YYYY-MM-DDThh:mm:ssTZD</mdssi:Format>
          <mdssi:Value>2025-01-08T08:19:28Z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2025-01-08T08:19:28Z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2025-01-03T08:01:49Z</cp:lastPrinted>
  <dcterms:created xsi:type="dcterms:W3CDTF">2013-10-21T08:38:47Z</dcterms:created>
  <dcterms:modified xsi:type="dcterms:W3CDTF">2025-01-03T08:01:56Z</dcterms:modified>
</cp:coreProperties>
</file>