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140" windowHeight="574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<sst xmlns="http://schemas.openxmlformats.org/spreadsheetml/2006/main" count="41" uniqueCount="40">
  <si>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</si>
  <si>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</si>
  <si>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</si>
  <si>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</si>
  <si>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</si>
  <si>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</si>
  <si>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</si>
  <si>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</si>
  <si>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</si>
  <si>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</si>
  <si>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</si>
  <si>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</si>
  <si>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</si>
  <si>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</si>
  <si>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</si>
  <si>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</si>
  <si>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</si>
  <si>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</si>
  <si>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</si>
  <si>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</si>
  <si>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</si>
  <si>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</si>
  <si>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</si>
  <si>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</si>
  <si>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</si>
  <si>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</si>
  <si>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</si>
  <si>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</si>
  <si>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</si>
  <si>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</si>
  <si>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</si>
  <si>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</si>
  <si>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</si>
  <si>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</si>
  <si>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</si>
  <si>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</si>
  <si>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</si>
  <si>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</si>
  <si>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22</t>
    </r>
    <r>
      <rPr>
        <b/>
        <sz val="12"/>
        <color rgb="FFFF0000"/>
        <rFont val="Times New Roman"/>
        <family val="1"/>
      </rPr>
      <t>/01/2025</t>
    </r>
    <r>
      <rPr>
        <b/>
        <sz val="12"/>
        <rFont val="Times New Roman"/>
        <family val="1"/>
      </rPr>
      <t xml:space="preserve"> đến ngày </t>
    </r>
    <r>
      <rPr>
        <b/>
        <sz val="12"/>
        <color rgb="FFFF0000"/>
        <rFont val="Times New Roman"/>
        <family val="1"/>
      </rPr>
      <t>22/01/2025</t>
    </r>
  </si>
  <si>
    <r>
      <t xml:space="preserve">From Jan </t>
    </r>
    <r>
      <rPr>
        <sz val="12"/>
        <color rgb="FFFF0000"/>
        <rFont val="Times New Roman"/>
        <family val="1"/>
      </rPr>
      <t>23rd</t>
    </r>
    <r>
      <rPr>
        <sz val="12"/>
        <rFont val="Times New Roman"/>
        <family val="1"/>
      </rPr>
      <t xml:space="preserve"> to Jan </t>
    </r>
    <r>
      <rPr>
        <sz val="12"/>
        <color rgb="FFFF0000"/>
        <rFont val="Times New Roman"/>
        <family val="1"/>
      </rPr>
      <t>23rd</t>
    </r>
    <r>
      <rPr>
        <sz val="12"/>
        <rFont val="Times New Roman"/>
        <family val="1"/>
      </rPr>
      <t xml:space="preserve">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</si>
</sst>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4" zoomScaleSheetLayoutView="100" workbookViewId="0">
      <selection activeCell="E16" sqref="E16:G1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4" t="s">
        <v>0</v>
      </c>
      <c r="C1" s="104"/>
      <c r="D1" s="104"/>
      <c r="E1" s="104"/>
      <c r="F1" s="104"/>
      <c r="G1" s="104"/>
      <c r="H1" s="4"/>
      <c r="I1" s="5"/>
      <c r="J1" s="6"/>
      <c r="K1" s="6"/>
      <c r="L1" s="6"/>
    </row>
    <row r="2" spans="2:12" ht="58.5" customHeight="1">
      <c r="B2" s="105" t="s">
        <v>17</v>
      </c>
      <c r="C2" s="105"/>
      <c r="D2" s="105"/>
      <c r="E2" s="105"/>
      <c r="F2" s="105"/>
      <c r="G2" s="105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6" t="s">
        <v>1</v>
      </c>
      <c r="C4" s="106"/>
      <c r="D4" s="106"/>
      <c r="E4" s="106"/>
      <c r="F4" s="106"/>
      <c r="G4" s="106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9" t="s">
        <v>30</v>
      </c>
      <c r="F11" s="109"/>
      <c r="G11" s="109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0" t="s">
        <v>34</v>
      </c>
      <c r="F12" s="110"/>
      <c r="G12" s="110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1" t="s">
        <v>33</v>
      </c>
      <c r="F13" s="111"/>
      <c r="G13" s="111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2" t="s">
        <v>38</v>
      </c>
      <c r="F14" s="112"/>
      <c r="G14" s="112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2">
        <f>F20+1</f>
        <v>45681</v>
      </c>
      <c r="F16" s="112"/>
      <c r="G16" s="112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45681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13" t="s">
        <v>10</v>
      </c>
      <c r="D19" s="114"/>
      <c r="E19" s="114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45680</v>
      </c>
      <c r="G20" s="99">
        <v>45679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07" t="s">
        <v>22</v>
      </c>
      <c r="D21" s="115"/>
      <c r="E21" s="115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16" t="s">
        <v>23</v>
      </c>
      <c r="E22" s="116"/>
      <c r="F22" s="100">
        <v>90479503478</v>
      </c>
      <c r="G22" s="100">
        <v>89559821322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16" t="s">
        <v>24</v>
      </c>
      <c r="E23" s="116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16" t="s">
        <v>25</v>
      </c>
      <c r="E24" s="117"/>
      <c r="F24" s="91">
        <v>12565.79</v>
      </c>
      <c r="G24" s="91">
        <v>12443.68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07" t="s">
        <v>26</v>
      </c>
      <c r="D25" s="108"/>
      <c r="E25" s="108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112574650.7678</v>
      </c>
      <c r="G27" s="72">
        <f>G24*G26</f>
        <v>111480689.25759999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1.2442005806892211E-3</v>
      </c>
      <c r="G28" s="73">
        <f>G27/G22</f>
        <v>1.2447623009070835E-3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2" t="s">
        <v>13</v>
      </c>
      <c r="G30" s="102"/>
      <c r="H30" s="24"/>
      <c r="I30" s="25"/>
      <c r="J30" s="37"/>
      <c r="K30" s="33"/>
      <c r="L30" s="33"/>
    </row>
    <row r="31" spans="2:13 16383:16383" ht="15" customHeight="1">
      <c r="B31" s="120" t="s">
        <v>14</v>
      </c>
      <c r="C31" s="120"/>
      <c r="D31" s="120"/>
      <c r="E31" s="79"/>
      <c r="F31" s="103" t="s">
        <v>15</v>
      </c>
      <c r="G31" s="103"/>
      <c r="H31" s="24"/>
      <c r="I31" s="25"/>
      <c r="J31" s="33"/>
      <c r="K31" s="34"/>
      <c r="L31" s="34"/>
    </row>
    <row r="32" spans="2:13 16383:16383" ht="15.75">
      <c r="B32" s="121"/>
      <c r="C32" s="121"/>
      <c r="D32" s="121"/>
      <c r="E32" s="80"/>
      <c r="F32" s="122"/>
      <c r="G32" s="122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19"/>
      <c r="K34" s="119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18"/>
      <c r="K35" s="118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K8U/box8MMYfmgpbxgbtcYW6VrihTFuRYq3Wx+R5n90=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vJQ0gFnp7eAksLrg06U7Dl7oKa2FKwa4d6d/gZvtFC8=</DigestValue>
    </Reference>
  </SignedInfo>
  <SignatureValue>M8KXwbPLR8k98zgA3wd2dRqTW72G9dQOz0GvID3cVCaohOZ4SwBNXSpUdakG4C/Orel1TNhnnJbx
MGQ5P68BEhaaDm60wxqhEpyp6QreWEd6s5aOCnUIQQGoE1XyvuK8lHWhQRMyYmsuGWsZjnuc1ul3
INZNYhyOGLyQzxGXIQ2iMvNJuG3iDRYFlm2ngcP++VrRYDXCgKTuT1/fmfYlTwpkER07JpY7rrUD
4QIUkM/GCd/5NZZThYpUPLagFH848spnKw1Hyn5BijPrK32uHtB1qRczky98fYzYQmMLUAC0kxCU
hR091A9iwsFhY4RVQYbTQDHpBsaI54lSSuVwog==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Vb+JLpigBWuzxy2hCvGIX+5wJMeKCIYnlSSgS0JPz7I=</DigestValue>
      </Reference>
      <Reference URI="/xl/styles.xml?ContentType=application/vnd.openxmlformats-officedocument.spreadsheetml.styles+xml">
        <DigestMethod Algorithm="http://www.w3.org/2001/04/xmlenc#sha256"/>
        <DigestValue>L7eMT8y8ulL/XVb+YfRQ27hGUJgJXTBgqmu5HSW6E2A=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WFjaslWZUKwyRWMmfweWIRi2cWip61qx4/Hqq5wuL+Q=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QC9ckFG888tuL3SmExTqg909dsEhW+4uW3Ij/3mP6iY=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2025-01-24T08:04:46Z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2025-01-24T08:04:46Z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gtqah8mrcITvTHfLm2KOupFQOtWJiyc6ILsFsip6TLY=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yum/Q6yvK1jOL6vjjIhyfGQ2jyfpR71CyUtSyZhfqsg=</DigestValue>
    </Reference>
  </SignedInfo>
  <SignatureValue>zPBAPAeyvKdLffJFasXNeipzey1Ss6BXutKe4GqGJ5yvfW/BmaG1RQsgDK9ZPVoYc+uPihB1H901
XXPpEQhFEFC0ZaWEiKlnixOWNV2cQxx4gB6Rb6tc77ftmBBJjJv2rSfFRGKyQvfrR8ilkJN8G2+g
fWVZ/Fo7PV9iTjUb9Qebu6IWcqtp5vDk3k5jmnaZmgZLzIpFhLGClfcqKNY7ONpoCzGEPoWEpBQC
QpUPeOMw7HtH0G4JcJuMDkuLdg7uJplp+Yhs6KZ8Ng8kMSNhO83OeCZPqPNsbfMwPSiIUBgIwJsa
gxvSA1EqyLLdQHjzPN9BBjNZk65RVnIHsW4pcA==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Vb+JLpigBWuzxy2hCvGIX+5wJMeKCIYnlSSgS0JPz7I=</DigestValue>
      </Reference>
      <Reference URI="/xl/styles.xml?ContentType=application/vnd.openxmlformats-officedocument.spreadsheetml.styles+xml">
        <DigestMethod Algorithm="http://www.w3.org/2001/04/xmlenc#sha256"/>
        <DigestValue>L7eMT8y8ulL/XVb+YfRQ27hGUJgJXTBgqmu5HSW6E2A=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WFjaslWZUKwyRWMmfweWIRi2cWip61qx4/Hqq5wuL+Q=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QC9ckFG888tuL3SmExTqg909dsEhW+4uW3Ij/3mP6iY=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2025-01-24T08:29:58Z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2025-01-24T08:29:58Z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2025-01-23T11:01:25Z</dcterms:modified>
</cp:coreProperties>
</file>