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9080" windowHeight="861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<sst xmlns="http://schemas.openxmlformats.org/spreadsheetml/2006/main" count="41" uniqueCount="40">
  <si>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</si>
  <si>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</si>
  <si>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</si>
  <si>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</si>
  <si>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</si>
  <si>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</si>
  <si>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</si>
  <si>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</si>
  <si>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</si>
  <si>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</si>
  <si>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</si>
  <si>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</si>
  <si>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</si>
  <si>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</si>
  <si>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</si>
  <si>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</si>
  <si>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</si>
  <si>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</si>
  <si>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</si>
  <si>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</si>
  <si>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</si>
  <si>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</si>
  <si>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</si>
  <si>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</si>
  <si>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</si>
  <si>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</si>
  <si>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</si>
  <si>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</si>
  <si>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</si>
  <si>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</si>
  <si>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</si>
  <si>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</si>
  <si>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</si>
  <si>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</si>
  <si>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</si>
  <si>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</si>
  <si>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</si>
  <si>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</si>
  <si>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 xml:space="preserve">Từ ngày </t>
    </r>
    <r>
      <rPr>
        <b/>
        <sz val="12"/>
        <color rgb="FFFF0000"/>
        <rFont val="Times New Roman"/>
        <family val="1"/>
      </rPr>
      <t>17/01/2025</t>
    </r>
    <r>
      <rPr>
        <b/>
        <sz val="12"/>
        <rFont val="Times New Roman"/>
        <family val="1"/>
      </rPr>
      <t xml:space="preserve"> đến ngày </t>
    </r>
    <r>
      <rPr>
        <b/>
        <sz val="12"/>
        <color rgb="FFFF0000"/>
        <rFont val="Times New Roman"/>
        <family val="1"/>
      </rPr>
      <t>19/01/2025</t>
    </r>
  </si>
  <si>
    <r>
      <t xml:space="preserve">From Jan </t>
    </r>
    <r>
      <rPr>
        <sz val="12"/>
        <color rgb="FFFF0000"/>
        <rFont val="Times New Roman"/>
        <family val="1"/>
      </rPr>
      <t>17th</t>
    </r>
    <r>
      <rPr>
        <sz val="12"/>
        <rFont val="Times New Roman"/>
        <family val="1"/>
      </rPr>
      <t xml:space="preserve"> to Jan </t>
    </r>
    <r>
      <rPr>
        <sz val="12"/>
        <color rgb="FFFF0000"/>
        <rFont val="Times New Roman"/>
        <family val="1"/>
      </rPr>
      <t>19th</t>
    </r>
    <r>
      <rPr>
        <sz val="12"/>
        <rFont val="Times New Roman"/>
        <family val="1"/>
      </rPr>
      <t xml:space="preserve">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</si>
</sst>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</font>
    <font>
      <b/>
      <sz val="12"/>
      <color rgb="FFFF0000"/>
      <name val="Times New Roman"/>
      <family val="1"/>
    </font>
    <font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4" zoomScaleSheetLayoutView="100" workbookViewId="0">
      <selection activeCell="F22" sqref="F22:G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1" t="s">
        <v>0</v>
      </c>
      <c r="C1" s="111"/>
      <c r="D1" s="111"/>
      <c r="E1" s="111"/>
      <c r="F1" s="111"/>
      <c r="G1" s="111"/>
      <c r="H1" s="4"/>
      <c r="I1" s="5"/>
      <c r="J1" s="6"/>
      <c r="K1" s="6"/>
      <c r="L1" s="6"/>
    </row>
    <row r="2" spans="2:12" ht="58.5" customHeight="1">
      <c r="B2" s="112" t="s">
        <v>17</v>
      </c>
      <c r="C2" s="112"/>
      <c r="D2" s="112"/>
      <c r="E2" s="112"/>
      <c r="F2" s="112"/>
      <c r="G2" s="11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3" t="s">
        <v>1</v>
      </c>
      <c r="C4" s="113"/>
      <c r="D4" s="113"/>
      <c r="E4" s="113"/>
      <c r="F4" s="113"/>
      <c r="G4" s="113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6" t="s">
        <v>30</v>
      </c>
      <c r="F11" s="116"/>
      <c r="G11" s="116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7" t="s">
        <v>34</v>
      </c>
      <c r="F12" s="117"/>
      <c r="G12" s="117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8" t="s">
        <v>33</v>
      </c>
      <c r="F13" s="118"/>
      <c r="G13" s="118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9" t="s">
        <v>38</v>
      </c>
      <c r="F14" s="119"/>
      <c r="G14" s="119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9">
        <f>F20+1</f>
        <v>45677</v>
      </c>
      <c r="F16" s="119"/>
      <c r="G16" s="119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45677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20" t="s">
        <v>10</v>
      </c>
      <c r="D19" s="121"/>
      <c r="E19" s="121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45676</v>
      </c>
      <c r="G20" s="99">
        <v>45673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14" t="s">
        <v>22</v>
      </c>
      <c r="D21" s="122"/>
      <c r="E21" s="122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01" t="s">
        <v>23</v>
      </c>
      <c r="E22" s="101"/>
      <c r="F22" s="100">
        <v>90176358474</v>
      </c>
      <c r="G22" s="100">
        <v>89406764348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01" t="s">
        <v>24</v>
      </c>
      <c r="E23" s="101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01" t="s">
        <v>25</v>
      </c>
      <c r="E24" s="102"/>
      <c r="F24" s="91">
        <v>12527.32</v>
      </c>
      <c r="G24" s="91">
        <v>12420.05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14" t="s">
        <v>26</v>
      </c>
      <c r="D25" s="115"/>
      <c r="E25" s="115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112230004.96239999</v>
      </c>
      <c r="G27" s="72">
        <f>G24*G26</f>
        <v>111268992.34099999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1.2445612892514237E-3</v>
      </c>
      <c r="G28" s="73">
        <f>G27/G22</f>
        <v>1.2445254355465225E-3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9" t="s">
        <v>13</v>
      </c>
      <c r="G30" s="109"/>
      <c r="H30" s="24"/>
      <c r="I30" s="25"/>
      <c r="J30" s="37"/>
      <c r="K30" s="33"/>
      <c r="L30" s="33"/>
    </row>
    <row r="31" spans="2:13 16383:16383" ht="15" customHeight="1">
      <c r="B31" s="105" t="s">
        <v>14</v>
      </c>
      <c r="C31" s="105"/>
      <c r="D31" s="105"/>
      <c r="E31" s="79"/>
      <c r="F31" s="110" t="s">
        <v>15</v>
      </c>
      <c r="G31" s="110"/>
      <c r="H31" s="24"/>
      <c r="I31" s="25"/>
      <c r="J31" s="33"/>
      <c r="K31" s="34"/>
      <c r="L31" s="34"/>
    </row>
    <row r="32" spans="2:13 16383:16383" ht="15.75">
      <c r="B32" s="106"/>
      <c r="C32" s="106"/>
      <c r="D32" s="106"/>
      <c r="E32" s="80"/>
      <c r="F32" s="107"/>
      <c r="G32" s="107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04"/>
      <c r="K34" s="104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03"/>
      <c r="K35" s="103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A2atkV9S+qU26xXcSuSH49O5Ytj9nVRUJSm9eOYNJ+Y=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CiWdAcOgRbaQgGRwvJsTxD/TbEprMbdQ3lIWA2inAUk=</DigestValue>
    </Reference>
  </SignedInfo>
  <SignatureValue>du7vZq0sT+o1/th8q+GmTKFpFLiHgdwSVENM8FTS4FS/THQrFqKnMX4p4D1Bi0dE3aDqGwGAGUXS
oo8aadPHQ/25OKhLgXnHSk7ubBizRQoOPJ4xrGZ41tLt8MQWTRcw7EhPA10XnV9l+rxvhWueHY5I
0KudEppoCFOL6sLHUzZ4dPVQrJu8JkyEZvgXEDPnPFdOJyHUcrEfWXa+YKRU0sc+VnDCMEL/AkA4
lz7xxeut9xZ5Yu1EmYjwdYC/pkypBf3EHnL/Ll4fSLIei5fJJM3ifzMZK/C962r3Gb65sR3t9VIK
QOyyyBL9P68qeZudEIiCM2Yw15t8FaMN6aXciw==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8vPcB68kluho8xVUkKhEEth47pK1JU1xQEcnl7pV0HY=</DigestValue>
      </Reference>
      <Reference URI="/xl/styles.xml?ContentType=application/vnd.openxmlformats-officedocument.spreadsheetml.styles+xml">
        <DigestMethod Algorithm="http://www.w3.org/2001/04/xmlenc#sha256"/>
        <DigestValue>CwZ0F5sNWGxrOpDK4YLRnlTH2fqAEzFxFHoL+OX8GQo=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4BN99u3i9fS5XQ+1CAc+UHlBHEV7wEmm6BE7btIacbI=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vcPmY3CNK1Fd0fZLVG6L5sSWTY1YEwj7T6CAemOrWMo=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2025-01-20T06:50:53Z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2025-01-20T06:50:53Z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Ru3S+aZAuvGwFyEFQccjQ5n3LTJ6SrydtP52bGNzXDw=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YSsdFHmeoV/hlUdRZ166CGiVKRQTTNBkVkIeS0dbpkE=</DigestValue>
    </Reference>
  </SignedInfo>
  <SignatureValue>l7uF5AMzT+f5CJadlLqEKuPv+m1l7urpVzWuEjxdD/GFw+Yff6hvTv6EhIWCPUwvXJ+9KLohRtSw
KoGnDzsFhv/DX3TA1WkZlwOm0eKfkVwiJU32nSTffP82IwD20eEb4aWN2P5dLnuKFYSEco31iwRN
RT0d2Ok90C6RpSEof/JEL5/SHlLxkdaV+Z6WdzjKbnPwKwI+djZu0Bwyu/ho1co7lgRTSPVWkLOA
A71oaSffkQSo1TN7YypgLWwtmQ09TpjtcjUiJ7iLC0Nhs7+wRHsOPCV2621kFTxLGD7i0f0EiMfN
NBWXvYYkHKQgI+8VR8s4rRXFUxLUbAXAyga85Q==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gqmIdsW4yGe1fFr25ZVa8Whqv98ARUiiInVGJq+Ld4A=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8vPcB68kluho8xVUkKhEEth47pK1JU1xQEcnl7pV0HY=</DigestValue>
      </Reference>
      <Reference URI="/xl/styles.xml?ContentType=application/vnd.openxmlformats-officedocument.spreadsheetml.styles+xml">
        <DigestMethod Algorithm="http://www.w3.org/2001/04/xmlenc#sha256"/>
        <DigestValue>CwZ0F5sNWGxrOpDK4YLRnlTH2fqAEzFxFHoL+OX8GQo=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4BN99u3i9fS5XQ+1CAc+UHlBHEV7wEmm6BE7btIacbI=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vcPmY3CNK1Fd0fZLVG6L5sSWTY1YEwj7T6CAemOrWMo=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2025-01-20T07:34:32Z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2025-01-20T07:34:32Z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2025-01-20T01:37:29Z</dcterms:modified>
</cp:coreProperties>
</file>