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NAV NGAY\N2025\"/>
    </mc:Choice>
  </mc:AlternateContent>
  <bookViews>
    <workbookView xWindow="0" yWindow="0" windowWidth="10860" windowHeight="868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7" i="1" l="1"/>
  <c r="F28" i="1" s="1"/>
  <c r="G27" i="1" l="1"/>
  <c r="G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<sst xmlns="http://schemas.openxmlformats.org/spreadsheetml/2006/main" count="41" uniqueCount="41">
  <si>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</si>
  <si>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</si>
  <si>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</si>
  <si>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</si>
  <si>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</si>
  <si>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</si>
  <si>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</si>
  <si>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</si>
  <si>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</si>
  <si>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</si>
  <si>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</si>
  <si>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</si>
  <si>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</si>
  <si>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</si>
  <si>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</si>
  <si>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</si>
  <si>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</si>
  <si>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</si>
  <si>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</si>
  <si>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</si>
  <si>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</si>
  <si>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</si>
  <si>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</si>
  <si>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</si>
  <si>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</si>
  <si>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</si>
  <si>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</si>
  <si>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</si>
  <si>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</si>
  <si>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</si>
  <si>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</si>
  <si>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</si>
  <si>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</si>
  <si>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</si>
  <si>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</si>
  <si>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</si>
  <si>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</si>
  <si>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</si>
  <si>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</si>
  <si>
    <t>Từ ngày 21/01/2025 đến ngày 21/01/2025</t>
  </si>
  <si>
    <t>From Jan 21st to Jan 21st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</si>
</sst>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&quot;$&quot;#,##0_);\(&quot;$&quot;#,##0\)"/>
    <numFmt numFmtId="165" formatCode="#,##0\ &quot;₫&quot;;\-#,##0\ &quot;₫&quot;"/>
    <numFmt numFmtId="166" formatCode="#,##0\ &quot;₫&quot;;[Red]\-#,##0\ &quot;₫&quot;"/>
    <numFmt numFmtId="167" formatCode="_-* #,##0\ &quot;₫&quot;_-;\-* #,##0\ &quot;₫&quot;_-;_-* &quot;-&quot;\ &quot;₫&quot;_-;_-@_-"/>
    <numFmt numFmtId="168" formatCode="_-* #,##0.00\ &quot;₫&quot;_-;\-* #,##0.00\ &quot;₫&quot;_-;_-* &quot;-&quot;??\ &quot;₫&quot;_-;_-@_-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371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7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2"/>
    <xf numFmtId="197" fontId="36" fillId="0" borderId="13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5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8">
      <alignment horizontal="right" vertical="center"/>
    </xf>
    <xf numFmtId="209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7"/>
    <xf numFmtId="0" fontId="48" fillId="9" borderId="7">
      <alignment horizontal="left" vertical="center"/>
    </xf>
    <xf numFmtId="165" fontId="49" fillId="0" borderId="2">
      <alignment horizontal="left" vertical="top"/>
    </xf>
    <xf numFmtId="165" fontId="15" fillId="0" borderId="16">
      <alignment horizontal="left" vertical="top"/>
    </xf>
    <xf numFmtId="0" fontId="50" fillId="0" borderId="16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7" fontId="52" fillId="0" borderId="0" applyFont="0" applyFill="0" applyBorder="0" applyAlignment="0" applyProtection="0"/>
    <xf numFmtId="168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7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43" fontId="7" fillId="0" borderId="0" applyFont="0" applyFill="0" applyBorder="0" applyAlignment="0" applyProtection="0"/>
    <xf numFmtId="43" fontId="83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164" fontId="43" fillId="0" borderId="0"/>
    <xf numFmtId="164" fontId="15" fillId="0" borderId="16">
      <alignment horizontal="left" vertical="top"/>
    </xf>
    <xf numFmtId="164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43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43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43" fontId="7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43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3" fillId="2" borderId="0" xfId="2" applyFont="1" applyFill="1" applyAlignment="1">
      <alignment vertical="center"/>
    </xf>
    <xf numFmtId="169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69" fontId="63" fillId="2" borderId="0" xfId="2" applyFont="1" applyFill="1" applyAlignment="1">
      <alignment horizontal="center" vertical="center"/>
    </xf>
    <xf numFmtId="169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3" fillId="2" borderId="0" xfId="2" applyFont="1" applyFill="1" applyAlignment="1">
      <alignment horizontal="center"/>
    </xf>
    <xf numFmtId="169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169" fontId="64" fillId="2" borderId="0" xfId="2" applyFont="1" applyFill="1"/>
    <xf numFmtId="169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4" fillId="2" borderId="0" xfId="3" applyNumberFormat="1" applyFont="1" applyFill="1"/>
    <xf numFmtId="173" fontId="64" fillId="2" borderId="0" xfId="2" applyNumberFormat="1" applyFont="1" applyFill="1" applyBorder="1"/>
    <xf numFmtId="169" fontId="64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7" fontId="2" fillId="2" borderId="0" xfId="200" applyNumberFormat="1" applyFont="1" applyFill="1"/>
    <xf numFmtId="0" fontId="2" fillId="2" borderId="7" xfId="4" applyFont="1" applyFill="1" applyBorder="1"/>
    <xf numFmtId="169" fontId="66" fillId="2" borderId="7" xfId="6" applyNumberFormat="1" applyFont="1" applyFill="1" applyBorder="1" applyAlignment="1">
      <alignment horizontal="right" vertical="center" wrapText="1"/>
    </xf>
    <xf numFmtId="169" fontId="3" fillId="2" borderId="7" xfId="200" applyFont="1" applyFill="1" applyBorder="1" applyAlignment="1">
      <alignment horizontal="right" vertical="center" wrapText="1"/>
    </xf>
    <xf numFmtId="169" fontId="66" fillId="2" borderId="7" xfId="200" applyFont="1" applyFill="1" applyBorder="1" applyAlignment="1">
      <alignment horizontal="right" vertical="center" wrapText="1"/>
    </xf>
    <xf numFmtId="169" fontId="3" fillId="0" borderId="26" xfId="45" applyFont="1" applyBorder="1" applyAlignment="1">
      <alignment horizontal="right"/>
    </xf>
    <xf numFmtId="4" fontId="66" fillId="2" borderId="7" xfId="6" applyNumberFormat="1" applyFont="1" applyFill="1" applyBorder="1" applyAlignment="1">
      <alignment horizontal="right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center" vertical="center" wrapText="1"/>
    </xf>
    <xf numFmtId="173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C11" zoomScaleSheetLayoutView="100" workbookViewId="0">
      <selection activeCell="D22" sqref="D22:E22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02" t="s">
        <v>0</v>
      </c>
      <c r="C1" s="102"/>
      <c r="D1" s="102"/>
      <c r="E1" s="102"/>
      <c r="F1" s="102"/>
      <c r="G1" s="102"/>
      <c r="H1" s="24"/>
      <c r="I1" s="25"/>
      <c r="J1" s="26"/>
      <c r="K1" s="26"/>
      <c r="L1" s="26"/>
    </row>
    <row r="2" spans="2:12" ht="58.5" customHeight="1">
      <c r="B2" s="103" t="s">
        <v>17</v>
      </c>
      <c r="C2" s="103"/>
      <c r="D2" s="103"/>
      <c r="E2" s="103"/>
      <c r="F2" s="103"/>
      <c r="G2" s="103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04" t="s">
        <v>1</v>
      </c>
      <c r="C4" s="104"/>
      <c r="D4" s="104"/>
      <c r="E4" s="104"/>
      <c r="F4" s="104"/>
      <c r="G4" s="104"/>
    </row>
    <row r="5" spans="2:12" ht="17.25" customHeight="1">
      <c r="B5" s="101" t="s">
        <v>2</v>
      </c>
      <c r="C5" s="101"/>
      <c r="D5" s="101"/>
      <c r="E5" s="101"/>
      <c r="F5" s="101"/>
      <c r="G5" s="101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07" t="s">
        <v>22</v>
      </c>
      <c r="F11" s="107"/>
      <c r="G11" s="107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08" t="s">
        <v>20</v>
      </c>
      <c r="F12" s="108"/>
      <c r="G12" s="108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09" t="s">
        <v>27</v>
      </c>
      <c r="F13" s="109"/>
      <c r="G13" s="109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0" t="s">
        <v>39</v>
      </c>
      <c r="F14" s="110"/>
      <c r="G14" s="110"/>
      <c r="H14" s="54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">
        <v>40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0">
        <f>F20+1</f>
        <v>45679</v>
      </c>
      <c r="F16" s="110"/>
      <c r="G16" s="110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45679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1" t="s">
        <v>10</v>
      </c>
      <c r="D19" s="112"/>
      <c r="E19" s="112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v>45678</v>
      </c>
      <c r="G20" s="69">
        <v>45677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05" t="s">
        <v>29</v>
      </c>
      <c r="D21" s="113"/>
      <c r="E21" s="113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14" t="s">
        <v>35</v>
      </c>
      <c r="E22" s="114"/>
      <c r="F22" s="10">
        <v>218303009697</v>
      </c>
      <c r="G22" s="10">
        <v>219544418045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14" t="s">
        <v>34</v>
      </c>
      <c r="E23" s="114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14" t="s">
        <v>33</v>
      </c>
      <c r="E24" s="114"/>
      <c r="F24" s="98">
        <v>12178</v>
      </c>
      <c r="G24" s="98">
        <v>12190.26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05" t="s">
        <v>28</v>
      </c>
      <c r="D25" s="106"/>
      <c r="E25" s="106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100">
        <v>122601.14</v>
      </c>
      <c r="G26" s="99">
        <v>122601.14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1493036682.9200001</v>
      </c>
      <c r="G27" s="96">
        <f>G26*G24</f>
        <v>1494539772.8964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6.8392858394041552E-3</v>
      </c>
      <c r="G28" s="92">
        <f>G27/G22</f>
        <v>6.8074596758368241E-3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20" t="s">
        <v>13</v>
      </c>
      <c r="G30" s="120"/>
      <c r="H30" s="54"/>
      <c r="I30" s="55"/>
      <c r="J30" s="79"/>
      <c r="K30" s="74"/>
      <c r="L30" s="74"/>
    </row>
    <row r="31" spans="2:13 16383:16383" ht="15" customHeight="1">
      <c r="B31" s="116" t="s">
        <v>14</v>
      </c>
      <c r="C31" s="116"/>
      <c r="D31" s="116"/>
      <c r="E31" s="80"/>
      <c r="F31" s="121" t="s">
        <v>15</v>
      </c>
      <c r="G31" s="121"/>
      <c r="H31" s="54"/>
      <c r="I31" s="55"/>
      <c r="J31" s="74"/>
      <c r="K31" s="75"/>
      <c r="L31" s="75"/>
    </row>
    <row r="32" spans="2:13 16383:16383" ht="16.5">
      <c r="B32" s="117"/>
      <c r="C32" s="117"/>
      <c r="D32" s="117"/>
      <c r="E32" s="81"/>
      <c r="F32" s="118"/>
      <c r="G32" s="11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19"/>
      <c r="K34" s="119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15"/>
      <c r="K35" s="115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22" t="s">
        <v>26</v>
      </c>
      <c r="G38" s="122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19"/>
      <c r="J58" s="119"/>
    </row>
    <row r="59" spans="8:10" ht="15.75">
      <c r="H59" s="27"/>
      <c r="I59" s="115"/>
      <c r="J59" s="115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F30:G30"/>
    <mergeCell ref="F31:G31"/>
    <mergeCell ref="F38:G38"/>
    <mergeCell ref="J35:K35"/>
    <mergeCell ref="I58:J58"/>
    <mergeCell ref="I59:J59"/>
    <mergeCell ref="B31:D31"/>
    <mergeCell ref="B32:D32"/>
    <mergeCell ref="F32:G32"/>
    <mergeCell ref="J34:K34"/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TEmWY1uo2raGqVghdPUZw1+jvwCuVMDql0vVvpn0rOE=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CvZBa7M8cGHlmiZqRgjwaZ2PxfozL/zbzcX6I7bcDNI=</DigestValue>
    </Reference>
  </SignedInfo>
  <SignatureValue>GdMS17IkbwpG625hCr1Dp7ywUcDFebh3kVUUFyjEHZF3+iM5zWYgtbpT6/JADjk8bii9LC+jvoEp
5AWnuSUwtQSSBKLNBtVK+DA2Ow8AB8P/s9BoKr71nUpnp2NDxX6c//OhBUscKZoOwFYwrpvdWrTK
l6Ezi5VzpVasLv3KiN8fAVU3rDSaOmei3E9lTNlzoBb6QXhV4heh5ZS6fg0hhoimGa0SbMItZbCV
tFo6+BkmDsvuW5Y8HckX4Nv8WFqbKRvsfdAJqgVDNmM94NXMiENyi8SjrwSAArhg8pj57/ZZYmhX
yjTYHTL5R5OfOeEq/qUWVFOAIh7QDkqh/vRVhg==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/v/n5TyCTwTQ5OvOEVpr5FpOQ3WLOKjeQcBv4a0/xAQ=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hdY0AEnO2cCEH9zIw3KxTrhIMTfzKb3J5G6oXnSk/Yo=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c/zaGbxh73D7KXdAZ7lflMTEmSCR9yeTQUPWEJhf3PI=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2025-01-22T06:36:44Z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2025-01-22T06:36:44Z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2Vqj8gbPEhenjlqLoT+8p23b+UaH5VrUah5NzEebkU4=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tSJjiH8QUaOIYO27jeYQmt9Xtuh+mjFeNfWrItjy9aQ=</DigestValue>
    </Reference>
  </SignedInfo>
  <SignatureValue>KCbdqYP5FznBTSOiG/SqZ3r3xFEw9pZIHV5IqhMfpa13NnmWCu1/G5soGNgIC5nOQoZQuPFomf9p
v9kQ9tk6ien4QBRXTYXMyG87Orxh2HzPYb57ieDu8ls+MN1c+L/YYX71Uy4r7Bh/q6c31vfX2mrq
rcFO73BdKUI4NGR2JOuvO5DfhQFPIknc0JiZtQMDd2jXPIz6iU6ojXUAoS/I6oTH7lRvlB7rNO7p
6+Yy1/oecyWtrlosZF1i9COfl7H8CUtB1xppDLkTSHYuukxpkJwvIMnC8bQcMjVrQd/9uvgo2gEg
n3upJ9E6i2QOz52uEKU7FVrNz3yYky26cxW1VQ==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7/3NtoYanYNc4DjPv9H0ZjEWT9/nrY1w0P6V6S0TxlU=</DigestValue>
      </Reference>
      <Reference URI="/xl/comments1.xml?ContentType=application/vnd.openxmlformats-officedocument.spreadsheetml.comments+xml">
        <DigestMethod Algorithm="http://www.w3.org/2001/04/xmlenc#sha256"/>
        <DigestValue>arw5eBohh0kFUWeY19x5c3RpGQYmrCcTZOKxzH5U3Jc=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drawings/vmlDrawing1.vml?ContentType=application/vnd.openxmlformats-officedocument.vmlDrawing">
        <DigestMethod Algorithm="http://www.w3.org/2001/04/xmlenc#sha256"/>
        <DigestValue>BbT1nwk8b+oRzW6esPM6L5b+ZdC8Z/Sn7NuOGkLs2fM=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dqtY9dog9GFbGrFOf+ExQTH9dTNfFwpopzAgXpIHtKY=</DigestValue>
      </Reference>
      <Reference URI="/xl/sharedStrings.xml?ContentType=application/vnd.openxmlformats-officedocument.spreadsheetml.sharedStrings+xml">
        <DigestMethod Algorithm="http://www.w3.org/2001/04/xmlenc#sha256"/>
        <DigestValue>/v/n5TyCTwTQ5OvOEVpr5FpOQ3WLOKjeQcBv4a0/xAQ=</DigestValue>
      </Reference>
      <Reference URI="/xl/styles.xml?ContentType=application/vnd.openxmlformats-officedocument.spreadsheetml.styles+xml">
        <DigestMethod Algorithm="http://www.w3.org/2001/04/xmlenc#sha256"/>
        <DigestValue>wntZH1ydgygaQxFWqhjQVi/muBxDR9hFlUnj5LcdXRY=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hdY0AEnO2cCEH9zIw3KxTrhIMTfzKb3J5G6oXnSk/Yo=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c/zaGbxh73D7KXdAZ7lflMTEmSCR9yeTQUPWEJhf3PI=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2025-01-22T09:53:24Z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2025-01-22T09:53:24Z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2024-12-16T01:45:38Z</cp:lastPrinted>
  <dcterms:created xsi:type="dcterms:W3CDTF">2021-01-04T12:03:55Z</dcterms:created>
  <dcterms:modified xsi:type="dcterms:W3CDTF">2025-01-22T02:00:45Z</dcterms:modified>
</cp:coreProperties>
</file>