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LUU KY-GIAM SAT\1.KHACH HANG\TCSME - QUY DT CP DN VUA VA NHO TECHCOM - 18092896 - BIDB506868\4. BAO CAO\BAO CAO THANG\2024\THANG 11\"/>
    </mc:Choice>
  </mc:AlternateContent>
  <bookViews>
    <workbookView xWindow="0" yWindow="0" windowWidth="24000" windowHeight="7980" tabRatio="944" firstSheet="1" activeTab="4"/>
  </bookViews>
  <sheets>
    <sheet name="ngay thang" sheetId="19" state="hidden" r:id="rId1"/>
    <sheet name="Tong quat" sheetId="27"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3" hidden="1">BCtinhhinhtaichinh!$F$14:$F$60</definedName>
    <definedName name="_xlnm._FilterDatabase" localSheetId="8" hidden="1">Khac_06030!$G$17:$G$38</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BCDanhMucDauTu_06029!$A$1:$H$83</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BCthunhap!$A$1:$G$64</definedName>
    <definedName name="_xlnm.Print_Area" localSheetId="3">BCtinhhinhtaichinh!$A$1:$E$75</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V49" i="16" l="1"/>
  <c r="U49" i="16"/>
  <c r="D9" i="27" l="1"/>
  <c r="D63" i="17" l="1"/>
  <c r="I26" i="8" s="1"/>
  <c r="D29" i="20" s="1"/>
  <c r="E35" i="21" s="1"/>
  <c r="E27" i="22" s="1"/>
  <c r="F36" i="23" s="1"/>
  <c r="A63" i="17"/>
  <c r="A26" i="8" s="1"/>
  <c r="A29" i="20" s="1"/>
  <c r="A35" i="21" s="1"/>
  <c r="A27" i="22" s="1"/>
  <c r="A36" i="23" s="1"/>
  <c r="O49" i="16" l="1"/>
  <c r="N49" i="16"/>
  <c r="M49" i="16"/>
  <c r="L49" i="16"/>
  <c r="B10" i="17" l="1"/>
  <c r="B3" i="19" l="1"/>
  <c r="B4" i="19" l="1"/>
  <c r="B5" i="19" l="1"/>
  <c r="A5" i="20"/>
  <c r="A4" i="21" s="1"/>
  <c r="A4" i="23"/>
  <c r="A4" i="22"/>
  <c r="C10" i="20"/>
  <c r="C9" i="21" s="1"/>
  <c r="C9" i="22" s="1"/>
  <c r="C9" i="23" s="1"/>
  <c r="C4" i="19" l="1"/>
  <c r="C3" i="19"/>
  <c r="C6" i="19" l="1"/>
  <c r="C7" i="19"/>
  <c r="B2" i="19" l="1"/>
  <c r="C2" i="19"/>
  <c r="A5" i="8" l="1"/>
  <c r="D10" i="8"/>
  <c r="E12" i="17"/>
  <c r="D12" i="17"/>
  <c r="A5" i="17"/>
  <c r="A5" i="16"/>
  <c r="B10" i="16"/>
  <c r="C5" i="19"/>
</calcChain>
</file>

<file path=xl/sharedStrings.xml><?xml version="1.0" encoding="utf-8"?>
<sst xmlns="http://schemas.openxmlformats.org/spreadsheetml/2006/main" count="1007" uniqueCount="686">
  <si>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</si>
  <si>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</si>
  <si>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</si>
  <si>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</si>
  <si>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</si>
  <si>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</si>
  <si>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</si>
  <si>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</si>
  <si>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</si>
  <si>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</si>
  <si>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</si>
  <si>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</si>
  <si>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</si>
  <si>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</si>
  <si>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</si>
  <si>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</si>
  <si>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</si>
  <si>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</si>
  <si>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</si>
  <si>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</si>
  <si>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</si>
  <si>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</si>
  <si>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</si>
  <si>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</si>
  <si>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</si>
  <si>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</si>
  <si>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</si>
  <si>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</si>
  <si>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</si>
  <si>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</si>
  <si>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</si>
  <si>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</si>
  <si>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</si>
  <si>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</si>
  <si>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</si>
  <si>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</si>
  <si>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</si>
  <si>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</si>
  <si>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</si>
  <si>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</si>
  <si>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</si>
  <si>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</si>
  <si>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</si>
  <si>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</si>
  <si>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</si>
  <si>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</si>
  <si>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</si>
  <si>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</si>
  <si>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</si>
  <si>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</si>
  <si>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</si>
  <si>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</si>
  <si>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</si>
  <si>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</si>
  <si>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</si>
  <si>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</si>
  <si>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</si>
  <si>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</si>
  <si>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</si>
  <si>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</si>
  <si>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</si>
  <si>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</si>
  <si>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</si>
  <si>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</si>
  <si>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</si>
  <si>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</si>
  <si>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</si>
  <si>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</si>
  <si>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</si>
  <si>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</si>
  <si>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</si>
  <si>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</si>
  <si>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</si>
  <si>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</si>
  <si>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</si>
  <si>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</si>
  <si>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</si>
  <si>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</si>
  <si>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</si>
  <si>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</si>
  <si>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</si>
  <si>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</si>
  <si>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</si>
  <si>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</si>
  <si>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</si>
  <si>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</si>
  <si>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</si>
  <si>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</si>
  <si>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</si>
  <si>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</si>
  <si>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</si>
  <si>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</si>
  <si>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</si>
  <si>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</si>
  <si>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</si>
  <si>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</si>
  <si>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</si>
  <si>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</si>
  <si>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</si>
  <si>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</si>
  <si>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</si>
  <si>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</si>
  <si>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</si>
  <si>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</si>
  <si>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</si>
  <si>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</si>
  <si>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</si>
  <si>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</si>
  <si>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</si>
  <si>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</si>
  <si>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</si>
  <si>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</si>
  <si>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</si>
  <si>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</si>
  <si>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</si>
  <si>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</si>
  <si>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</si>
  <si>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</si>
  <si>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</si>
  <si>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</si>
  <si>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</si>
  <si>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</si>
  <si>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</si>
  <si>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</si>
  <si>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</si>
  <si>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</si>
  <si>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</si>
  <si>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</si>
  <si>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</si>
  <si>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</si>
  <si>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</si>
  <si>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</si>
  <si>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</si>
  <si>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</si>
  <si>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</si>
  <si>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</si>
  <si>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</si>
  <si>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</si>
  <si>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</si>
  <si>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</si>
  <si>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</si>
  <si>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</si>
  <si>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</si>
  <si>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</si>
  <si>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</si>
  <si>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</si>
  <si>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</si>
  <si>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</si>
  <si>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</si>
  <si>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</si>
  <si>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</si>
  <si>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</si>
  <si>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</si>
  <si>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</si>
  <si>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</si>
  <si>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</si>
  <si>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</si>
  <si>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</si>
  <si>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</si>
  <si>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</si>
  <si>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</si>
  <si>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</si>
  <si>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</si>
  <si>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</si>
  <si>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</si>
  <si>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</si>
  <si>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</si>
  <si>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</si>
  <si>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</si>
  <si>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</si>
  <si>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</si>
  <si>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</si>
  <si>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</si>
  <si>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</si>
  <si>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</si>
  <si>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</si>
  <si>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</si>
  <si>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</si>
  <si>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</si>
  <si>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</si>
  <si>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</si>
  <si>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</si>
  <si>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</si>
  <si>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</si>
  <si>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</si>
  <si>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</si>
  <si>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</si>
  <si>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</si>
  <si>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</si>
  <si>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</si>
  <si>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</si>
  <si>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</si>
  <si>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</si>
  <si>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</si>
  <si>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</si>
  <si>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</si>
  <si>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</si>
  <si>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</si>
  <si>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</si>
  <si>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</si>
  <si>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</si>
  <si>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</si>
  <si>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</si>
  <si>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</si>
  <si>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</si>
  <si>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</si>
  <si>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</si>
  <si>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</si>
  <si>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</si>
  <si>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</si>
  <si>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</si>
  <si>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</si>
  <si>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</si>
  <si>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</si>
  <si>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</si>
  <si>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</si>
  <si>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</si>
  <si>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</si>
  <si>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</si>
  <si>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</si>
  <si>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</si>
  <si>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</si>
  <si>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</si>
  <si>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</si>
  <si>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</si>
  <si>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</si>
  <si>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</si>
  <si>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</si>
  <si>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</si>
  <si>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</si>
  <si>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</si>
  <si>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</si>
  <si>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</si>
  <si>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</si>
  <si>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</si>
  <si>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</si>
  <si>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</si>
  <si>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</si>
  <si>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</si>
  <si>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</si>
  <si>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</si>
  <si>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</si>
  <si>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</si>
  <si>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</si>
  <si>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</si>
  <si>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</si>
  <si>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</si>
  <si>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</si>
  <si>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</si>
  <si>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</si>
  <si>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</si>
  <si>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</si>
  <si>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</si>
  <si>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</si>
  <si>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</si>
  <si>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</si>
  <si>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</si>
  <si>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</si>
  <si>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</si>
  <si>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</si>
  <si>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</si>
  <si>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</si>
  <si>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</si>
  <si>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</si>
  <si>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</si>
  <si>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</si>
  <si>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</si>
  <si>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</si>
  <si>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</si>
  <si>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</si>
  <si>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</si>
  <si>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</si>
  <si>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</si>
  <si>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</si>
  <si>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</si>
  <si>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</si>
  <si>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</si>
  <si>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</si>
  <si>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</si>
  <si>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</si>
  <si>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</si>
  <si>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</si>
  <si>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</si>
  <si>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</si>
  <si>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</si>
  <si>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</si>
  <si>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</si>
  <si>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</si>
  <si>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</si>
  <si>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</si>
  <si>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</si>
  <si>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</si>
  <si>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</si>
  <si>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</si>
  <si>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</si>
  <si>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</si>
  <si>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</si>
  <si>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</si>
  <si>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</si>
  <si>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</si>
  <si>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</si>
  <si>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</si>
  <si>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</si>
  <si>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</si>
  <si>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</si>
  <si>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</si>
  <si>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</si>
  <si>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</si>
  <si>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</si>
  <si>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</si>
  <si>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</si>
  <si>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</si>
  <si>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</si>
  <si>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</si>
  <si>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</si>
  <si>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</si>
  <si>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</si>
  <si>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</si>
  <si>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</si>
  <si>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</si>
  <si>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</si>
  <si>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</si>
  <si>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</si>
  <si>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</si>
  <si>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</si>
  <si>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</si>
  <si>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</si>
  <si>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</si>
  <si>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</si>
  <si>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</si>
  <si>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</si>
  <si>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</si>
  <si>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</si>
  <si>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</si>
  <si>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</si>
  <si>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</si>
  <si>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</si>
  <si>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</si>
  <si>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</si>
  <si>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</si>
  <si>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</si>
  <si>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</si>
  <si>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</si>
  <si>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</si>
  <si>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</si>
  <si>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</si>
  <si>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</si>
  <si>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</si>
  <si>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</si>
  <si>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</si>
  <si>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</si>
  <si>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</si>
  <si>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</si>
  <si>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</si>
  <si>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</si>
  <si>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</si>
  <si>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</si>
  <si>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</si>
  <si>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</si>
  <si>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</si>
  <si>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</si>
  <si>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</si>
  <si>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</si>
  <si>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</si>
  <si>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</si>
  <si>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</si>
  <si>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</si>
  <si>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</si>
  <si>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</si>
  <si>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</si>
  <si>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</si>
  <si>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</si>
  <si>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</si>
  <si>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</si>
  <si>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</si>
  <si>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</si>
  <si>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</si>
  <si>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</si>
  <si>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</si>
  <si>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</si>
  <si>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</si>
  <si>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</si>
  <si>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</si>
  <si>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</si>
  <si>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</si>
  <si>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</si>
  <si>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</si>
  <si>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</si>
  <si>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</si>
  <si>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</si>
  <si>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</si>
  <si>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</si>
  <si>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</si>
  <si>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</si>
  <si>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</si>
  <si>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</si>
  <si>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</si>
  <si>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</si>
  <si>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</si>
  <si>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</si>
  <si>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</si>
  <si>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</si>
  <si>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</si>
  <si>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</si>
  <si>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</si>
  <si>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</si>
  <si>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</si>
  <si>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</si>
  <si>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</si>
  <si>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</si>
  <si>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</si>
  <si>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</si>
  <si>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</si>
  <si>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</si>
  <si>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</si>
  <si>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</si>
  <si>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</si>
  <si>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</si>
  <si>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</si>
  <si>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</si>
  <si>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</si>
  <si>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</si>
  <si>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Giấy tờ có giá
Certificate of Deposit</t>
  </si>
  <si>
    <t>Tài sản khác
Other investments</t>
  </si>
  <si>
    <t>Tổng
Total</t>
  </si>
  <si>
    <t xml:space="preserve">Tiền
Cash </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</si>
  <si>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</si>
  <si>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</si>
  <si>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</si>
  <si>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</si>
  <si>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</si>
  <si>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</si>
  <si>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</si>
  <si>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</si>
  <si>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</si>
  <si>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</si>
  <si>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</si>
  <si>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</si>
  <si>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</si>
  <si>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</si>
  <si>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</si>
  <si>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</si>
  <si>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</si>
  <si>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</si>
  <si>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</si>
  <si>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</si>
  <si>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</si>
  <si>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</si>
  <si>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</si>
  <si>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</si>
  <si>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</si>
  <si>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</si>
  <si>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</si>
  <si>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</si>
  <si>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</si>
  <si>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</si>
  <si>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</si>
  <si>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</si>
  <si>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</si>
  <si>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</si>
  <si>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</si>
  <si>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</si>
  <si>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</si>
  <si>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</si>
  <si>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</si>
  <si>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</si>
  <si>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</si>
  <si>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</si>
  <si>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</si>
  <si>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</si>
  <si>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</si>
  <si>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</si>
  <si>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</si>
  <si>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</si>
  <si>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</si>
  <si>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</si>
  <si>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</si>
  <si>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</si>
  <si>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</si>
  <si>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</si>
  <si>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</si>
  <si>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</si>
  <si>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</si>
  <si>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</si>
  <si>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</si>
  <si>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</si>
  <si>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</si>
  <si>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</si>
  <si>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</si>
  <si>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</si>
  <si>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</si>
  <si>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</si>
  <si>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</si>
  <si>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</si>
  <si>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</si>
  <si>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</si>
  <si>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</si>
  <si>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</si>
  <si>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</si>
  <si>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</si>
  <si>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</si>
  <si>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</si>
  <si>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</si>
  <si>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</si>
  <si>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</si>
  <si>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</si>
  <si>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</si>
  <si>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</si>
  <si>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</si>
  <si>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</si>
  <si>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</si>
  <si>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</si>
  <si>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</si>
  <si>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</si>
  <si>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</si>
  <si>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</si>
  <si>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</si>
  <si>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</si>
  <si>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</si>
  <si>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</si>
  <si>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</si>
  <si>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</si>
  <si>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</si>
  <si>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</si>
  <si>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</si>
  <si>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</si>
  <si>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</si>
  <si>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</si>
  <si>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</si>
  <si>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Tiền gửi kỳ hạn trên 3 tháng
Deposit with term more than three months</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</si>
  <si>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</si>
  <si>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</si>
  <si>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</si>
  <si>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</si>
  <si>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</si>
  <si>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</si>
  <si>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</si>
  <si>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</si>
  <si>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</si>
  <si>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</si>
  <si>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</si>
  <si>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</si>
  <si>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</si>
  <si>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</si>
  <si>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</si>
  <si>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</si>
  <si>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</si>
  <si>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</si>
  <si>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</si>
  <si>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</si>
  <si>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</si>
  <si>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</si>
  <si>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</si>
  <si>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</si>
  <si>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</si>
  <si>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</si>
  <si>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</si>
  <si>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</si>
  <si>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</si>
  <si>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</si>
  <si>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</si>
  <si>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</si>
  <si>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</si>
  <si>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</si>
  <si>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</si>
  <si>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</si>
  <si>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</si>
  <si>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</si>
  <si>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</si>
  <si>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</si>
  <si>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</si>
  <si>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</si>
  <si>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</si>
  <si>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</si>
  <si>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</si>
  <si>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</si>
  <si>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</si>
  <si>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</si>
  <si>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</si>
  <si>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</si>
  <si>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</si>
  <si>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</si>
  <si>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</si>
  <si>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</si>
  <si>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</si>
  <si>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</si>
  <si>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</si>
  <si>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</si>
  <si>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</si>
  <si>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</si>
  <si>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</si>
  <si>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</si>
  <si>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</si>
  <si>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</si>
  <si>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</si>
  <si>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</si>
  <si>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</si>
  <si>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</si>
  <si>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</si>
  <si>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</si>
  <si>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</si>
  <si>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</si>
  <si>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</si>
  <si>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</si>
  <si>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</si>
  <si>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r>
      <t xml:space="preserve">STT/ </t>
    </r>
    <r>
      <rPr>
        <b/>
        <i/>
        <sz val="11"/>
        <rFont val="Times New Roman"/>
        <family val="1"/>
      </rPr>
      <t>No.</t>
    </r>
  </si>
  <si>
    <r>
      <t xml:space="preserve">Nội dung/ </t>
    </r>
    <r>
      <rPr>
        <b/>
        <i/>
        <sz val="11"/>
        <rFont val="Times New Roman"/>
        <family val="1"/>
      </rPr>
      <t>Content</t>
    </r>
  </si>
  <si>
    <r>
      <t xml:space="preserve">Tên sheet/ </t>
    </r>
    <r>
      <rPr>
        <b/>
        <i/>
        <sz val="11"/>
        <rFont val="Times New Roman"/>
        <family val="1"/>
      </rPr>
      <t>Name of sheet</t>
    </r>
  </si>
  <si>
    <r>
      <t xml:space="preserve">Báo cáo thu nhập/ </t>
    </r>
    <r>
      <rPr>
        <i/>
        <sz val="11"/>
        <rFont val="Times New Roman"/>
        <family val="1"/>
      </rPr>
      <t>Statement of comprehensive Income</t>
    </r>
  </si>
  <si>
    <r>
      <t xml:space="preserve">Báo cáo tình hình tài chính/ </t>
    </r>
    <r>
      <rPr>
        <i/>
        <sz val="11"/>
        <rFont val="Times New Roman"/>
        <family val="1"/>
      </rPr>
      <t>Statement of financial position</t>
    </r>
  </si>
  <si>
    <r>
      <t xml:space="preserve">Báo cáo về tài sản của quỹ/ </t>
    </r>
    <r>
      <rPr>
        <i/>
        <sz val="11"/>
        <rFont val="Times New Roman"/>
        <family val="1"/>
      </rPr>
      <t>Assets Report</t>
    </r>
  </si>
  <si>
    <r>
      <t xml:space="preserve">Báo cáo kết quả hoạt động/ </t>
    </r>
    <r>
      <rPr>
        <i/>
        <sz val="11"/>
        <rFont val="Times New Roman"/>
        <family val="1"/>
      </rPr>
      <t>Profit and Loss Report</t>
    </r>
  </si>
  <si>
    <r>
      <t xml:space="preserve">Báo cáo danh mục đầu tư của quỹ/ </t>
    </r>
    <r>
      <rPr>
        <i/>
        <sz val="11"/>
        <rFont val="Times New Roman"/>
        <family val="1"/>
      </rPr>
      <t>Investment Portfolio Report</t>
    </r>
  </si>
  <si>
    <r>
      <t xml:space="preserve">Báo cáo hoạt động vay, giao dịch mua bán lại của quỹ/ </t>
    </r>
    <r>
      <rPr>
        <i/>
        <sz val="11"/>
        <rFont val="Times New Roman"/>
        <family val="1"/>
      </rPr>
      <t>Report on activities of borrowing, repurchasing transactions of the fund</t>
    </r>
  </si>
  <si>
    <r>
      <t xml:space="preserve">Một số chỉ tiêu khác/ </t>
    </r>
    <r>
      <rPr>
        <i/>
        <sz val="11"/>
        <rFont val="Times New Roman"/>
        <family val="1"/>
      </rPr>
      <t>Other Indicators</t>
    </r>
  </si>
  <si>
    <r>
      <t xml:space="preserve">Quỹ Đầu Tư Cổ phiếu Doanh nghiệp vừa và nhỏ Techcom
</t>
    </r>
    <r>
      <rPr>
        <sz val="10"/>
        <rFont val="Tahoma"/>
        <family val="2"/>
      </rPr>
      <t>Techcom Small and Medium Enterprise Equity Fund</t>
    </r>
  </si>
  <si>
    <t>Công Ty Cổ phần Quản lý Quỹ Kỹ Thương
Techcom Small and Medium Enterprise Equity Fund</t>
  </si>
  <si>
    <t>Quỹ Đầu Tư Cổ phiếu Doanh nghiệp vừa và nhỏ Techcom
Techcom Small and Medium Enterprise Equity Fund</t>
  </si>
  <si>
    <t>Năm 2023
Year 2023</t>
  </si>
  <si>
    <t>2247</t>
  </si>
  <si>
    <t>Đại diện được ủy quyền của Ngân hàng giám sát</t>
  </si>
  <si>
    <t>Đại diện được ủy quyền của Công ty quản lý Quỹ</t>
  </si>
  <si>
    <t>Năm 2024
Year 2024</t>
  </si>
  <si>
    <t>2246.10</t>
  </si>
  <si>
    <t>KỲ BÁO CÁO/ THIS PERIOD
31/10/2024</t>
  </si>
  <si>
    <t>Ngày 31 tháng 10 năm 2024
As at 31 Oct 2024</t>
  </si>
  <si>
    <t xml:space="preserve">   Công ty cổ phần quản lý quỹ Kỹ Thương</t>
  </si>
  <si>
    <t>Tháng 11 năm 2024/Nov 2024</t>
  </si>
  <si>
    <t>Tại ngày 30 tháng 11 năm 2024/As at 30 Nov 2024</t>
  </si>
  <si>
    <r>
      <rPr>
        <b/>
        <sz val="8"/>
        <rFont val="Tahoma"/>
        <family val="2"/>
      </rPr>
      <t>Ngày 04 tháng 12 năm 2024</t>
    </r>
    <r>
      <rPr>
        <sz val="8"/>
        <rFont val="Tahoma"/>
        <family val="2"/>
      </rPr>
      <t xml:space="preserve">
04 Dec 2024</t>
    </r>
  </si>
  <si>
    <t>KỲ BÁO CÁO/ THIS PERIOD
30/11/2024</t>
  </si>
  <si>
    <t>Ngày 30 tháng 11 năm 2024
As at 30 Nov 2024</t>
  </si>
  <si>
    <t xml:space="preserve">     CMG             </t>
  </si>
  <si>
    <t xml:space="preserve">     CTD             </t>
  </si>
  <si>
    <t xml:space="preserve">     DBC             </t>
  </si>
  <si>
    <t xml:space="preserve">     EVF             </t>
  </si>
  <si>
    <t xml:space="preserve">     GMD             </t>
  </si>
  <si>
    <t xml:space="preserve">     HAH             </t>
  </si>
  <si>
    <t xml:space="preserve">     HCM             </t>
  </si>
  <si>
    <t xml:space="preserve">     HDG             </t>
  </si>
  <si>
    <t xml:space="preserve">     KBC             </t>
  </si>
  <si>
    <t xml:space="preserve">     KDH             </t>
  </si>
  <si>
    <t xml:space="preserve">     NKG             </t>
  </si>
  <si>
    <t xml:space="preserve">     PVD             </t>
  </si>
  <si>
    <t xml:space="preserve">     PVT             </t>
  </si>
  <si>
    <t xml:space="preserve">     REE             </t>
  </si>
  <si>
    <t xml:space="preserve">     TCM             </t>
  </si>
  <si>
    <t xml:space="preserve">     TNG             </t>
  </si>
  <si>
    <t xml:space="preserve">     VCI             </t>
  </si>
  <si>
    <t xml:space="preserve">     VGI             </t>
  </si>
  <si>
    <t xml:space="preserve">     VHC             </t>
  </si>
  <si>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</si>
  <si>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</si>
  <si>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</si>
  <si>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</si>
  <si>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t xml:space="preserve">Tên Quỹ:
</t>
    </r>
    <r>
      <rPr>
        <sz val="10"/>
        <color theme="1"/>
        <rFont val="Tahoma"/>
        <family val="2"/>
      </rPr>
      <t xml:space="preserve">Fund name: </t>
    </r>
  </si>
  <si>
    <r>
      <t xml:space="preserve">Quỹ Đầu Tư Cổ phiếu Doanh nghiệp vừa và nhỏ Techcom
</t>
    </r>
    <r>
      <rPr>
        <sz val="10"/>
        <color theme="1"/>
        <rFont val="Tahoma"/>
        <family val="2"/>
      </rPr>
      <t>Techcom Small and Medium Enterprise Equity Fund</t>
    </r>
  </si>
  <si>
    <r>
      <rPr>
        <b/>
        <sz val="10"/>
        <color theme="1"/>
        <rFont val="Tahoma"/>
        <family val="2"/>
      </rPr>
      <t>Ngày lập báo cáo:</t>
    </r>
    <r>
      <rPr>
        <sz val="10"/>
        <color theme="1"/>
        <rFont val="Tahoma"/>
        <family val="2"/>
      </rPr>
      <t xml:space="preserve">
Reporting Date:</t>
    </r>
  </si>
  <si>
    <t>Ngày 04 tháng 12 năm 2024
04 Dec 2024</t>
  </si>
  <si>
    <r>
      <t xml:space="preserve">Tổng
</t>
    </r>
    <r>
      <rPr>
        <b/>
        <i/>
        <sz val="10"/>
        <color theme="1"/>
        <rFont val="Tahoma"/>
        <family val="2"/>
      </rPr>
      <t>Total</t>
    </r>
  </si>
  <si>
    <r>
      <t xml:space="preserve">Tổng
</t>
    </r>
    <r>
      <rPr>
        <i/>
        <sz val="10"/>
        <color theme="1"/>
        <rFont val="Tahoma"/>
        <family val="2"/>
      </rPr>
      <t>Total</t>
    </r>
  </si>
  <si>
    <r>
      <t xml:space="preserve">Tổng các loại cổ phiếu
</t>
    </r>
    <r>
      <rPr>
        <b/>
        <i/>
        <sz val="10"/>
        <color theme="1"/>
        <rFont val="Tahoma"/>
        <family val="2"/>
      </rPr>
      <t>Total shares</t>
    </r>
  </si>
  <si>
    <r>
      <t xml:space="preserve">Trái phiếu
</t>
    </r>
    <r>
      <rPr>
        <b/>
        <i/>
        <sz val="10"/>
        <color theme="1"/>
        <rFont val="Tahoma"/>
        <family val="2"/>
      </rPr>
      <t>Bonds</t>
    </r>
  </si>
  <si>
    <r>
      <t xml:space="preserve">Các loại chứng khoán khác
</t>
    </r>
    <r>
      <rPr>
        <b/>
        <i/>
        <sz val="10"/>
        <color theme="1"/>
        <rFont val="Tahoma"/>
        <family val="2"/>
      </rPr>
      <t>Other sercurities</t>
    </r>
  </si>
  <si>
    <r>
      <t xml:space="preserve">Quyền mua  
</t>
    </r>
    <r>
      <rPr>
        <i/>
        <sz val="10"/>
        <color theme="1"/>
        <rFont val="Tahoma"/>
        <family val="2"/>
      </rPr>
      <t>Rights</t>
    </r>
  </si>
  <si>
    <r>
      <t xml:space="preserve">Tổng các loại chứng khoán
</t>
    </r>
    <r>
      <rPr>
        <b/>
        <i/>
        <sz val="10"/>
        <color theme="1"/>
        <rFont val="Tahoma"/>
        <family val="2"/>
      </rPr>
      <t>Total securities</t>
    </r>
  </si>
  <si>
    <r>
      <t xml:space="preserve">Các tài sản khác
</t>
    </r>
    <r>
      <rPr>
        <b/>
        <i/>
        <sz val="10"/>
        <color theme="1"/>
        <rFont val="Tahoma"/>
        <family val="2"/>
      </rPr>
      <t>Other assets</t>
    </r>
  </si>
  <si>
    <r>
      <t xml:space="preserve">Các chỉ tiêu về hiệu quả hoạt động
</t>
    </r>
    <r>
      <rPr>
        <i/>
        <sz val="10"/>
        <color theme="1"/>
        <rFont val="Tahoma"/>
        <family val="2"/>
      </rPr>
      <t>Investment performance indicators</t>
    </r>
  </si>
  <si>
    <r>
      <t xml:space="preserve">Chi phí kiểm toán trả cho tổ chức kiểm toán (nếu phát sinh)/Giá trị tài sản ròng trung bình trong kỳ  (%)
</t>
    </r>
    <r>
      <rPr>
        <i/>
        <sz val="10"/>
        <color theme="1"/>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</si>
  <si>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color theme="1"/>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</si>
  <si>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color theme="1"/>
        <rFont val="Tahoma"/>
        <family val="2"/>
      </rPr>
      <t>Portfolio turnover rate (%) = (total value of buy-in portfolio + total proceeds of sale-out portfolio) / 2 / Average NAV</t>
    </r>
  </si>
  <si>
    <r>
      <t xml:space="preserve">Các chỉ tiêu khác 
</t>
    </r>
    <r>
      <rPr>
        <i/>
        <sz val="10"/>
        <color theme="1"/>
        <rFont val="Tahoma"/>
        <family val="2"/>
      </rPr>
      <t>Other indicators</t>
    </r>
  </si>
  <si>
    <r>
      <t xml:space="preserve">Quy mô quỹ đầu kỳ
</t>
    </r>
    <r>
      <rPr>
        <i/>
        <sz val="10"/>
        <color theme="1"/>
        <rFont val="Tahoma"/>
        <family val="2"/>
      </rPr>
      <t>Fund scale at the beginning of the period</t>
    </r>
  </si>
  <si>
    <r>
      <t xml:space="preserve">Tổng giá trị chứng chỉ quỹ đang lưu hành đầu kỳ
</t>
    </r>
    <r>
      <rPr>
        <i/>
        <sz val="10"/>
        <color theme="1"/>
        <rFont val="Tahoma"/>
        <family val="2"/>
      </rPr>
      <t>Total value of outstanding Fund Certificate at the beginning of period</t>
    </r>
  </si>
  <si>
    <r>
      <t xml:space="preserve">Tổng số lượng chứng chỉ quỹ đang lưu hành đầu kỳ
</t>
    </r>
    <r>
      <rPr>
        <i/>
        <sz val="10"/>
        <color theme="1"/>
        <rFont val="Tahoma"/>
        <family val="2"/>
      </rPr>
      <t>Total number of outstanding Fund Certificate at the beginning of period</t>
    </r>
  </si>
  <si>
    <r>
      <t xml:space="preserve">Thay đổi quy mô quỹ trong kỳ
</t>
    </r>
    <r>
      <rPr>
        <i/>
        <sz val="10"/>
        <color theme="1"/>
        <rFont val="Tahoma"/>
        <family val="2"/>
      </rPr>
      <t>Change of Fund scale during the period</t>
    </r>
  </si>
  <si>
    <r>
      <t xml:space="preserve">Số lượng chứng chỉ quỹ phát hành thêm trong kỳ
</t>
    </r>
    <r>
      <rPr>
        <i/>
        <sz val="10"/>
        <color theme="1"/>
        <rFont val="Tahoma"/>
        <family val="2"/>
      </rPr>
      <t>Number of Fund Certificates subscribed during the period</t>
    </r>
  </si>
  <si>
    <r>
      <t xml:space="preserve">Giá trị vốn thực huy động thêm trong kỳ
</t>
    </r>
    <r>
      <rPr>
        <i/>
        <sz val="10"/>
        <color theme="1"/>
        <rFont val="Tahoma"/>
        <family val="2"/>
      </rPr>
      <t>Net subscription amount in period</t>
    </r>
  </si>
  <si>
    <r>
      <t xml:space="preserve">Số lượng Chứng chỉ quỹ mua lại trong kỳ
</t>
    </r>
    <r>
      <rPr>
        <i/>
        <sz val="10"/>
        <color theme="1"/>
        <rFont val="Tahoma"/>
        <family val="2"/>
      </rPr>
      <t>Number of Fund Certificates redeemed during the period</t>
    </r>
  </si>
  <si>
    <r>
      <t xml:space="preserve">Giá trị vốn thực phải thanh toán trong kỳ khi đáp ứng lệnh của nhà đầu tư
</t>
    </r>
    <r>
      <rPr>
        <i/>
        <sz val="10"/>
        <color theme="1"/>
        <rFont val="Tahoma"/>
        <family val="2"/>
      </rPr>
      <t>Net redemption amount in period (based on par value)</t>
    </r>
  </si>
  <si>
    <r>
      <t xml:space="preserve">Quy mô quỹ cuối kỳ
</t>
    </r>
    <r>
      <rPr>
        <i/>
        <sz val="10"/>
        <color theme="1"/>
        <rFont val="Tahoma"/>
        <family val="2"/>
      </rPr>
      <t>Fund scale at the end of the period</t>
    </r>
  </si>
  <si>
    <r>
      <t xml:space="preserve">Tỷ lệ nắm giữ chứng chỉ quỹ của công ty quản lý quỹ và người có liên quan cuối kỳ
</t>
    </r>
    <r>
      <rPr>
        <i/>
        <sz val="10"/>
        <color theme="1"/>
        <rFont val="Tahoma"/>
        <family val="2"/>
      </rPr>
      <t>Fund Management Company and related parties' ownership ratio at the end of the period</t>
    </r>
  </si>
  <si>
    <r>
      <t xml:space="preserve">Tỷ lệ nắm giữ chứng chỉ quỹ của 10 nhà đầu tư lớn nhất cuối kỳ
</t>
    </r>
    <r>
      <rPr>
        <i/>
        <sz val="10"/>
        <color theme="1"/>
        <rFont val="Tahoma"/>
        <family val="2"/>
      </rPr>
      <t>Top 10 biggest investors' ownership ratio at the end of the period</t>
    </r>
  </si>
  <si>
    <r>
      <t xml:space="preserve">Tỷ lệ nắm giữ chứng chỉ quỹ của nhà đầu tư nước ngoài cuối kỳ
</t>
    </r>
    <r>
      <rPr>
        <i/>
        <sz val="10"/>
        <color theme="1"/>
        <rFont val="Tahoma"/>
        <family val="2"/>
      </rPr>
      <t>Foreign investors' ownership ratio at the end of the period</t>
    </r>
  </si>
  <si>
    <r>
      <t xml:space="preserve">Số nhà đầu tư tham gia vào quỹ, kể cả giao dịch ký danh
</t>
    </r>
    <r>
      <rPr>
        <i/>
        <sz val="10"/>
        <color theme="1"/>
        <rFont val="Tahoma"/>
        <family val="2"/>
      </rPr>
      <t>Number of investors of the Fund at the end of the period</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</si>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</sst>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41" formatCode="_-* #,##0_-;\-* #,##0_-;_-* &quot;-&quot;_-;_-@_-"/>
    <numFmt numFmtId="43" formatCode="_-* #,##0.00_-;\-* #,##0.00_-;_-* &quot;-&quot;??_-;_-@_-"/>
    <numFmt numFmtId="164" formatCode="&quot;$&quot;#,##0_);\(&quot;$&quot;#,##0\)"/>
    <numFmt numFmtId="165" formatCode="&quot;$&quot;#,##0_);[Red]\(&quot;$&quot;#,##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_(* #,##0_);_(* \(#,##0\);_(* &quot;-&quot;??_);_(@_)"/>
    <numFmt numFmtId="171" formatCode="_(* #,##0.00_);_(* \(#,##0.00\);_(* &quot;-&quot;_);_(@_)"/>
    <numFmt numFmtId="172" formatCode="#,##0_ ;\-#,##0\ "/>
    <numFmt numFmtId="173" formatCode="_-&quot;$&quot;* #,##0_-;\-&quot;$&quot;* #,##0_-;_-&quot;$&quot;* &quot;-&quot;_-;_-@_-"/>
    <numFmt numFmtId="174" formatCode="[$-409]dd\ mmmm\ yyyy;@"/>
    <numFmt numFmtId="175" formatCode="#,##0,_);[Red]\(#,##0,\)"/>
    <numFmt numFmtId="176" formatCode="&quot;\&quot;#,##0;[Red]&quot;\&quot;&quot;\&quot;\-#,##0"/>
    <numFmt numFmtId="177" formatCode="_-* #,##0_$_-;\-* #,##0_$_-;_-* &quot;-&quot;_$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d"/>
    <numFmt numFmtId="214" formatCode="#"/>
    <numFmt numFmtId="215" formatCode="&quot;¡Ì&quot;#,##0;[Red]\-&quot;¡Ì&quot;#,##0"/>
    <numFmt numFmtId="216" formatCode="#,##0.00\ &quot;F&quot;;[Red]\-#,##0.00\ &quot;F&quot;"/>
    <numFmt numFmtId="217" formatCode="_-* #,##0\ &quot;F&quot;_-;\-* #,##0\ &quot;F&quot;_-;_-* &quot;-&quot;\ &quot;F&quot;_-;_-@_-"/>
    <numFmt numFmtId="218" formatCode="#,##0.00\ &quot;F&quot;;\-#,##0.00\ &quot;F&quot;"/>
    <numFmt numFmtId="219" formatCode="_-* #,##0\ &quot;DM&quot;_-;\-* #,##0\ &quot;DM&quot;_-;_-* &quot;-&quot;\ &quot;DM&quot;_-;_-@_-"/>
    <numFmt numFmtId="220" formatCode="_-* #,##0.00\ &quot;DM&quot;_-;\-* #,##0.00\ &quot;DM&quot;_-;_-* &quot;-&quot;??\ &quot;DM&quot;_-;_-@_-"/>
    <numFmt numFmtId="221" formatCode="_-* #,##0\ _s_u_'_m_-;\-* #,##0\ _s_u_'_m_-;_-* &quot;-&quot;\ _s_u_'_m_-;_-@_-"/>
    <numFmt numFmtId="222" formatCode="_-* #,##0.00\ _s_u_'_m_-;\-* #,##0.00\ _s_u_'_m_-;_-* &quot;-&quot;??\ _s_u_'_m_-;_-@_-"/>
  </numFmts>
  <fonts count="16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sz val="14"/>
      <name val="Times New Roman"/>
      <family val="1"/>
    </font>
    <font>
      <b/>
      <i/>
      <sz val="14"/>
      <name val="Times New Roman"/>
      <family val="1"/>
    </font>
    <font>
      <sz val="14"/>
      <name val="Times New Roman"/>
      <family val="1"/>
    </font>
    <font>
      <i/>
      <sz val="11"/>
      <name val="Times New Roman"/>
      <family val="1"/>
    </font>
    <font>
      <b/>
      <sz val="11"/>
      <name val="Times New Roman"/>
      <family val="1"/>
    </font>
    <font>
      <b/>
      <i/>
      <sz val="11"/>
      <name val="Times New Roman"/>
      <family val="1"/>
    </font>
    <font>
      <u/>
      <sz val="11"/>
      <name val="Calibri"/>
      <family val="2"/>
      <scheme val="minor"/>
    </font>
    <font>
      <sz val="11"/>
      <color theme="0"/>
      <name val="Times New Roman"/>
      <family val="1"/>
    </font>
    <font>
      <sz val="8.25"/>
      <name val="Microsoft Sans Serif"/>
      <family val="2"/>
    </font>
    <font>
      <sz val="18"/>
      <color theme="3"/>
      <name val="Cambria"/>
      <family val="2"/>
      <scheme val="major"/>
    </font>
    <font>
      <sz val="10"/>
      <color theme="1"/>
      <name val="Tahoma"/>
      <family val="2"/>
    </font>
    <font>
      <sz val="11"/>
      <color theme="1"/>
      <name val="Times New Roman"/>
      <family val="1"/>
    </font>
    <font>
      <sz val="10"/>
      <color theme="1"/>
      <name val="Arial"/>
      <family val="2"/>
    </font>
    <font>
      <i/>
      <sz val="10"/>
      <color theme="1"/>
      <name val="Tahoma"/>
      <family val="2"/>
    </font>
    <font>
      <b/>
      <sz val="10"/>
      <color theme="1"/>
      <name val="Tahoma"/>
      <family val="2"/>
    </font>
    <font>
      <sz val="10"/>
      <color theme="1"/>
      <name val="Arial"/>
      <family val="2"/>
      <charset val="163"/>
    </font>
    <font>
      <b/>
      <sz val="10"/>
      <color theme="1"/>
      <name val="Arial"/>
      <family val="2"/>
    </font>
    <font>
      <sz val="10"/>
      <color theme="1"/>
      <name val="Calibri"/>
      <family val="2"/>
      <scheme val="minor"/>
    </font>
    <font>
      <b/>
      <sz val="10"/>
      <color theme="1"/>
      <name val="Calibri"/>
      <family val="2"/>
      <scheme val="minor"/>
    </font>
    <font>
      <b/>
      <i/>
      <sz val="10"/>
      <color theme="1"/>
      <name val="Tahoma"/>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83">
    <xf numFmtId="0" fontId="0" fillId="0" borderId="0"/>
    <xf numFmtId="169" fontId="13" fillId="0" borderId="0" quotePrefix="1" applyFont="0" applyFill="0" applyBorder="0" applyAlignment="0">
      <protection locked="0"/>
    </xf>
    <xf numFmtId="169" fontId="23" fillId="0" borderId="0" applyFont="0" applyFill="0" applyBorder="0" applyAlignment="0" applyProtection="0"/>
    <xf numFmtId="169" fontId="19" fillId="0" borderId="0" applyFont="0" applyFill="0" applyBorder="0" applyAlignment="0" applyProtection="0"/>
    <xf numFmtId="169" fontId="2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0" fontId="1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8" fillId="0" borderId="0"/>
    <xf numFmtId="9" fontId="13" fillId="0" borderId="0" quotePrefix="1" applyFont="0" applyFill="0" applyBorder="0" applyAlignment="0">
      <protection locked="0"/>
    </xf>
    <xf numFmtId="9" fontId="23" fillId="0" borderId="0" applyFont="0" applyFill="0" applyBorder="0" applyAlignment="0" applyProtection="0"/>
    <xf numFmtId="0" fontId="12" fillId="0" borderId="0"/>
    <xf numFmtId="169" fontId="12" fillId="0" borderId="0" applyFont="0" applyFill="0" applyBorder="0" applyAlignment="0" applyProtection="0"/>
    <xf numFmtId="0" fontId="11" fillId="0" borderId="0"/>
    <xf numFmtId="0" fontId="11" fillId="0" borderId="0"/>
    <xf numFmtId="169" fontId="13" fillId="0" borderId="0" quotePrefix="1" applyFont="0" applyFill="0" applyBorder="0" applyAlignment="0">
      <protection locked="0"/>
    </xf>
    <xf numFmtId="173" fontId="30" fillId="0" borderId="0" applyFont="0" applyFill="0" applyBorder="0" applyAlignment="0" applyProtection="0"/>
    <xf numFmtId="0" fontId="31" fillId="0" borderId="0" applyNumberFormat="0" applyFill="0" applyBorder="0" applyAlignment="0" applyProtection="0"/>
    <xf numFmtId="174" fontId="31" fillId="0" borderId="0" applyNumberFormat="0" applyFill="0" applyBorder="0" applyAlignment="0" applyProtection="0"/>
    <xf numFmtId="174" fontId="31" fillId="0" borderId="0" applyNumberFormat="0" applyFill="0" applyBorder="0" applyAlignment="0" applyProtection="0"/>
    <xf numFmtId="175" fontId="32" fillId="0" borderId="0" applyBorder="0"/>
    <xf numFmtId="0" fontId="13" fillId="0" borderId="0"/>
    <xf numFmtId="0" fontId="33" fillId="0" borderId="0" applyFont="0" applyFill="0" applyBorder="0" applyAlignment="0" applyProtection="0"/>
    <xf numFmtId="176" fontId="13" fillId="0" borderId="0" applyFont="0" applyFill="0" applyBorder="0" applyAlignment="0" applyProtection="0"/>
    <xf numFmtId="176"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pplyNumberFormat="0" applyFill="0" applyBorder="0" applyAlignment="0" applyProtection="0"/>
    <xf numFmtId="0" fontId="13" fillId="0" borderId="0" applyNumberFormat="0" applyFill="0" applyBorder="0" applyAlignment="0" applyProtection="0"/>
    <xf numFmtId="40" fontId="34" fillId="0" borderId="0" applyFont="0" applyFill="0" applyBorder="0" applyAlignment="0" applyProtection="0"/>
    <xf numFmtId="177" fontId="35" fillId="0" borderId="0" applyFont="0" applyFill="0" applyBorder="0" applyAlignment="0" applyProtection="0"/>
    <xf numFmtId="38" fontId="34" fillId="0" borderId="0" applyFont="0" applyFill="0" applyBorder="0" applyAlignment="0" applyProtection="0"/>
    <xf numFmtId="41" fontId="36" fillId="0" borderId="0" applyFont="0" applyFill="0" applyBorder="0" applyAlignment="0" applyProtection="0"/>
    <xf numFmtId="9" fontId="37" fillId="0" borderId="0" applyFont="0" applyFill="0" applyBorder="0" applyAlignment="0" applyProtection="0"/>
    <xf numFmtId="165" fontId="38" fillId="0" borderId="0" applyFont="0" applyFill="0" applyBorder="0" applyAlignment="0" applyProtection="0"/>
    <xf numFmtId="0" fontId="39"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40" fillId="0" borderId="0"/>
    <xf numFmtId="0" fontId="13" fillId="0" borderId="0" applyNumberFormat="0" applyFill="0" applyBorder="0" applyAlignment="0" applyProtection="0"/>
    <xf numFmtId="0" fontId="41" fillId="0" borderId="0"/>
    <xf numFmtId="0" fontId="41" fillId="0" borderId="0"/>
    <xf numFmtId="0" fontId="42" fillId="0" borderId="0">
      <alignment vertical="top"/>
    </xf>
    <xf numFmtId="166" fontId="43" fillId="0" borderId="0" applyFont="0" applyFill="0" applyBorder="0" applyAlignment="0" applyProtection="0"/>
    <xf numFmtId="0" fontId="44" fillId="0" borderId="0" applyNumberFormat="0" applyFill="0" applyBorder="0" applyAlignment="0" applyProtection="0"/>
    <xf numFmtId="166" fontId="43" fillId="0" borderId="0" applyFont="0" applyFill="0" applyBorder="0" applyAlignment="0" applyProtection="0"/>
    <xf numFmtId="173" fontId="30" fillId="0" borderId="0" applyFont="0" applyFill="0" applyBorder="0" applyAlignment="0" applyProtection="0"/>
    <xf numFmtId="43" fontId="30" fillId="0" borderId="0" applyFont="0" applyFill="0" applyBorder="0" applyAlignment="0" applyProtection="0"/>
    <xf numFmtId="178" fontId="43" fillId="0" borderId="0" applyFont="0" applyFill="0" applyBorder="0" applyAlignment="0" applyProtection="0"/>
    <xf numFmtId="41" fontId="30" fillId="0" borderId="0" applyFont="0" applyFill="0" applyBorder="0" applyAlignment="0" applyProtection="0"/>
    <xf numFmtId="166" fontId="43" fillId="0" borderId="0" applyFont="0" applyFill="0" applyBorder="0" applyAlignment="0" applyProtection="0"/>
    <xf numFmtId="178" fontId="43" fillId="0" borderId="0" applyFont="0" applyFill="0" applyBorder="0" applyAlignment="0" applyProtection="0"/>
    <xf numFmtId="43" fontId="30" fillId="0" borderId="0" applyFont="0" applyFill="0" applyBorder="0" applyAlignment="0" applyProtection="0"/>
    <xf numFmtId="179" fontId="43" fillId="0" borderId="0" applyFont="0" applyFill="0" applyBorder="0" applyAlignment="0" applyProtection="0"/>
    <xf numFmtId="41" fontId="30" fillId="0" borderId="0" applyFont="0" applyFill="0" applyBorder="0" applyAlignment="0" applyProtection="0"/>
    <xf numFmtId="43" fontId="30" fillId="0" borderId="0" applyFont="0" applyFill="0" applyBorder="0" applyAlignment="0" applyProtection="0"/>
    <xf numFmtId="179" fontId="43" fillId="0" borderId="0" applyFont="0" applyFill="0" applyBorder="0" applyAlignment="0" applyProtection="0"/>
    <xf numFmtId="178" fontId="43" fillId="0" borderId="0" applyFont="0" applyFill="0" applyBorder="0" applyAlignment="0" applyProtection="0"/>
    <xf numFmtId="41" fontId="30" fillId="0" borderId="0" applyFont="0" applyFill="0" applyBorder="0" applyAlignment="0" applyProtection="0"/>
    <xf numFmtId="173" fontId="30" fillId="0" borderId="0" applyFont="0" applyFill="0" applyBorder="0" applyAlignment="0" applyProtection="0"/>
    <xf numFmtId="166" fontId="43" fillId="0" borderId="0" applyFont="0" applyFill="0" applyBorder="0" applyAlignment="0" applyProtection="0"/>
    <xf numFmtId="41" fontId="30" fillId="0" borderId="0" applyFont="0" applyFill="0" applyBorder="0" applyAlignment="0" applyProtection="0"/>
    <xf numFmtId="179" fontId="43" fillId="0" borderId="0" applyFont="0" applyFill="0" applyBorder="0" applyAlignment="0" applyProtection="0"/>
    <xf numFmtId="178" fontId="43" fillId="0" borderId="0" applyFont="0" applyFill="0" applyBorder="0" applyAlignment="0" applyProtection="0"/>
    <xf numFmtId="173" fontId="30" fillId="0" borderId="0" applyFont="0" applyFill="0" applyBorder="0" applyAlignment="0" applyProtection="0"/>
    <xf numFmtId="43" fontId="30" fillId="0" borderId="0" applyFont="0" applyFill="0" applyBorder="0" applyAlignment="0" applyProtection="0"/>
    <xf numFmtId="0" fontId="44" fillId="0" borderId="0" applyNumberFormat="0" applyFill="0" applyBorder="0" applyAlignment="0" applyProtection="0"/>
    <xf numFmtId="180" fontId="13" fillId="0" borderId="0" applyFont="0" applyFill="0" applyBorder="0" applyAlignment="0" applyProtection="0"/>
    <xf numFmtId="181" fontId="13" fillId="0" borderId="0" applyFont="0" applyFill="0" applyBorder="0" applyAlignment="0" applyProtection="0"/>
    <xf numFmtId="0" fontId="13" fillId="0" borderId="0"/>
    <xf numFmtId="0" fontId="45" fillId="0" borderId="0"/>
    <xf numFmtId="0" fontId="46" fillId="16" borderId="0"/>
    <xf numFmtId="9" fontId="47" fillId="0" borderId="0" applyBorder="0" applyAlignment="0" applyProtection="0"/>
    <xf numFmtId="0" fontId="48" fillId="16" borderId="0"/>
    <xf numFmtId="0" fontId="18" fillId="0" borderId="0"/>
    <xf numFmtId="174" fontId="49" fillId="17" borderId="0" applyNumberFormat="0" applyBorder="0" applyAlignment="0" applyProtection="0"/>
    <xf numFmtId="0" fontId="11" fillId="4" borderId="0" applyNumberFormat="0" applyBorder="0" applyAlignment="0" applyProtection="0"/>
    <xf numFmtId="174" fontId="49" fillId="18" borderId="0" applyNumberFormat="0" applyBorder="0" applyAlignment="0" applyProtection="0"/>
    <xf numFmtId="0" fontId="11" fillId="6" borderId="0" applyNumberFormat="0" applyBorder="0" applyAlignment="0" applyProtection="0"/>
    <xf numFmtId="174" fontId="49" fillId="19" borderId="0" applyNumberFormat="0" applyBorder="0" applyAlignment="0" applyProtection="0"/>
    <xf numFmtId="0" fontId="11" fillId="8" borderId="0" applyNumberFormat="0" applyBorder="0" applyAlignment="0" applyProtection="0"/>
    <xf numFmtId="174" fontId="49" fillId="20" borderId="0" applyNumberFormat="0" applyBorder="0" applyAlignment="0" applyProtection="0"/>
    <xf numFmtId="0" fontId="11" fillId="10" borderId="0" applyNumberFormat="0" applyBorder="0" applyAlignment="0" applyProtection="0"/>
    <xf numFmtId="174" fontId="49" fillId="21" borderId="0" applyNumberFormat="0" applyBorder="0" applyAlignment="0" applyProtection="0"/>
    <xf numFmtId="0" fontId="11" fillId="12" borderId="0" applyNumberFormat="0" applyBorder="0" applyAlignment="0" applyProtection="0"/>
    <xf numFmtId="174" fontId="49" fillId="22" borderId="0" applyNumberFormat="0" applyBorder="0" applyAlignment="0" applyProtection="0"/>
    <xf numFmtId="0" fontId="11" fillId="14" borderId="0" applyNumberFormat="0" applyBorder="0" applyAlignment="0" applyProtection="0"/>
    <xf numFmtId="0" fontId="50" fillId="16" borderId="0"/>
    <xf numFmtId="0" fontId="51" fillId="0" borderId="0"/>
    <xf numFmtId="0" fontId="52" fillId="0" borderId="0">
      <alignment wrapText="1"/>
    </xf>
    <xf numFmtId="174" fontId="49" fillId="23" borderId="0" applyNumberFormat="0" applyBorder="0" applyAlignment="0" applyProtection="0"/>
    <xf numFmtId="0" fontId="11" fillId="5" borderId="0" applyNumberFormat="0" applyBorder="0" applyAlignment="0" applyProtection="0"/>
    <xf numFmtId="174" fontId="49" fillId="24" borderId="0" applyNumberFormat="0" applyBorder="0" applyAlignment="0" applyProtection="0"/>
    <xf numFmtId="0" fontId="11" fillId="7" borderId="0" applyNumberFormat="0" applyBorder="0" applyAlignment="0" applyProtection="0"/>
    <xf numFmtId="174" fontId="49" fillId="25" borderId="0" applyNumberFormat="0" applyBorder="0" applyAlignment="0" applyProtection="0"/>
    <xf numFmtId="0" fontId="11" fillId="9" borderId="0" applyNumberFormat="0" applyBorder="0" applyAlignment="0" applyProtection="0"/>
    <xf numFmtId="174" fontId="49" fillId="20" borderId="0" applyNumberFormat="0" applyBorder="0" applyAlignment="0" applyProtection="0"/>
    <xf numFmtId="0" fontId="11" fillId="11" borderId="0" applyNumberFormat="0" applyBorder="0" applyAlignment="0" applyProtection="0"/>
    <xf numFmtId="174" fontId="49" fillId="23" borderId="0" applyNumberFormat="0" applyBorder="0" applyAlignment="0" applyProtection="0"/>
    <xf numFmtId="0" fontId="11" fillId="13" borderId="0" applyNumberFormat="0" applyBorder="0" applyAlignment="0" applyProtection="0"/>
    <xf numFmtId="174" fontId="49" fillId="26" borderId="0" applyNumberFormat="0" applyBorder="0" applyAlignment="0" applyProtection="0"/>
    <xf numFmtId="0" fontId="11" fillId="15" borderId="0" applyNumberFormat="0" applyBorder="0" applyAlignment="0" applyProtection="0"/>
    <xf numFmtId="174" fontId="53" fillId="27" borderId="0" applyNumberFormat="0" applyBorder="0" applyAlignment="0" applyProtection="0"/>
    <xf numFmtId="174" fontId="53" fillId="24" borderId="0" applyNumberFormat="0" applyBorder="0" applyAlignment="0" applyProtection="0"/>
    <xf numFmtId="174" fontId="53" fillId="25" borderId="0" applyNumberFormat="0" applyBorder="0" applyAlignment="0" applyProtection="0"/>
    <xf numFmtId="174" fontId="53" fillId="28" borderId="0" applyNumberFormat="0" applyBorder="0" applyAlignment="0" applyProtection="0"/>
    <xf numFmtId="174" fontId="53" fillId="29" borderId="0" applyNumberFormat="0" applyBorder="0" applyAlignment="0" applyProtection="0"/>
    <xf numFmtId="174" fontId="53" fillId="30" borderId="0" applyNumberFormat="0" applyBorder="0" applyAlignment="0" applyProtection="0"/>
    <xf numFmtId="174" fontId="53" fillId="31" borderId="0" applyNumberFormat="0" applyBorder="0" applyAlignment="0" applyProtection="0"/>
    <xf numFmtId="174" fontId="53" fillId="32" borderId="0" applyNumberFormat="0" applyBorder="0" applyAlignment="0" applyProtection="0"/>
    <xf numFmtId="174" fontId="53" fillId="33" borderId="0" applyNumberFormat="0" applyBorder="0" applyAlignment="0" applyProtection="0"/>
    <xf numFmtId="174" fontId="53" fillId="28" borderId="0" applyNumberFormat="0" applyBorder="0" applyAlignment="0" applyProtection="0"/>
    <xf numFmtId="174" fontId="53" fillId="29" borderId="0" applyNumberFormat="0" applyBorder="0" applyAlignment="0" applyProtection="0"/>
    <xf numFmtId="174" fontId="53" fillId="34" borderId="0" applyNumberFormat="0" applyBorder="0" applyAlignment="0" applyProtection="0"/>
    <xf numFmtId="0" fontId="54" fillId="0" borderId="0" applyNumberFormat="0" applyAlignment="0"/>
    <xf numFmtId="182" fontId="13" fillId="0" borderId="0" applyFont="0" applyFill="0" applyBorder="0" applyAlignment="0" applyProtection="0"/>
    <xf numFmtId="0" fontId="55" fillId="0" borderId="0" applyFont="0" applyFill="0" applyBorder="0" applyAlignment="0" applyProtection="0"/>
    <xf numFmtId="183" fontId="56" fillId="0" borderId="0" applyFont="0" applyFill="0" applyBorder="0" applyAlignment="0" applyProtection="0"/>
    <xf numFmtId="184" fontId="13" fillId="0" borderId="0" applyFont="0" applyFill="0" applyBorder="0" applyAlignment="0" applyProtection="0"/>
    <xf numFmtId="0" fontId="55" fillId="0" borderId="0" applyFont="0" applyFill="0" applyBorder="0" applyAlignment="0" applyProtection="0"/>
    <xf numFmtId="184" fontId="13" fillId="0" borderId="0" applyFont="0" applyFill="0" applyBorder="0" applyAlignment="0" applyProtection="0"/>
    <xf numFmtId="0" fontId="57" fillId="0" borderId="0">
      <alignment horizontal="center" wrapText="1"/>
      <protection locked="0"/>
    </xf>
    <xf numFmtId="185" fontId="58" fillId="0" borderId="0" applyFont="0" applyFill="0" applyBorder="0" applyAlignment="0" applyProtection="0"/>
    <xf numFmtId="0" fontId="55" fillId="0" borderId="0" applyFont="0" applyFill="0" applyBorder="0" applyAlignment="0" applyProtection="0"/>
    <xf numFmtId="185" fontId="58" fillId="0" borderId="0" applyFont="0" applyFill="0" applyBorder="0" applyAlignment="0" applyProtection="0"/>
    <xf numFmtId="186" fontId="58" fillId="0" borderId="0" applyFont="0" applyFill="0" applyBorder="0" applyAlignment="0" applyProtection="0"/>
    <xf numFmtId="0" fontId="55" fillId="0" borderId="0" applyFont="0" applyFill="0" applyBorder="0" applyAlignment="0" applyProtection="0"/>
    <xf numFmtId="186" fontId="58" fillId="0" borderId="0" applyFont="0" applyFill="0" applyBorder="0" applyAlignment="0" applyProtection="0"/>
    <xf numFmtId="173" fontId="30" fillId="0" borderId="0" applyFont="0" applyFill="0" applyBorder="0" applyAlignment="0" applyProtection="0"/>
    <xf numFmtId="174" fontId="59" fillId="18" borderId="0" applyNumberFormat="0" applyBorder="0" applyAlignment="0" applyProtection="0"/>
    <xf numFmtId="0" fontId="55" fillId="0" borderId="0"/>
    <xf numFmtId="0" fontId="45" fillId="0" borderId="0"/>
    <xf numFmtId="0" fontId="55" fillId="0" borderId="0"/>
    <xf numFmtId="37" fontId="60" fillId="0" borderId="0"/>
    <xf numFmtId="177" fontId="13" fillId="0" borderId="0" applyFont="0" applyFill="0" applyBorder="0" applyAlignment="0" applyProtection="0"/>
    <xf numFmtId="187" fontId="13" fillId="0" borderId="0" applyFont="0" applyFill="0" applyBorder="0" applyAlignment="0" applyProtection="0"/>
    <xf numFmtId="175" fontId="32" fillId="0" borderId="0" applyFill="0"/>
    <xf numFmtId="188" fontId="32" fillId="0" borderId="0" applyNumberFormat="0" applyFill="0" applyBorder="0" applyAlignment="0">
      <alignment horizontal="center"/>
    </xf>
    <xf numFmtId="0" fontId="61" fillId="0" borderId="0" applyNumberFormat="0" applyFill="0">
      <alignment horizontal="center" vertical="center" wrapText="1"/>
    </xf>
    <xf numFmtId="175" fontId="32" fillId="0" borderId="9" applyFill="0" applyBorder="0"/>
    <xf numFmtId="167" fontId="32" fillId="0" borderId="0" applyAlignment="0"/>
    <xf numFmtId="0" fontId="61" fillId="0" borderId="0" applyFill="0" applyBorder="0">
      <alignment horizontal="center" vertical="center"/>
    </xf>
    <xf numFmtId="0" fontId="61" fillId="0" borderId="0" applyFill="0" applyBorder="0">
      <alignment horizontal="center" vertical="center"/>
    </xf>
    <xf numFmtId="175" fontId="32" fillId="0" borderId="8" applyFill="0" applyBorder="0"/>
    <xf numFmtId="0" fontId="32" fillId="0" borderId="0" applyNumberFormat="0" applyAlignment="0"/>
    <xf numFmtId="0" fontId="45" fillId="0" borderId="0" applyFill="0" applyBorder="0">
      <alignment horizontal="center" vertical="center" wrapText="1"/>
    </xf>
    <xf numFmtId="0" fontId="61" fillId="0" borderId="0" applyFill="0" applyBorder="0">
      <alignment horizontal="center" vertical="center" wrapText="1"/>
    </xf>
    <xf numFmtId="175" fontId="32" fillId="0" borderId="0" applyFill="0"/>
    <xf numFmtId="0" fontId="32" fillId="0" borderId="0" applyNumberFormat="0" applyAlignment="0">
      <alignment horizontal="center"/>
    </xf>
    <xf numFmtId="0" fontId="45" fillId="0" borderId="0" applyFill="0">
      <alignment horizontal="center" vertical="center" wrapText="1"/>
    </xf>
    <xf numFmtId="0" fontId="61" fillId="0" borderId="0" applyFill="0">
      <alignment horizontal="center" vertical="center" wrapText="1"/>
    </xf>
    <xf numFmtId="175" fontId="32" fillId="0" borderId="0" applyFill="0"/>
    <xf numFmtId="0" fontId="32" fillId="0" borderId="0" applyNumberFormat="0" applyAlignment="0">
      <alignment horizontal="center"/>
    </xf>
    <xf numFmtId="0" fontId="32" fillId="0" borderId="0" applyFill="0">
      <alignment vertical="center" wrapText="1"/>
    </xf>
    <xf numFmtId="0" fontId="61" fillId="0" borderId="0">
      <alignment horizontal="center" vertical="center" wrapText="1"/>
    </xf>
    <xf numFmtId="175" fontId="32" fillId="0" borderId="0" applyFill="0"/>
    <xf numFmtId="0" fontId="45" fillId="0" borderId="0" applyNumberFormat="0" applyAlignment="0">
      <alignment horizontal="center"/>
    </xf>
    <xf numFmtId="0" fontId="32" fillId="0" borderId="0" applyFill="0">
      <alignment horizontal="center" vertical="center" wrapText="1"/>
    </xf>
    <xf numFmtId="0" fontId="61" fillId="0" borderId="0" applyFill="0">
      <alignment horizontal="center" vertical="center" wrapText="1"/>
    </xf>
    <xf numFmtId="175" fontId="62" fillId="0" borderId="0" applyFill="0"/>
    <xf numFmtId="0" fontId="32" fillId="0" borderId="0" applyNumberFormat="0" applyAlignment="0">
      <alignment horizontal="center"/>
    </xf>
    <xf numFmtId="0" fontId="32" fillId="0" borderId="0" applyFill="0">
      <alignment horizontal="center" vertical="center" wrapText="1"/>
    </xf>
    <xf numFmtId="0" fontId="61" fillId="0" borderId="0" applyFill="0">
      <alignment horizontal="center" vertical="center" wrapText="1"/>
    </xf>
    <xf numFmtId="175" fontId="63" fillId="0" borderId="0" applyFill="0"/>
    <xf numFmtId="0" fontId="32" fillId="0" borderId="0" applyNumberFormat="0" applyAlignment="0">
      <alignment horizontal="center"/>
    </xf>
    <xf numFmtId="0" fontId="64" fillId="0" borderId="0">
      <alignment horizontal="center" wrapText="1"/>
    </xf>
    <xf numFmtId="0" fontId="61" fillId="0" borderId="0" applyFill="0">
      <alignment horizontal="center" vertical="center" wrapText="1"/>
    </xf>
    <xf numFmtId="189" fontId="13" fillId="0" borderId="0" applyFill="0" applyBorder="0" applyAlignment="0"/>
    <xf numFmtId="174" fontId="65" fillId="16" borderId="10" applyNumberFormat="0" applyAlignment="0" applyProtection="0"/>
    <xf numFmtId="0" fontId="66" fillId="0" borderId="0"/>
    <xf numFmtId="190" fontId="43" fillId="0" borderId="0" applyFont="0" applyFill="0" applyBorder="0" applyAlignment="0" applyProtection="0"/>
    <xf numFmtId="174" fontId="67" fillId="35" borderId="11" applyNumberFormat="0" applyAlignment="0" applyProtection="0"/>
    <xf numFmtId="1" fontId="68" fillId="0" borderId="6" applyBorder="0"/>
    <xf numFmtId="167"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42"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42"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3" fillId="0" borderId="0" applyFont="0" applyFill="0" applyBorder="0" applyAlignment="0" applyProtection="0"/>
    <xf numFmtId="169" fontId="19"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43" fontId="13"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69" fontId="11" fillId="0" borderId="0" applyFont="0" applyFill="0" applyBorder="0" applyAlignment="0" applyProtection="0"/>
    <xf numFmtId="43" fontId="13" fillId="0" borderId="0" applyFont="0" applyFill="0" applyBorder="0" applyAlignment="0" applyProtection="0"/>
    <xf numFmtId="169" fontId="11" fillId="0" borderId="0" applyFont="0" applyFill="0" applyBorder="0" applyAlignment="0" applyProtection="0"/>
    <xf numFmtId="169" fontId="13" fillId="0" borderId="0" applyFont="0" applyFill="0" applyBorder="0" applyAlignment="0" applyProtection="0"/>
    <xf numFmtId="191" fontId="45" fillId="0" borderId="0"/>
    <xf numFmtId="191" fontId="45" fillId="0" borderId="0"/>
    <xf numFmtId="192" fontId="69" fillId="0" borderId="0"/>
    <xf numFmtId="3" fontId="13" fillId="0" borderId="0" applyFont="0" applyFill="0" applyBorder="0" applyAlignment="0" applyProtection="0"/>
    <xf numFmtId="3" fontId="13" fillId="0" borderId="0" applyFont="0" applyFill="0" applyBorder="0" applyAlignment="0" applyProtection="0"/>
    <xf numFmtId="0" fontId="70" fillId="0" borderId="0" applyNumberFormat="0" applyAlignment="0">
      <alignment horizontal="left"/>
    </xf>
    <xf numFmtId="0" fontId="71" fillId="0" borderId="0" applyNumberFormat="0" applyAlignment="0"/>
    <xf numFmtId="193" fontId="72" fillId="0" borderId="0" applyFont="0" applyFill="0" applyBorder="0" applyAlignment="0" applyProtection="0"/>
    <xf numFmtId="194" fontId="13" fillId="0" borderId="0" applyFont="0" applyFill="0" applyBorder="0" applyAlignment="0" applyProtection="0"/>
    <xf numFmtId="194" fontId="13" fillId="0" borderId="0" applyFont="0" applyFill="0" applyBorder="0" applyAlignment="0" applyProtection="0"/>
    <xf numFmtId="195" fontId="13" fillId="0" borderId="0"/>
    <xf numFmtId="0" fontId="13" fillId="0" borderId="0" applyFont="0" applyFill="0" applyBorder="0" applyAlignment="0" applyProtection="0"/>
    <xf numFmtId="0" fontId="13" fillId="0" borderId="0" applyFont="0" applyFill="0" applyBorder="0" applyAlignment="0" applyProtection="0"/>
    <xf numFmtId="196" fontId="13" fillId="0" borderId="0" applyFont="0" applyFill="0" applyBorder="0" applyAlignment="0" applyProtection="0"/>
    <xf numFmtId="197" fontId="13" fillId="0" borderId="0" applyFont="0" applyFill="0" applyBorder="0" applyAlignment="0" applyProtection="0"/>
    <xf numFmtId="198" fontId="13" fillId="0" borderId="0"/>
    <xf numFmtId="0" fontId="43" fillId="0" borderId="12">
      <alignment horizontal="left"/>
    </xf>
    <xf numFmtId="0" fontId="73" fillId="0" borderId="0" applyNumberFormat="0" applyAlignment="0">
      <alignment horizontal="left"/>
    </xf>
    <xf numFmtId="199" fontId="18" fillId="0" borderId="0" applyFont="0" applyFill="0" applyBorder="0" applyAlignment="0" applyProtection="0"/>
    <xf numFmtId="200" fontId="13" fillId="0" borderId="0" applyFont="0" applyFill="0" applyBorder="0" applyAlignment="0" applyProtection="0"/>
    <xf numFmtId="174" fontId="74" fillId="0" borderId="0" applyNumberFormat="0" applyFill="0" applyBorder="0" applyAlignment="0" applyProtection="0"/>
    <xf numFmtId="2" fontId="13" fillId="0" borderId="0" applyFont="0" applyFill="0" applyBorder="0" applyAlignment="0" applyProtection="0"/>
    <xf numFmtId="2" fontId="13" fillId="0" borderId="0" applyFont="0" applyFill="0" applyBorder="0" applyAlignment="0" applyProtection="0"/>
    <xf numFmtId="201" fontId="18" fillId="0" borderId="13" applyFont="0" applyFill="0" applyBorder="0" applyProtection="0"/>
    <xf numFmtId="174" fontId="75" fillId="19" borderId="0" applyNumberFormat="0" applyBorder="0" applyAlignment="0" applyProtection="0"/>
    <xf numFmtId="38" fontId="54" fillId="16" borderId="0" applyNumberFormat="0" applyBorder="0" applyAlignment="0" applyProtection="0"/>
    <xf numFmtId="0" fontId="76" fillId="0" borderId="0">
      <alignment horizontal="left"/>
    </xf>
    <xf numFmtId="0" fontId="77" fillId="0" borderId="14" applyNumberFormat="0" applyAlignment="0" applyProtection="0">
      <alignment horizontal="left" vertical="center"/>
    </xf>
    <xf numFmtId="0" fontId="77" fillId="0" borderId="15">
      <alignment horizontal="left" vertical="center"/>
    </xf>
    <xf numFmtId="14" fontId="31" fillId="21" borderId="16">
      <alignment horizontal="center" vertical="center" wrapText="1"/>
    </xf>
    <xf numFmtId="0" fontId="78" fillId="0" borderId="0" applyNumberFormat="0" applyFill="0" applyBorder="0" applyAlignment="0" applyProtection="0"/>
    <xf numFmtId="174" fontId="79" fillId="0" borderId="17"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174" fontId="80" fillId="0" borderId="18" applyNumberFormat="0" applyFill="0" applyAlignment="0" applyProtection="0"/>
    <xf numFmtId="0" fontId="77" fillId="0" borderId="0" applyNumberFormat="0" applyFill="0" applyBorder="0" applyAlignment="0" applyProtection="0"/>
    <xf numFmtId="0" fontId="77" fillId="0" borderId="0" applyNumberFormat="0" applyFill="0" applyBorder="0" applyAlignment="0" applyProtection="0"/>
    <xf numFmtId="174" fontId="81" fillId="0" borderId="19" applyNumberFormat="0" applyFill="0" applyAlignment="0" applyProtection="0"/>
    <xf numFmtId="174" fontId="81" fillId="0" borderId="0" applyNumberFormat="0" applyFill="0" applyBorder="0" applyAlignment="0" applyProtection="0"/>
    <xf numFmtId="14" fontId="31" fillId="21" borderId="16">
      <alignment horizontal="center" vertical="center" wrapText="1"/>
    </xf>
    <xf numFmtId="202" fontId="82" fillId="0" borderId="0">
      <protection locked="0"/>
    </xf>
    <xf numFmtId="202" fontId="82" fillId="0" borderId="0">
      <protection locked="0"/>
    </xf>
    <xf numFmtId="0" fontId="83"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10" fontId="54" fillId="36" borderId="1" applyNumberFormat="0" applyBorder="0" applyAlignment="0" applyProtection="0"/>
    <xf numFmtId="0" fontId="86" fillId="0" borderId="0"/>
    <xf numFmtId="0" fontId="86" fillId="0" borderId="0"/>
    <xf numFmtId="0" fontId="86" fillId="0" borderId="0"/>
    <xf numFmtId="0" fontId="86" fillId="0" borderId="0"/>
    <xf numFmtId="0" fontId="86" fillId="0" borderId="0"/>
    <xf numFmtId="174" fontId="87" fillId="22" borderId="10" applyNumberFormat="0" applyAlignment="0" applyProtection="0"/>
    <xf numFmtId="0" fontId="86" fillId="0" borderId="0"/>
    <xf numFmtId="0" fontId="86" fillId="0" borderId="0"/>
    <xf numFmtId="0" fontId="86" fillId="0" borderId="0"/>
    <xf numFmtId="0" fontId="86" fillId="0" borderId="0"/>
    <xf numFmtId="0" fontId="86" fillId="0" borderId="0"/>
    <xf numFmtId="0" fontId="86" fillId="0" borderId="0"/>
    <xf numFmtId="0" fontId="86" fillId="0" borderId="0"/>
    <xf numFmtId="189" fontId="88" fillId="37" borderId="0"/>
    <xf numFmtId="0" fontId="57" fillId="0" borderId="0" applyNumberFormat="0" applyFont="0" applyBorder="0" applyAlignment="0"/>
    <xf numFmtId="174" fontId="89" fillId="0" borderId="20" applyNumberFormat="0" applyFill="0" applyAlignment="0" applyProtection="0"/>
    <xf numFmtId="189" fontId="88" fillId="38" borderId="0"/>
    <xf numFmtId="38" fontId="41" fillId="0" borderId="0" applyFont="0" applyFill="0" applyBorder="0" applyAlignment="0" applyProtection="0"/>
    <xf numFmtId="40" fontId="41"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0" fontId="90" fillId="0" borderId="16"/>
    <xf numFmtId="203" fontId="91" fillId="0" borderId="21"/>
    <xf numFmtId="173" fontId="13" fillId="0" borderId="0" applyFont="0" applyFill="0" applyBorder="0" applyAlignment="0" applyProtection="0"/>
    <xf numFmtId="204" fontId="13" fillId="0" borderId="0" applyFont="0" applyFill="0" applyBorder="0" applyAlignment="0" applyProtection="0"/>
    <xf numFmtId="205" fontId="41" fillId="0" borderId="0" applyFont="0" applyFill="0" applyBorder="0" applyAlignment="0" applyProtection="0"/>
    <xf numFmtId="206" fontId="41" fillId="0" borderId="0" applyFont="0" applyFill="0" applyBorder="0" applyAlignment="0" applyProtection="0"/>
    <xf numFmtId="207" fontId="43" fillId="0" borderId="0" applyFont="0" applyFill="0" applyBorder="0" applyAlignment="0" applyProtection="0"/>
    <xf numFmtId="208" fontId="43" fillId="0" borderId="0" applyFont="0" applyFill="0" applyBorder="0" applyAlignment="0" applyProtection="0"/>
    <xf numFmtId="0" fontId="92" fillId="0" borderId="0" applyNumberFormat="0" applyFont="0" applyFill="0" applyAlignment="0"/>
    <xf numFmtId="174" fontId="93" fillId="39" borderId="0" applyNumberFormat="0" applyBorder="0" applyAlignment="0" applyProtection="0"/>
    <xf numFmtId="0" fontId="72" fillId="0" borderId="1"/>
    <xf numFmtId="0" fontId="72" fillId="0" borderId="1"/>
    <xf numFmtId="0" fontId="45" fillId="0" borderId="0"/>
    <xf numFmtId="0" fontId="45" fillId="0" borderId="0"/>
    <xf numFmtId="0" fontId="72" fillId="0" borderId="1"/>
    <xf numFmtId="37" fontId="94" fillId="0" borderId="0"/>
    <xf numFmtId="0" fontId="95" fillId="0" borderId="1" applyNumberFormat="0" applyFont="0" applyFill="0" applyBorder="0" applyAlignment="0">
      <alignment horizontal="center"/>
    </xf>
    <xf numFmtId="209" fontId="96"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9" fillId="0" borderId="0"/>
    <xf numFmtId="0" fontId="19" fillId="0" borderId="0"/>
    <xf numFmtId="0" fontId="19" fillId="0" borderId="0"/>
    <xf numFmtId="0" fontId="11" fillId="0" borderId="0"/>
    <xf numFmtId="0" fontId="19" fillId="0" borderId="0"/>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11" fillId="0" borderId="0"/>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11" fillId="0" borderId="0"/>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97" fillId="0" borderId="0">
      <alignment vertical="top"/>
    </xf>
    <xf numFmtId="0" fontId="11" fillId="0" borderId="0"/>
    <xf numFmtId="0" fontId="97" fillId="0" borderId="0">
      <alignment vertical="top"/>
    </xf>
    <xf numFmtId="0" fontId="11" fillId="0" borderId="0"/>
    <xf numFmtId="0" fontId="11" fillId="0" borderId="0"/>
    <xf numFmtId="0" fontId="11" fillId="0" borderId="0"/>
    <xf numFmtId="0" fontId="11" fillId="0" borderId="0"/>
    <xf numFmtId="0" fontId="11" fillId="0" borderId="0"/>
    <xf numFmtId="174" fontId="13" fillId="0" borderId="0" applyNumberFormat="0" applyFill="0" applyBorder="0" applyAlignment="0" applyProtection="0"/>
    <xf numFmtId="0" fontId="11" fillId="0" borderId="0"/>
    <xf numFmtId="0" fontId="11" fillId="0" borderId="0"/>
    <xf numFmtId="174" fontId="13" fillId="0" borderId="0" applyNumberFormat="0" applyFill="0" applyBorder="0" applyAlignment="0" applyProtection="0"/>
    <xf numFmtId="0" fontId="11" fillId="0" borderId="0"/>
    <xf numFmtId="174" fontId="13" fillId="0" borderId="0" applyNumberFormat="0" applyFill="0" applyBorder="0" applyAlignment="0" applyProtection="0"/>
    <xf numFmtId="0" fontId="11" fillId="0" borderId="0"/>
    <xf numFmtId="174" fontId="13" fillId="0" borderId="0" applyNumberFormat="0" applyFill="0" applyBorder="0" applyAlignment="0" applyProtection="0"/>
    <xf numFmtId="0" fontId="13" fillId="0" borderId="0"/>
    <xf numFmtId="0" fontId="42" fillId="0" borderId="0"/>
    <xf numFmtId="0" fontId="11" fillId="0" borderId="0"/>
    <xf numFmtId="0" fontId="4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0"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0" fontId="13"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 fillId="0" borderId="0"/>
    <xf numFmtId="0" fontId="19"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3"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3" fillId="0" borderId="0"/>
    <xf numFmtId="0" fontId="11" fillId="0" borderId="0"/>
    <xf numFmtId="174"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3" fillId="0" borderId="0"/>
    <xf numFmtId="0" fontId="11" fillId="0" borderId="0"/>
    <xf numFmtId="174" fontId="11" fillId="0" borderId="0"/>
    <xf numFmtId="0" fontId="13"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174"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40" fontId="57" fillId="0" borderId="0">
      <alignment horizontal="right"/>
    </xf>
    <xf numFmtId="40" fontId="98" fillId="0" borderId="0">
      <alignment horizontal="center" wrapText="1"/>
    </xf>
    <xf numFmtId="174" fontId="42" fillId="36" borderId="22" applyNumberFormat="0" applyFont="0" applyAlignment="0" applyProtection="0"/>
    <xf numFmtId="0" fontId="11" fillId="3" borderId="7" applyNumberFormat="0" applyFont="0" applyAlignment="0" applyProtection="0"/>
    <xf numFmtId="0" fontId="11" fillId="3" borderId="7" applyNumberFormat="0" applyFont="0" applyAlignment="0" applyProtection="0"/>
    <xf numFmtId="175" fontId="57" fillId="0" borderId="0" applyBorder="0" applyAlignment="0"/>
    <xf numFmtId="0" fontId="99" fillId="0" borderId="0"/>
    <xf numFmtId="210" fontId="43" fillId="0" borderId="0" applyFont="0" applyFill="0" applyBorder="0" applyAlignment="0" applyProtection="0"/>
    <xf numFmtId="211" fontId="43" fillId="0" borderId="0" applyFont="0" applyFill="0" applyBorder="0" applyAlignment="0" applyProtection="0"/>
    <xf numFmtId="0" fontId="13" fillId="0" borderId="0" applyFont="0" applyFill="0" applyBorder="0" applyAlignment="0" applyProtection="0"/>
    <xf numFmtId="0" fontId="45" fillId="0" borderId="0"/>
    <xf numFmtId="174" fontId="100" fillId="16" borderId="23" applyNumberFormat="0" applyAlignment="0" applyProtection="0"/>
    <xf numFmtId="14" fontId="57" fillId="0" borderId="0">
      <alignment horizontal="center" wrapText="1"/>
      <protection locked="0"/>
    </xf>
    <xf numFmtId="212"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3" fillId="0" borderId="0" quotePrefix="1" applyFont="0" applyFill="0" applyBorder="0" applyAlignment="0">
      <protection locked="0"/>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2" fillId="0" borderId="0" applyFont="0" applyFill="0" applyBorder="0" applyAlignment="0" applyProtection="0"/>
    <xf numFmtId="9" fontId="11" fillId="0" borderId="0" applyFont="0" applyFill="0" applyBorder="0" applyAlignment="0" applyProtection="0"/>
    <xf numFmtId="9" fontId="42" fillId="0" borderId="0" applyFont="0" applyFill="0" applyBorder="0" applyAlignment="0" applyProtection="0"/>
    <xf numFmtId="9" fontId="11" fillId="0" borderId="0" applyFont="0" applyFill="0" applyBorder="0" applyAlignment="0" applyProtection="0"/>
    <xf numFmtId="9" fontId="1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1" fillId="0" borderId="24" applyNumberFormat="0" applyBorder="0"/>
    <xf numFmtId="164" fontId="101" fillId="0" borderId="0"/>
    <xf numFmtId="0" fontId="41" fillId="0" borderId="0" applyNumberFormat="0" applyFont="0" applyFill="0" applyBorder="0" applyAlignment="0" applyProtection="0">
      <alignment horizontal="left"/>
    </xf>
    <xf numFmtId="38" fontId="32" fillId="16" borderId="25" applyFill="0">
      <alignment horizontal="right"/>
    </xf>
    <xf numFmtId="0" fontId="32" fillId="0" borderId="25" applyNumberFormat="0" applyFill="0" applyAlignment="0">
      <alignment horizontal="left" indent="7"/>
    </xf>
    <xf numFmtId="0" fontId="102" fillId="0" borderId="25" applyFill="0">
      <alignment horizontal="left" indent="8"/>
    </xf>
    <xf numFmtId="175" fontId="61" fillId="26" borderId="0" applyFill="0">
      <alignment horizontal="right"/>
    </xf>
    <xf numFmtId="0" fontId="61" fillId="40" borderId="0" applyNumberFormat="0">
      <alignment horizontal="right"/>
    </xf>
    <xf numFmtId="0" fontId="103" fillId="26" borderId="15" applyFill="0"/>
    <xf numFmtId="0" fontId="45" fillId="41" borderId="15" applyFill="0" applyBorder="0"/>
    <xf numFmtId="175" fontId="45" fillId="36" borderId="26" applyFill="0"/>
    <xf numFmtId="0" fontId="32" fillId="0" borderId="27" applyNumberFormat="0" applyAlignment="0"/>
    <xf numFmtId="0" fontId="103" fillId="0" borderId="0" applyFill="0">
      <alignment horizontal="left" indent="1"/>
    </xf>
    <xf numFmtId="0" fontId="104" fillId="36" borderId="0" applyFill="0">
      <alignment horizontal="left" indent="1"/>
    </xf>
    <xf numFmtId="175" fontId="32" fillId="22" borderId="26" applyFill="0"/>
    <xf numFmtId="0" fontId="32" fillId="0" borderId="26" applyNumberFormat="0" applyAlignment="0"/>
    <xf numFmtId="0" fontId="103" fillId="0" borderId="0" applyFill="0">
      <alignment horizontal="left" indent="2"/>
    </xf>
    <xf numFmtId="0" fontId="105" fillId="22" borderId="0" applyFill="0">
      <alignment horizontal="left" indent="2"/>
    </xf>
    <xf numFmtId="175" fontId="32" fillId="0" borderId="26" applyFill="0"/>
    <xf numFmtId="0" fontId="57" fillId="0" borderId="26" applyNumberFormat="0" applyAlignment="0"/>
    <xf numFmtId="0" fontId="106" fillId="0" borderId="0">
      <alignment horizontal="left" indent="3"/>
    </xf>
    <xf numFmtId="0" fontId="107" fillId="0" borderId="0" applyFill="0">
      <alignment horizontal="left" indent="3"/>
    </xf>
    <xf numFmtId="38" fontId="32" fillId="0" borderId="0" applyFill="0"/>
    <xf numFmtId="0" fontId="13" fillId="0" borderId="26" applyNumberFormat="0" applyFont="0" applyAlignment="0"/>
    <xf numFmtId="0" fontId="106" fillId="0" borderId="0">
      <alignment horizontal="left" indent="4"/>
    </xf>
    <xf numFmtId="0" fontId="32" fillId="0" borderId="0" applyFill="0" applyProtection="0">
      <alignment horizontal="left" indent="4"/>
    </xf>
    <xf numFmtId="38" fontId="32" fillId="0" borderId="0" applyFill="0"/>
    <xf numFmtId="0" fontId="32" fillId="0" borderId="0" applyNumberFormat="0" applyAlignment="0"/>
    <xf numFmtId="0" fontId="106" fillId="0" borderId="0">
      <alignment horizontal="left" indent="5"/>
    </xf>
    <xf numFmtId="0" fontId="32" fillId="0" borderId="0" applyFill="0">
      <alignment horizontal="left" indent="5"/>
    </xf>
    <xf numFmtId="175" fontId="32" fillId="0" borderId="0" applyFill="0"/>
    <xf numFmtId="0" fontId="45" fillId="0" borderId="0" applyNumberFormat="0" applyFill="0" applyAlignment="0"/>
    <xf numFmtId="0" fontId="108" fillId="0" borderId="0" applyFill="0">
      <alignment horizontal="left" indent="6"/>
    </xf>
    <xf numFmtId="0" fontId="32" fillId="0" borderId="0" applyFill="0">
      <alignment horizontal="left" indent="6"/>
    </xf>
    <xf numFmtId="213" fontId="13" fillId="0" borderId="0" applyNumberFormat="0" applyFill="0" applyBorder="0" applyAlignment="0" applyProtection="0">
      <alignment horizontal="left"/>
    </xf>
    <xf numFmtId="214" fontId="109" fillId="0" borderId="0" applyFont="0" applyFill="0" applyBorder="0" applyAlignment="0" applyProtection="0"/>
    <xf numFmtId="0" fontId="41" fillId="0" borderId="0" applyFont="0" applyFill="0" applyBorder="0" applyAlignment="0" applyProtection="0"/>
    <xf numFmtId="0" fontId="13" fillId="0" borderId="0"/>
    <xf numFmtId="215" fontId="72" fillId="0" borderId="0" applyFont="0" applyFill="0" applyBorder="0" applyAlignment="0" applyProtection="0"/>
    <xf numFmtId="179" fontId="43" fillId="0" borderId="0" applyFont="0" applyFill="0" applyBorder="0" applyAlignment="0" applyProtection="0"/>
    <xf numFmtId="166" fontId="43" fillId="0" borderId="0" applyFont="0" applyFill="0" applyBorder="0" applyAlignment="0" applyProtection="0"/>
    <xf numFmtId="0" fontId="90" fillId="0" borderId="0"/>
    <xf numFmtId="40" fontId="110" fillId="0" borderId="0" applyBorder="0">
      <alignment horizontal="right"/>
    </xf>
    <xf numFmtId="3" fontId="51" fillId="0" borderId="0" applyFill="0" applyBorder="0" applyAlignment="0" applyProtection="0">
      <alignment horizontal="right"/>
    </xf>
    <xf numFmtId="216" fontId="72" fillId="0" borderId="3">
      <alignment horizontal="right" vertical="center"/>
    </xf>
    <xf numFmtId="216" fontId="72" fillId="0" borderId="3">
      <alignment horizontal="right" vertical="center"/>
    </xf>
    <xf numFmtId="216" fontId="72" fillId="0" borderId="3">
      <alignment horizontal="right" vertical="center"/>
    </xf>
    <xf numFmtId="217" fontId="72" fillId="0" borderId="3">
      <alignment horizontal="center"/>
    </xf>
    <xf numFmtId="0" fontId="111" fillId="0" borderId="0">
      <alignment vertical="center" wrapText="1"/>
      <protection locked="0"/>
    </xf>
    <xf numFmtId="4" fontId="112" fillId="0" borderId="0"/>
    <xf numFmtId="3" fontId="113" fillId="0" borderId="28" applyNumberFormat="0" applyBorder="0" applyAlignment="0"/>
    <xf numFmtId="0" fontId="114" fillId="0" borderId="0" applyFont="0">
      <alignment horizontal="centerContinuous"/>
    </xf>
    <xf numFmtId="0" fontId="115" fillId="0" borderId="0" applyFill="0" applyBorder="0" applyProtection="0">
      <alignment horizontal="left" vertical="top"/>
    </xf>
    <xf numFmtId="174" fontId="116" fillId="0" borderId="0" applyNumberFormat="0" applyFill="0" applyBorder="0" applyAlignment="0" applyProtection="0"/>
    <xf numFmtId="0" fontId="13" fillId="0" borderId="9" applyNumberFormat="0" applyFont="0" applyFill="0" applyAlignment="0" applyProtection="0"/>
    <xf numFmtId="174" fontId="117" fillId="0" borderId="29" applyNumberFormat="0" applyFill="0" applyAlignment="0" applyProtection="0"/>
    <xf numFmtId="0" fontId="13" fillId="0" borderId="9" applyNumberFormat="0" applyFont="0" applyFill="0" applyAlignment="0" applyProtection="0"/>
    <xf numFmtId="0" fontId="13" fillId="0" borderId="9" applyNumberFormat="0" applyFont="0" applyFill="0" applyAlignment="0" applyProtection="0"/>
    <xf numFmtId="207" fontId="72" fillId="0" borderId="0"/>
    <xf numFmtId="218" fontId="72" fillId="0" borderId="1"/>
    <xf numFmtId="0" fontId="118" fillId="42" borderId="1">
      <alignment horizontal="left" vertical="center"/>
    </xf>
    <xf numFmtId="164" fontId="119" fillId="0" borderId="5">
      <alignment horizontal="left" vertical="top"/>
    </xf>
    <xf numFmtId="164" fontId="44" fillId="0" borderId="30">
      <alignment horizontal="left" vertical="top"/>
    </xf>
    <xf numFmtId="164" fontId="44" fillId="0" borderId="30">
      <alignment horizontal="left" vertical="top"/>
    </xf>
    <xf numFmtId="0" fontId="120" fillId="0" borderId="30">
      <alignment horizontal="left" vertical="center"/>
    </xf>
    <xf numFmtId="219" fontId="13" fillId="0" borderId="0" applyFont="0" applyFill="0" applyBorder="0" applyAlignment="0" applyProtection="0"/>
    <xf numFmtId="220" fontId="13" fillId="0" borderId="0" applyFont="0" applyFill="0" applyBorder="0" applyAlignment="0" applyProtection="0"/>
    <xf numFmtId="174" fontId="121" fillId="0" borderId="0" applyNumberFormat="0" applyFill="0" applyBorder="0" applyAlignment="0" applyProtection="0"/>
    <xf numFmtId="0" fontId="122" fillId="0" borderId="0">
      <alignment vertical="center"/>
    </xf>
    <xf numFmtId="166" fontId="123" fillId="0" borderId="0" applyFont="0" applyFill="0" applyBorder="0" applyAlignment="0" applyProtection="0"/>
    <xf numFmtId="168" fontId="123" fillId="0" borderId="0" applyFont="0" applyFill="0" applyBorder="0" applyAlignment="0" applyProtection="0"/>
    <xf numFmtId="0" fontId="123" fillId="0" borderId="0"/>
    <xf numFmtId="0" fontId="124" fillId="0" borderId="0" applyFont="0" applyFill="0" applyBorder="0" applyAlignment="0" applyProtection="0"/>
    <xf numFmtId="0" fontId="124" fillId="0" borderId="0" applyFont="0" applyFill="0" applyBorder="0" applyAlignment="0" applyProtection="0"/>
    <xf numFmtId="0" fontId="51" fillId="0" borderId="0">
      <alignment vertical="center"/>
    </xf>
    <xf numFmtId="40" fontId="125" fillId="0" borderId="0" applyFont="0" applyFill="0" applyBorder="0" applyAlignment="0" applyProtection="0"/>
    <xf numFmtId="38" fontId="125"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9" fontId="126" fillId="0" borderId="0" applyBorder="0" applyAlignment="0" applyProtection="0"/>
    <xf numFmtId="0" fontId="127" fillId="0" borderId="0"/>
    <xf numFmtId="221" fontId="128" fillId="0" borderId="0" applyFont="0" applyFill="0" applyBorder="0" applyAlignment="0" applyProtection="0"/>
    <xf numFmtId="222" fontId="13" fillId="0" borderId="0" applyFont="0" applyFill="0" applyBorder="0" applyAlignment="0" applyProtection="0"/>
    <xf numFmtId="0" fontId="129" fillId="0" borderId="0" applyFont="0" applyFill="0" applyBorder="0" applyAlignment="0" applyProtection="0"/>
    <xf numFmtId="0" fontId="129" fillId="0" borderId="0" applyFont="0" applyFill="0" applyBorder="0" applyAlignment="0" applyProtection="0"/>
    <xf numFmtId="166" fontId="13" fillId="0" borderId="0" applyFont="0" applyFill="0" applyBorder="0" applyAlignment="0" applyProtection="0"/>
    <xf numFmtId="168" fontId="13" fillId="0" borderId="0" applyFont="0" applyFill="0" applyBorder="0" applyAlignment="0" applyProtection="0"/>
    <xf numFmtId="0" fontId="130" fillId="0" borderId="0"/>
    <xf numFmtId="0" fontId="92" fillId="0" borderId="0"/>
    <xf numFmtId="187" fontId="131" fillId="0" borderId="0" applyFont="0" applyFill="0" applyBorder="0" applyAlignment="0" applyProtection="0"/>
    <xf numFmtId="41" fontId="36" fillId="0" borderId="0" applyFont="0" applyFill="0" applyBorder="0" applyAlignment="0" applyProtection="0"/>
    <xf numFmtId="43" fontId="36" fillId="0" borderId="0" applyFont="0" applyFill="0" applyBorder="0" applyAlignment="0" applyProtection="0"/>
    <xf numFmtId="0" fontId="131" fillId="0" borderId="0"/>
    <xf numFmtId="186" fontId="13" fillId="0" borderId="0" applyFont="0" applyFill="0" applyBorder="0" applyAlignment="0" applyProtection="0"/>
    <xf numFmtId="185" fontId="13" fillId="0" borderId="0" applyFont="0" applyFill="0" applyBorder="0" applyAlignment="0" applyProtection="0"/>
    <xf numFmtId="0" fontId="132" fillId="0" borderId="0"/>
    <xf numFmtId="173" fontId="36" fillId="0" borderId="0" applyFont="0" applyFill="0" applyBorder="0" applyAlignment="0" applyProtection="0"/>
    <xf numFmtId="205" fontId="38" fillId="0" borderId="0" applyFont="0" applyFill="0" applyBorder="0" applyAlignment="0" applyProtection="0"/>
    <xf numFmtId="204" fontId="36" fillId="0" borderId="0" applyFont="0" applyFill="0" applyBorder="0" applyAlignment="0" applyProtection="0"/>
    <xf numFmtId="168" fontId="13" fillId="0" borderId="0" applyFont="0" applyFill="0" applyBorder="0" applyAlignment="0" applyProtection="0"/>
    <xf numFmtId="166" fontId="13" fillId="0" borderId="0" applyFont="0" applyFill="0" applyBorder="0" applyAlignment="0" applyProtection="0"/>
    <xf numFmtId="0" fontId="133" fillId="0" borderId="0" applyNumberFormat="0" applyFill="0" applyBorder="0" applyAlignment="0" applyProtection="0"/>
    <xf numFmtId="0" fontId="134" fillId="0" borderId="31" applyNumberFormat="0" applyFill="0" applyAlignment="0" applyProtection="0"/>
    <xf numFmtId="0" fontId="135" fillId="0" borderId="32" applyNumberFormat="0" applyFill="0" applyAlignment="0" applyProtection="0"/>
    <xf numFmtId="0" fontId="136" fillId="0" borderId="33" applyNumberFormat="0" applyFill="0" applyAlignment="0" applyProtection="0"/>
    <xf numFmtId="0" fontId="136" fillId="0" borderId="0" applyNumberFormat="0" applyFill="0" applyBorder="0" applyAlignment="0" applyProtection="0"/>
    <xf numFmtId="0" fontId="137" fillId="43" borderId="0" applyNumberFormat="0" applyBorder="0" applyAlignment="0" applyProtection="0"/>
    <xf numFmtId="0" fontId="138" fillId="44" borderId="0" applyNumberFormat="0" applyBorder="0" applyAlignment="0" applyProtection="0"/>
    <xf numFmtId="0" fontId="139" fillId="45" borderId="0" applyNumberFormat="0" applyBorder="0" applyAlignment="0" applyProtection="0"/>
    <xf numFmtId="0" fontId="140" fillId="46" borderId="34" applyNumberFormat="0" applyAlignment="0" applyProtection="0"/>
    <xf numFmtId="0" fontId="141" fillId="47" borderId="35" applyNumberFormat="0" applyAlignment="0" applyProtection="0"/>
    <xf numFmtId="0" fontId="142" fillId="47" borderId="34" applyNumberFormat="0" applyAlignment="0" applyProtection="0"/>
    <xf numFmtId="0" fontId="143" fillId="0" borderId="36" applyNumberFormat="0" applyFill="0" applyAlignment="0" applyProtection="0"/>
    <xf numFmtId="0" fontId="144" fillId="48" borderId="37" applyNumberFormat="0" applyAlignment="0" applyProtection="0"/>
    <xf numFmtId="0" fontId="29" fillId="0" borderId="0" applyNumberFormat="0" applyFill="0" applyBorder="0" applyAlignment="0" applyProtection="0"/>
    <xf numFmtId="0" fontId="145" fillId="0" borderId="0" applyNumberFormat="0" applyFill="0" applyBorder="0" applyAlignment="0" applyProtection="0"/>
    <xf numFmtId="0" fontId="24" fillId="0" borderId="38" applyNumberFormat="0" applyFill="0" applyAlignment="0" applyProtection="0"/>
    <xf numFmtId="0" fontId="146" fillId="4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46" fillId="50" borderId="0" applyNumberFormat="0" applyBorder="0" applyAlignment="0" applyProtection="0"/>
    <xf numFmtId="0" fontId="146" fillId="51"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46" fillId="52" borderId="0" applyNumberFormat="0" applyBorder="0" applyAlignment="0" applyProtection="0"/>
    <xf numFmtId="0" fontId="146" fillId="53"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46" fillId="54" borderId="0" applyNumberFormat="0" applyBorder="0" applyAlignment="0" applyProtection="0"/>
    <xf numFmtId="0" fontId="146" fillId="55"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6" fillId="56" borderId="0" applyNumberFormat="0" applyBorder="0" applyAlignment="0" applyProtection="0"/>
    <xf numFmtId="0" fontId="146" fillId="57"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46" fillId="58" borderId="0" applyNumberFormat="0" applyBorder="0" applyAlignment="0" applyProtection="0"/>
    <xf numFmtId="0" fontId="146" fillId="59"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6" fillId="60" borderId="0" applyNumberFormat="0" applyBorder="0" applyAlignment="0" applyProtection="0"/>
    <xf numFmtId="0" fontId="97" fillId="0" borderId="0">
      <alignment vertical="top"/>
    </xf>
    <xf numFmtId="0" fontId="10" fillId="3" borderId="7" applyNumberFormat="0" applyFont="0" applyAlignment="0" applyProtection="0"/>
    <xf numFmtId="0" fontId="9" fillId="0" borderId="0"/>
    <xf numFmtId="169" fontId="9" fillId="0" borderId="0" applyFont="0" applyFill="0" applyBorder="0" applyAlignment="0" applyProtection="0"/>
    <xf numFmtId="0" fontId="97"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7" fillId="0" borderId="0">
      <alignment vertical="top"/>
    </xf>
    <xf numFmtId="0" fontId="97"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7" fillId="0" borderId="0">
      <alignment vertical="top"/>
    </xf>
    <xf numFmtId="0" fontId="97"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7"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7" fillId="0" borderId="0">
      <alignment vertical="top"/>
    </xf>
    <xf numFmtId="0" fontId="97"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97" fillId="0" borderId="0">
      <alignment vertical="top"/>
    </xf>
    <xf numFmtId="0" fontId="97" fillId="0" borderId="0">
      <alignment vertical="top"/>
    </xf>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3" borderId="7" applyNumberFormat="0" applyFont="0" applyAlignment="0" applyProtection="0"/>
    <xf numFmtId="0" fontId="3" fillId="0" borderId="0"/>
    <xf numFmtId="0" fontId="147" fillId="0" borderId="0" applyNumberFormat="0" applyFill="0" applyBorder="0" applyAlignment="0" applyProtection="0"/>
    <xf numFmtId="0" fontId="157"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3" borderId="7" applyNumberFormat="0" applyFont="0" applyAlignment="0" applyProtection="0"/>
    <xf numFmtId="0" fontId="158" fillId="0" borderId="0" applyNumberFormat="0" applyFill="0" applyBorder="0" applyAlignment="0" applyProtection="0"/>
    <xf numFmtId="0" fontId="157" fillId="0" borderId="0">
      <alignment vertical="top"/>
    </xf>
    <xf numFmtId="0" fontId="1" fillId="0" borderId="0"/>
    <xf numFmtId="43" fontId="1" fillId="0" borderId="0" applyFont="0" applyFill="0" applyBorder="0" applyAlignment="0" applyProtection="0"/>
  </cellStyleXfs>
  <cellXfs count="517">
    <xf numFmtId="0" fontId="0" fillId="0" borderId="0" xfId="0"/>
    <xf numFmtId="0" fontId="17" fillId="2" borderId="0" xfId="0" applyFont="1" applyFill="1"/>
    <xf numFmtId="10" fontId="17" fillId="2" borderId="1" xfId="30" applyNumberFormat="1" applyFont="1" applyFill="1" applyBorder="1" applyAlignment="1" applyProtection="1">
      <alignment horizontal="left" vertical="center" wrapText="1"/>
    </xf>
    <xf numFmtId="49" fontId="17" fillId="2" borderId="1" xfId="30" applyNumberFormat="1" applyFont="1" applyFill="1" applyBorder="1" applyAlignment="1" applyProtection="1">
      <alignment horizontal="center" vertical="center" wrapText="1"/>
    </xf>
    <xf numFmtId="49" fontId="17" fillId="2" borderId="1" xfId="30" applyNumberFormat="1" applyFont="1" applyFill="1" applyBorder="1" applyAlignment="1" applyProtection="1">
      <alignment horizontal="left" vertical="center" wrapText="1"/>
    </xf>
    <xf numFmtId="14" fontId="16" fillId="2" borderId="1" xfId="30" applyNumberFormat="1" applyFont="1" applyFill="1" applyBorder="1" applyAlignment="1" applyProtection="1">
      <alignment horizontal="left" vertical="center" wrapText="1"/>
    </xf>
    <xf numFmtId="10" fontId="16" fillId="2" borderId="1" xfId="30" applyNumberFormat="1" applyFont="1" applyFill="1" applyBorder="1" applyAlignment="1" applyProtection="1">
      <alignment horizontal="left" vertical="center" wrapText="1"/>
    </xf>
    <xf numFmtId="0" fontId="21" fillId="2" borderId="0" xfId="0" applyFont="1" applyFill="1" applyAlignment="1">
      <alignment vertical="center"/>
    </xf>
    <xf numFmtId="0" fontId="21" fillId="2" borderId="0" xfId="0" applyFont="1" applyFill="1" applyAlignment="1">
      <alignment horizontal="center" vertical="center"/>
    </xf>
    <xf numFmtId="0" fontId="22" fillId="2" borderId="0" xfId="0" applyFont="1" applyFill="1" applyAlignment="1">
      <alignment vertical="center"/>
    </xf>
    <xf numFmtId="49" fontId="17" fillId="2" borderId="1" xfId="49" applyNumberFormat="1" applyFont="1" applyFill="1" applyBorder="1" applyAlignment="1" applyProtection="1">
      <alignment horizontal="center" vertical="center" wrapText="1"/>
    </xf>
    <xf numFmtId="49" fontId="17" fillId="2" borderId="1" xfId="49" applyNumberFormat="1" applyFont="1" applyFill="1" applyBorder="1" applyAlignment="1" applyProtection="1">
      <alignment horizontal="left" vertical="center" wrapText="1"/>
    </xf>
    <xf numFmtId="0" fontId="16" fillId="2" borderId="0" xfId="43" applyFont="1" applyFill="1" applyBorder="1" applyAlignment="1">
      <alignment vertical="center"/>
    </xf>
    <xf numFmtId="15" fontId="17" fillId="2" borderId="0" xfId="48" applyNumberFormat="1" applyFont="1" applyFill="1" applyAlignment="1">
      <alignment horizontal="left" vertical="center" wrapText="1"/>
    </xf>
    <xf numFmtId="49" fontId="17" fillId="2" borderId="1" xfId="19" applyNumberFormat="1" applyFont="1" applyFill="1" applyBorder="1" applyAlignment="1" applyProtection="1">
      <alignment horizontal="left" vertical="center" wrapText="1"/>
    </xf>
    <xf numFmtId="49" fontId="16" fillId="2" borderId="1" xfId="19" applyNumberFormat="1" applyFont="1" applyFill="1" applyBorder="1" applyAlignment="1" applyProtection="1">
      <alignment horizontal="left" vertical="center" wrapText="1"/>
    </xf>
    <xf numFmtId="0" fontId="15" fillId="2" borderId="0" xfId="0" applyFont="1" applyFill="1" applyAlignment="1">
      <alignment horizontal="center" vertical="center"/>
    </xf>
    <xf numFmtId="0" fontId="15" fillId="2" borderId="0" xfId="48" applyFont="1" applyFill="1" applyAlignment="1">
      <alignment horizontal="center" vertical="center"/>
    </xf>
    <xf numFmtId="0" fontId="17" fillId="2" borderId="0" xfId="48" applyFont="1" applyFill="1" applyAlignment="1">
      <alignment horizontal="left" vertical="center" wrapText="1"/>
    </xf>
    <xf numFmtId="0" fontId="17" fillId="2" borderId="0" xfId="19" applyFont="1" applyFill="1"/>
    <xf numFmtId="0" fontId="17" fillId="2" borderId="0" xfId="19" applyFont="1" applyFill="1" applyAlignment="1">
      <alignment vertical="center" wrapText="1"/>
    </xf>
    <xf numFmtId="0" fontId="17" fillId="2" borderId="0" xfId="19" applyFont="1" applyFill="1" applyAlignment="1">
      <alignment vertical="center"/>
    </xf>
    <xf numFmtId="170" fontId="17" fillId="2" borderId="0" xfId="19" applyNumberFormat="1" applyFont="1" applyFill="1" applyAlignment="1">
      <alignment vertical="center"/>
    </xf>
    <xf numFmtId="0" fontId="17" fillId="2" borderId="0" xfId="19" applyFont="1" applyFill="1" applyAlignment="1">
      <alignment horizontal="left"/>
    </xf>
    <xf numFmtId="0" fontId="13" fillId="2" borderId="0" xfId="0" applyFont="1" applyFill="1"/>
    <xf numFmtId="0" fontId="16" fillId="2" borderId="0" xfId="0" applyFont="1" applyFill="1" applyBorder="1"/>
    <xf numFmtId="170" fontId="17" fillId="2" borderId="0" xfId="1" applyNumberFormat="1" applyFont="1" applyFill="1" applyBorder="1" applyProtection="1">
      <protection locked="0"/>
    </xf>
    <xf numFmtId="170" fontId="16" fillId="2" borderId="0" xfId="1" applyNumberFormat="1" applyFont="1" applyFill="1" applyBorder="1" applyProtection="1">
      <protection locked="0"/>
    </xf>
    <xf numFmtId="0" fontId="17" fillId="2" borderId="2" xfId="0" applyFont="1" applyFill="1" applyBorder="1"/>
    <xf numFmtId="170" fontId="17" fillId="2" borderId="2" xfId="1" applyNumberFormat="1" applyFont="1" applyFill="1" applyBorder="1" applyProtection="1">
      <protection locked="0"/>
    </xf>
    <xf numFmtId="0" fontId="26" fillId="2" borderId="0" xfId="30" applyFont="1" applyFill="1" applyAlignment="1">
      <alignment horizontal="center"/>
    </xf>
    <xf numFmtId="0" fontId="26" fillId="2" borderId="0" xfId="30" applyFont="1" applyFill="1"/>
    <xf numFmtId="0" fontId="16" fillId="2" borderId="0" xfId="19" applyFont="1" applyFill="1" applyAlignment="1">
      <alignment vertical="center" wrapText="1"/>
    </xf>
    <xf numFmtId="170" fontId="17" fillId="2" borderId="0" xfId="19" applyNumberFormat="1" applyFont="1" applyFill="1"/>
    <xf numFmtId="0" fontId="17" fillId="2" borderId="0" xfId="30" applyFont="1" applyFill="1"/>
    <xf numFmtId="0" fontId="16" fillId="2" borderId="0" xfId="0" applyFont="1" applyFill="1"/>
    <xf numFmtId="170" fontId="17" fillId="2" borderId="0" xfId="1" applyNumberFormat="1" applyFont="1" applyFill="1" applyProtection="1">
      <protection locked="0"/>
    </xf>
    <xf numFmtId="170" fontId="16" fillId="2" borderId="0" xfId="1" applyNumberFormat="1" applyFont="1" applyFill="1" applyProtection="1">
      <protection locked="0"/>
    </xf>
    <xf numFmtId="0" fontId="15" fillId="2" borderId="0" xfId="0" applyFont="1" applyFill="1"/>
    <xf numFmtId="170" fontId="15" fillId="2" borderId="0" xfId="1" applyNumberFormat="1" applyFont="1" applyFill="1" applyProtection="1">
      <protection locked="0"/>
    </xf>
    <xf numFmtId="0" fontId="16" fillId="2" borderId="1" xfId="19" applyNumberFormat="1" applyFont="1" applyFill="1" applyBorder="1" applyAlignment="1" applyProtection="1">
      <alignment horizontal="center" vertical="center" wrapText="1"/>
    </xf>
    <xf numFmtId="0" fontId="16" fillId="2" borderId="3"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left" vertical="center" wrapText="1"/>
    </xf>
    <xf numFmtId="170" fontId="61" fillId="2" borderId="0" xfId="6" applyNumberFormat="1" applyFont="1" applyFill="1" applyAlignment="1" applyProtection="1">
      <alignment horizontal="center" vertical="center"/>
      <protection locked="0"/>
    </xf>
    <xf numFmtId="0" fontId="17" fillId="2" borderId="0" xfId="43" applyNumberFormat="1" applyFont="1" applyFill="1" applyAlignment="1">
      <alignment vertical="center"/>
    </xf>
    <xf numFmtId="0" fontId="15" fillId="2" borderId="0" xfId="43" applyNumberFormat="1" applyFont="1" applyFill="1" applyAlignment="1">
      <alignment vertical="center"/>
    </xf>
    <xf numFmtId="0" fontId="16" fillId="2" borderId="8" xfId="43" applyNumberFormat="1" applyFont="1" applyFill="1" applyBorder="1" applyAlignment="1">
      <alignment vertical="center"/>
    </xf>
    <xf numFmtId="0" fontId="16" fillId="2" borderId="8" xfId="43" applyNumberFormat="1" applyFont="1" applyFill="1" applyBorder="1" applyAlignment="1">
      <alignment horizontal="right" vertical="center"/>
    </xf>
    <xf numFmtId="0" fontId="16" fillId="2" borderId="0" xfId="43" applyNumberFormat="1" applyFont="1" applyFill="1" applyBorder="1" applyAlignment="1">
      <alignment horizontal="right" vertical="center"/>
    </xf>
    <xf numFmtId="170" fontId="16" fillId="2" borderId="0" xfId="237" applyNumberFormat="1" applyFont="1" applyFill="1" applyBorder="1" applyAlignment="1">
      <alignment horizontal="right" vertical="center"/>
    </xf>
    <xf numFmtId="0" fontId="16" fillId="2" borderId="0" xfId="43" applyNumberFormat="1" applyFont="1" applyFill="1" applyBorder="1" applyAlignment="1">
      <alignment vertical="center"/>
    </xf>
    <xf numFmtId="0" fontId="16" fillId="2" borderId="0" xfId="422" applyFont="1" applyFill="1" applyBorder="1" applyAlignment="1">
      <alignment horizontal="right" vertical="center"/>
    </xf>
    <xf numFmtId="0" fontId="16" fillId="2" borderId="0" xfId="422" applyFont="1" applyFill="1" applyAlignment="1">
      <alignment horizontal="right" vertical="center"/>
    </xf>
    <xf numFmtId="170" fontId="16" fillId="2" borderId="0" xfId="237" applyNumberFormat="1" applyFont="1" applyFill="1" applyAlignment="1">
      <alignment horizontal="right" vertical="center"/>
    </xf>
    <xf numFmtId="0" fontId="17" fillId="2" borderId="0" xfId="422" applyFont="1" applyFill="1" applyAlignment="1">
      <alignment horizontal="right" vertical="center"/>
    </xf>
    <xf numFmtId="0" fontId="17" fillId="2" borderId="0" xfId="422" applyFont="1" applyFill="1" applyAlignment="1">
      <alignment vertical="center"/>
    </xf>
    <xf numFmtId="170" fontId="16" fillId="2" borderId="0" xfId="237" applyNumberFormat="1" applyFont="1" applyFill="1" applyAlignment="1">
      <alignment horizontal="center" wrapText="1"/>
    </xf>
    <xf numFmtId="0" fontId="16" fillId="2" borderId="0" xfId="48" applyFont="1" applyFill="1" applyAlignment="1">
      <alignment horizontal="center" wrapText="1"/>
    </xf>
    <xf numFmtId="0" fontId="17" fillId="2" borderId="0" xfId="48" applyFont="1" applyFill="1"/>
    <xf numFmtId="170" fontId="17" fillId="2" borderId="0" xfId="237" applyNumberFormat="1" applyFont="1" applyFill="1" applyAlignment="1">
      <alignment horizontal="center" wrapText="1"/>
    </xf>
    <xf numFmtId="0" fontId="17" fillId="2" borderId="0" xfId="48" applyFont="1" applyFill="1" applyAlignment="1">
      <alignment horizontal="center" wrapText="1"/>
    </xf>
    <xf numFmtId="170" fontId="16" fillId="2" borderId="0" xfId="237" applyNumberFormat="1" applyFont="1" applyFill="1" applyAlignment="1">
      <alignment horizontal="center" vertical="center" wrapText="1"/>
    </xf>
    <xf numFmtId="0" fontId="16" fillId="2" borderId="0" xfId="48" applyFont="1" applyFill="1" applyAlignment="1">
      <alignment horizontal="center" vertical="center" wrapText="1"/>
    </xf>
    <xf numFmtId="170" fontId="15" fillId="2" borderId="0" xfId="237" applyNumberFormat="1" applyFont="1" applyFill="1" applyAlignment="1">
      <alignment horizontal="center" vertical="center"/>
    </xf>
    <xf numFmtId="0" fontId="15" fillId="2" borderId="0" xfId="48" applyFont="1" applyFill="1" applyAlignment="1">
      <alignment horizontal="right" vertical="center"/>
    </xf>
    <xf numFmtId="170" fontId="16" fillId="2" borderId="0" xfId="237"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170"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70" fontId="17" fillId="2" borderId="0" xfId="237" applyNumberFormat="1" applyFont="1" applyFill="1" applyAlignment="1">
      <alignment horizontal="left" wrapText="1"/>
    </xf>
    <xf numFmtId="0" fontId="17" fillId="2" borderId="0" xfId="48" applyFont="1" applyFill="1" applyAlignment="1"/>
    <xf numFmtId="0" fontId="17" fillId="2" borderId="0" xfId="48" applyFont="1" applyFill="1" applyAlignment="1">
      <alignment horizontal="right" vertical="center"/>
    </xf>
    <xf numFmtId="170" fontId="17" fillId="2" borderId="0" xfId="237" applyNumberFormat="1" applyFont="1" applyFill="1" applyAlignment="1">
      <alignment horizontal="right"/>
    </xf>
    <xf numFmtId="0" fontId="17" fillId="2" borderId="0" xfId="48" applyFont="1" applyFill="1" applyAlignment="1">
      <alignment horizontal="right"/>
    </xf>
    <xf numFmtId="0" fontId="16" fillId="2" borderId="0" xfId="48" applyFont="1" applyFill="1" applyBorder="1" applyAlignment="1">
      <alignment vertical="center"/>
    </xf>
    <xf numFmtId="0" fontId="15" fillId="2" borderId="0" xfId="48" applyFont="1" applyFill="1" applyBorder="1" applyAlignment="1">
      <alignment horizontal="right" vertical="center"/>
    </xf>
    <xf numFmtId="170" fontId="16" fillId="2" borderId="0" xfId="237" applyNumberFormat="1" applyFont="1" applyFill="1" applyBorder="1" applyAlignment="1">
      <alignment horizontal="left" vertical="center"/>
    </xf>
    <xf numFmtId="0" fontId="16" fillId="2" borderId="0" xfId="48" applyFont="1" applyFill="1" applyBorder="1" applyAlignment="1">
      <alignment horizontal="left" vertical="center"/>
    </xf>
    <xf numFmtId="170" fontId="16" fillId="2" borderId="0" xfId="237" applyNumberFormat="1" applyFont="1" applyFill="1" applyBorder="1" applyAlignment="1" applyProtection="1">
      <alignment horizontal="center" vertical="center" wrapText="1"/>
    </xf>
    <xf numFmtId="0" fontId="16" fillId="2" borderId="0" xfId="19"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center" vertical="center" wrapText="1"/>
    </xf>
    <xf numFmtId="0" fontId="16" fillId="2" borderId="1" xfId="48" applyNumberFormat="1" applyFont="1" applyFill="1" applyBorder="1" applyAlignment="1" applyProtection="1">
      <alignment horizontal="left" vertical="center" wrapText="1"/>
    </xf>
    <xf numFmtId="3"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left" vertical="center" wrapText="1"/>
    </xf>
    <xf numFmtId="3" fontId="16" fillId="2" borderId="3" xfId="48" applyNumberFormat="1" applyFont="1" applyFill="1" applyBorder="1" applyAlignment="1" applyProtection="1">
      <alignment horizontal="center" vertical="center" wrapText="1"/>
    </xf>
    <xf numFmtId="0" fontId="16" fillId="2" borderId="0" xfId="48" applyNumberFormat="1" applyFont="1" applyFill="1" applyBorder="1" applyAlignment="1" applyProtection="1">
      <alignment horizontal="left" vertical="center" wrapText="1"/>
    </xf>
    <xf numFmtId="0" fontId="17" fillId="2" borderId="0" xfId="48" applyFont="1" applyFill="1" applyBorder="1"/>
    <xf numFmtId="0" fontId="17" fillId="2" borderId="1" xfId="48" applyNumberFormat="1" applyFont="1" applyFill="1" applyBorder="1" applyAlignment="1" applyProtection="1">
      <alignment horizontal="left" vertical="center" wrapText="1"/>
    </xf>
    <xf numFmtId="0" fontId="16" fillId="2" borderId="1" xfId="48" applyNumberFormat="1" applyFont="1" applyFill="1" applyBorder="1" applyAlignment="1" applyProtection="1">
      <alignment horizontal="right" vertical="center" wrapText="1"/>
    </xf>
    <xf numFmtId="0" fontId="16" fillId="2" borderId="3" xfId="48" applyNumberFormat="1" applyFont="1" applyFill="1" applyBorder="1" applyAlignment="1" applyProtection="1">
      <alignment horizontal="right" vertical="center" wrapText="1"/>
    </xf>
    <xf numFmtId="170" fontId="16" fillId="2" borderId="3" xfId="48" applyNumberFormat="1" applyFont="1" applyFill="1" applyBorder="1" applyAlignment="1" applyProtection="1">
      <alignment horizontal="right" vertical="center" wrapText="1"/>
    </xf>
    <xf numFmtId="0" fontId="26" fillId="2" borderId="0" xfId="48" applyFont="1" applyFill="1"/>
    <xf numFmtId="3" fontId="16" fillId="2" borderId="3" xfId="48" applyNumberFormat="1" applyFont="1" applyFill="1" applyBorder="1" applyAlignment="1" applyProtection="1">
      <alignment horizontal="right" vertical="center" wrapText="1"/>
    </xf>
    <xf numFmtId="0" fontId="26" fillId="2" borderId="0" xfId="48" applyFont="1" applyFill="1" applyAlignment="1">
      <alignment horizontal="right"/>
    </xf>
    <xf numFmtId="170" fontId="16" fillId="2" borderId="1" xfId="237" applyNumberFormat="1" applyFont="1" applyFill="1" applyBorder="1" applyAlignment="1" applyProtection="1">
      <alignment horizontal="right" vertical="center" wrapText="1"/>
    </xf>
    <xf numFmtId="170" fontId="16" fillId="2" borderId="3" xfId="237" applyNumberFormat="1" applyFont="1" applyFill="1" applyBorder="1" applyAlignment="1" applyProtection="1">
      <alignment horizontal="right" vertical="center" wrapText="1"/>
    </xf>
    <xf numFmtId="170" fontId="17" fillId="2" borderId="1" xfId="237" applyNumberFormat="1" applyFont="1" applyFill="1" applyBorder="1" applyAlignment="1" applyProtection="1">
      <alignment horizontal="right" vertical="center" wrapText="1"/>
      <protection locked="0"/>
    </xf>
    <xf numFmtId="170" fontId="17" fillId="2" borderId="3" xfId="237" applyNumberFormat="1" applyFont="1" applyFill="1" applyBorder="1" applyAlignment="1" applyProtection="1">
      <alignment horizontal="right" vertical="center" wrapText="1"/>
      <protection locked="0"/>
    </xf>
    <xf numFmtId="170" fontId="17" fillId="2" borderId="3" xfId="48" applyNumberFormat="1" applyFont="1" applyFill="1" applyBorder="1" applyAlignment="1" applyProtection="1">
      <alignment horizontal="right" vertical="center" wrapText="1"/>
    </xf>
    <xf numFmtId="170" fontId="16" fillId="2" borderId="1" xfId="48" applyNumberFormat="1" applyFont="1" applyFill="1" applyBorder="1" applyAlignment="1" applyProtection="1">
      <alignment horizontal="right" vertical="center" wrapText="1"/>
    </xf>
    <xf numFmtId="0" fontId="27" fillId="2" borderId="0" xfId="48" applyFont="1" applyFill="1"/>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70" fontId="17" fillId="2" borderId="3" xfId="237" applyNumberFormat="1" applyFont="1" applyFill="1" applyBorder="1" applyAlignment="1" applyProtection="1">
      <alignment horizontal="right" vertical="center" wrapText="1"/>
    </xf>
    <xf numFmtId="170" fontId="26" fillId="2" borderId="0" xfId="48" applyNumberFormat="1" applyFont="1" applyFill="1"/>
    <xf numFmtId="0" fontId="16" fillId="2" borderId="1" xfId="19" applyNumberFormat="1" applyFont="1" applyFill="1" applyBorder="1" applyAlignment="1" applyProtection="1">
      <alignment horizontal="left" vertical="center" wrapText="1"/>
    </xf>
    <xf numFmtId="3" fontId="16" fillId="2" borderId="1" xfId="19" applyNumberFormat="1" applyFont="1" applyFill="1" applyBorder="1" applyAlignment="1" applyProtection="1">
      <alignment horizontal="right" vertical="center" wrapText="1"/>
    </xf>
    <xf numFmtId="0" fontId="16" fillId="2" borderId="1" xfId="19" applyNumberFormat="1" applyFont="1" applyFill="1" applyBorder="1" applyAlignment="1" applyProtection="1">
      <alignment horizontal="right" vertical="center" wrapText="1"/>
    </xf>
    <xf numFmtId="0" fontId="16" fillId="2" borderId="3" xfId="19" applyNumberFormat="1" applyFont="1" applyFill="1" applyBorder="1" applyAlignment="1" applyProtection="1">
      <alignment horizontal="right" vertical="center" wrapText="1"/>
    </xf>
    <xf numFmtId="3" fontId="16" fillId="2" borderId="3" xfId="19" applyNumberFormat="1" applyFont="1" applyFill="1" applyBorder="1" applyAlignment="1" applyProtection="1">
      <alignment horizontal="right" vertical="center" wrapText="1"/>
    </xf>
    <xf numFmtId="170" fontId="16" fillId="2" borderId="0" xfId="237" applyNumberFormat="1" applyFont="1" applyFill="1" applyBorder="1" applyAlignment="1" applyProtection="1">
      <alignment horizontal="left" vertical="center" wrapText="1"/>
    </xf>
    <xf numFmtId="0" fontId="16" fillId="2" borderId="0" xfId="19" applyNumberFormat="1" applyFont="1" applyFill="1" applyBorder="1" applyAlignment="1" applyProtection="1">
      <alignment horizontal="left" vertical="center" wrapText="1"/>
    </xf>
    <xf numFmtId="170" fontId="17" fillId="2" borderId="0" xfId="237" applyNumberFormat="1" applyFont="1" applyFill="1"/>
    <xf numFmtId="0" fontId="16" fillId="2" borderId="0" xfId="417" applyFont="1" applyFill="1" applyAlignment="1">
      <alignment vertical="center"/>
    </xf>
    <xf numFmtId="0" fontId="16" fillId="2" borderId="0" xfId="48" applyFont="1" applyFill="1" applyAlignment="1">
      <alignment horizontal="left"/>
    </xf>
    <xf numFmtId="0" fontId="16" fillId="2" borderId="0" xfId="48" applyFont="1" applyFill="1" applyAlignment="1">
      <alignment horizontal="right"/>
    </xf>
    <xf numFmtId="0" fontId="16" fillId="2" borderId="0" xfId="48" applyFont="1" applyFill="1" applyBorder="1" applyAlignment="1">
      <alignment horizontal="left"/>
    </xf>
    <xf numFmtId="0" fontId="17" fillId="2" borderId="0" xfId="48" applyFont="1" applyFill="1" applyBorder="1" applyAlignment="1"/>
    <xf numFmtId="0" fontId="17" fillId="2" borderId="0" xfId="48" applyFont="1" applyFill="1" applyBorder="1" applyAlignment="1">
      <alignment horizontal="right" vertical="center"/>
    </xf>
    <xf numFmtId="0" fontId="17" fillId="2" borderId="8" xfId="48" applyFont="1" applyFill="1" applyBorder="1" applyAlignment="1"/>
    <xf numFmtId="170" fontId="16" fillId="2" borderId="8" xfId="1" applyNumberFormat="1" applyFont="1" applyFill="1" applyBorder="1" applyAlignment="1" applyProtection="1">
      <alignment horizontal="left"/>
      <protection locked="0"/>
    </xf>
    <xf numFmtId="170" fontId="16" fillId="2" borderId="0" xfId="1" applyNumberFormat="1" applyFont="1" applyFill="1" applyBorder="1" applyAlignment="1" applyProtection="1">
      <alignment horizontal="left"/>
      <protection locked="0"/>
    </xf>
    <xf numFmtId="170" fontId="17" fillId="2" borderId="0" xfId="1" applyNumberFormat="1" applyFont="1" applyFill="1" applyBorder="1" applyAlignment="1" applyProtection="1">
      <alignment horizontal="left"/>
      <protection locked="0"/>
    </xf>
    <xf numFmtId="3" fontId="17" fillId="2" borderId="0" xfId="496" applyNumberFormat="1" applyFont="1" applyFill="1" applyAlignment="1">
      <alignment vertical="center" wrapText="1"/>
    </xf>
    <xf numFmtId="3" fontId="28" fillId="2" borderId="0" xfId="496" applyNumberFormat="1" applyFont="1" applyFill="1" applyAlignment="1">
      <alignment horizontal="left" vertical="center" wrapText="1"/>
    </xf>
    <xf numFmtId="0" fontId="17" fillId="2" borderId="0" xfId="48" applyFont="1" applyFill="1" applyAlignment="1">
      <alignment vertical="center"/>
    </xf>
    <xf numFmtId="0" fontId="15" fillId="2" borderId="0" xfId="48" applyFont="1" applyFill="1" applyAlignment="1"/>
    <xf numFmtId="0" fontId="16" fillId="2" borderId="0" xfId="48" applyFont="1" applyFill="1" applyAlignment="1">
      <alignment vertical="center"/>
    </xf>
    <xf numFmtId="170" fontId="16" fillId="2" borderId="1" xfId="237" applyNumberFormat="1" applyFont="1" applyFill="1" applyBorder="1" applyAlignment="1" applyProtection="1">
      <alignment horizontal="center" vertical="center" wrapText="1"/>
    </xf>
    <xf numFmtId="0" fontId="16" fillId="2" borderId="1" xfId="48" applyFont="1" applyFill="1" applyBorder="1" applyAlignment="1">
      <alignment horizontal="center" vertical="center"/>
    </xf>
    <xf numFmtId="170" fontId="16" fillId="2" borderId="1" xfId="237" applyNumberFormat="1" applyFont="1" applyFill="1" applyBorder="1" applyAlignment="1" applyProtection="1">
      <alignment horizontal="left" vertical="center" wrapText="1"/>
    </xf>
    <xf numFmtId="0" fontId="25" fillId="2" borderId="0" xfId="48" applyFont="1" applyFill="1"/>
    <xf numFmtId="0" fontId="17" fillId="2" borderId="1" xfId="48" applyFont="1" applyFill="1" applyBorder="1" applyAlignment="1">
      <alignment horizontal="center" vertical="center"/>
    </xf>
    <xf numFmtId="170" fontId="17" fillId="2" borderId="1" xfId="237" applyNumberFormat="1" applyFont="1" applyFill="1" applyBorder="1" applyAlignment="1" applyProtection="1">
      <alignment horizontal="left" vertical="center" wrapText="1"/>
    </xf>
    <xf numFmtId="0" fontId="16" fillId="2" borderId="0" xfId="417" applyFont="1" applyFill="1" applyAlignment="1">
      <alignment vertical="top"/>
    </xf>
    <xf numFmtId="170" fontId="16" fillId="2" borderId="0" xfId="237" applyNumberFormat="1" applyFont="1" applyFill="1" applyAlignment="1">
      <alignment horizontal="left"/>
    </xf>
    <xf numFmtId="170" fontId="16" fillId="2" borderId="0" xfId="237" applyNumberFormat="1" applyFont="1" applyFill="1" applyAlignment="1"/>
    <xf numFmtId="170" fontId="17" fillId="2" borderId="0" xfId="237" applyNumberFormat="1" applyFont="1" applyFill="1" applyAlignment="1"/>
    <xf numFmtId="170" fontId="16" fillId="2" borderId="0" xfId="237" applyNumberFormat="1" applyFont="1" applyFill="1" applyBorder="1" applyAlignment="1">
      <alignment horizontal="left"/>
    </xf>
    <xf numFmtId="0" fontId="16" fillId="2" borderId="0" xfId="48" applyFont="1" applyFill="1" applyBorder="1" applyAlignment="1">
      <alignment horizontal="right"/>
    </xf>
    <xf numFmtId="0" fontId="16" fillId="2" borderId="8" xfId="43" applyFont="1" applyFill="1" applyBorder="1" applyAlignment="1">
      <alignment vertical="center"/>
    </xf>
    <xf numFmtId="0" fontId="16" fillId="2" borderId="0" xfId="422" applyFont="1" applyFill="1" applyBorder="1" applyAlignment="1">
      <alignment vertical="center"/>
    </xf>
    <xf numFmtId="170" fontId="16" fillId="2" borderId="8" xfId="1" applyNumberFormat="1" applyFont="1" applyFill="1" applyBorder="1" applyAlignment="1" applyProtection="1">
      <protection locked="0"/>
    </xf>
    <xf numFmtId="169" fontId="17" fillId="2" borderId="0" xfId="237" applyFont="1" applyFill="1"/>
    <xf numFmtId="169" fontId="17" fillId="2" borderId="0" xfId="237" applyFont="1" applyFill="1" applyAlignment="1">
      <alignment vertical="center"/>
    </xf>
    <xf numFmtId="3" fontId="28" fillId="2" borderId="0" xfId="496" applyNumberFormat="1" applyFont="1" applyFill="1" applyAlignment="1">
      <alignment vertical="center" wrapText="1"/>
    </xf>
    <xf numFmtId="0" fontId="17" fillId="2" borderId="0" xfId="48" applyFont="1" applyFill="1" applyBorder="1" applyAlignment="1">
      <alignment vertical="center"/>
    </xf>
    <xf numFmtId="0" fontId="15" fillId="2" borderId="0" xfId="48" applyFont="1" applyFill="1" applyAlignment="1">
      <alignment horizontal="right"/>
    </xf>
    <xf numFmtId="170" fontId="17" fillId="2" borderId="0" xfId="48" applyNumberFormat="1" applyFont="1" applyFill="1"/>
    <xf numFmtId="170" fontId="17" fillId="2" borderId="1" xfId="237" applyNumberFormat="1" applyFont="1" applyFill="1" applyBorder="1" applyAlignment="1" applyProtection="1">
      <alignment horizontal="right" vertical="center" wrapText="1"/>
    </xf>
    <xf numFmtId="10" fontId="17" fillId="2" borderId="1" xfId="709" applyNumberFormat="1" applyFont="1" applyFill="1" applyBorder="1" applyAlignment="1" applyProtection="1">
      <alignment horizontal="right" vertical="center" wrapText="1"/>
    </xf>
    <xf numFmtId="169" fontId="26" fillId="2" borderId="0" xfId="237" applyFont="1" applyFill="1"/>
    <xf numFmtId="10" fontId="16" fillId="2" borderId="1" xfId="709" applyNumberFormat="1" applyFont="1" applyFill="1" applyBorder="1" applyAlignment="1" applyProtection="1">
      <alignment horizontal="right" vertical="center" wrapText="1"/>
    </xf>
    <xf numFmtId="0" fontId="16" fillId="2" borderId="0" xfId="48" applyFont="1" applyFill="1" applyBorder="1" applyAlignment="1">
      <alignment horizontal="center" vertical="center"/>
    </xf>
    <xf numFmtId="49" fontId="16" fillId="2" borderId="0" xfId="19" applyNumberFormat="1" applyFont="1" applyFill="1" applyBorder="1" applyAlignment="1" applyProtection="1">
      <alignment horizontal="left" vertical="center" wrapText="1"/>
    </xf>
    <xf numFmtId="170" fontId="16" fillId="2" borderId="0" xfId="237" applyNumberFormat="1" applyFont="1" applyFill="1" applyBorder="1" applyAlignment="1" applyProtection="1">
      <alignment horizontal="right" vertical="center" wrapText="1"/>
    </xf>
    <xf numFmtId="10" fontId="16" fillId="2" borderId="0" xfId="709" applyNumberFormat="1" applyFont="1" applyFill="1" applyBorder="1" applyAlignment="1" applyProtection="1">
      <alignment horizontal="right" vertical="center" wrapText="1"/>
    </xf>
    <xf numFmtId="0" fontId="17" fillId="2" borderId="0" xfId="48" applyFont="1" applyFill="1" applyAlignment="1">
      <alignment horizontal="center"/>
    </xf>
    <xf numFmtId="0" fontId="17" fillId="2" borderId="0" xfId="48" applyFont="1" applyFill="1" applyAlignment="1">
      <alignment wrapText="1"/>
    </xf>
    <xf numFmtId="169" fontId="17" fillId="2" borderId="8" xfId="237" applyFont="1" applyFill="1" applyBorder="1"/>
    <xf numFmtId="169" fontId="17" fillId="2" borderId="0" xfId="237" applyFont="1" applyFill="1" applyBorder="1"/>
    <xf numFmtId="0" fontId="17" fillId="2" borderId="0" xfId="43" applyNumberFormat="1" applyFont="1" applyFill="1" applyBorder="1" applyAlignment="1">
      <alignment vertical="center"/>
    </xf>
    <xf numFmtId="0" fontId="17" fillId="2" borderId="1" xfId="49" applyFont="1" applyFill="1" applyBorder="1"/>
    <xf numFmtId="0" fontId="17"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17" fillId="2" borderId="0" xfId="49" applyFont="1" applyFill="1" applyAlignment="1">
      <alignment horizontal="center"/>
    </xf>
    <xf numFmtId="0" fontId="17" fillId="2" borderId="0" xfId="49" applyFont="1" applyFill="1"/>
    <xf numFmtId="0" fontId="16" fillId="2" borderId="0" xfId="48" applyFont="1" applyFill="1"/>
    <xf numFmtId="170" fontId="16" fillId="2" borderId="0" xfId="50" applyNumberFormat="1" applyFont="1" applyFill="1" applyAlignment="1" applyProtection="1">
      <alignment horizontal="right"/>
      <protection locked="0"/>
    </xf>
    <xf numFmtId="0" fontId="15" fillId="2" borderId="0" xfId="48" applyFont="1" applyFill="1"/>
    <xf numFmtId="170" fontId="15" fillId="2" borderId="0" xfId="50" applyNumberFormat="1" applyFont="1" applyFill="1" applyAlignment="1" applyProtection="1">
      <alignment horizontal="right"/>
      <protection locked="0"/>
    </xf>
    <xf numFmtId="0" fontId="26" fillId="2" borderId="0" xfId="49" applyFont="1" applyFill="1"/>
    <xf numFmtId="170" fontId="17" fillId="2" borderId="0" xfId="50" applyNumberFormat="1" applyFont="1" applyFill="1" applyAlignment="1" applyProtection="1">
      <alignment horizontal="right"/>
      <protection locked="0"/>
    </xf>
    <xf numFmtId="0" fontId="26" fillId="2" borderId="0" xfId="49" applyFont="1" applyFill="1" applyBorder="1"/>
    <xf numFmtId="170" fontId="17" fillId="2" borderId="0" xfId="50" applyNumberFormat="1" applyFont="1" applyFill="1" applyBorder="1" applyAlignment="1" applyProtection="1">
      <alignment horizontal="right"/>
      <protection locked="0"/>
    </xf>
    <xf numFmtId="0" fontId="16" fillId="2" borderId="8" xfId="48" applyFont="1" applyFill="1" applyBorder="1"/>
    <xf numFmtId="0" fontId="17" fillId="2" borderId="8" xfId="48" applyFont="1" applyFill="1" applyBorder="1"/>
    <xf numFmtId="0" fontId="16" fillId="2" borderId="1" xfId="49" applyFont="1" applyFill="1" applyBorder="1" applyAlignment="1">
      <alignment horizontal="center" vertical="center" wrapText="1"/>
    </xf>
    <xf numFmtId="0" fontId="26" fillId="2" borderId="0" xfId="49" applyFont="1" applyFill="1" applyAlignment="1">
      <alignment horizontal="center"/>
    </xf>
    <xf numFmtId="0" fontId="17" fillId="2" borderId="1" xfId="30" applyFont="1" applyFill="1" applyBorder="1"/>
    <xf numFmtId="0" fontId="17" fillId="2" borderId="1" xfId="30" applyFont="1" applyFill="1" applyBorder="1" applyAlignment="1">
      <alignment vertical="center" wrapText="1"/>
    </xf>
    <xf numFmtId="167" fontId="17" fillId="2" borderId="1" xfId="30" applyNumberFormat="1" applyFont="1" applyFill="1" applyBorder="1" applyAlignment="1">
      <alignment vertical="center" wrapText="1"/>
    </xf>
    <xf numFmtId="10" fontId="17" fillId="2" borderId="1" xfId="30" applyNumberFormat="1" applyFont="1" applyFill="1" applyBorder="1"/>
    <xf numFmtId="0" fontId="17" fillId="2" borderId="1" xfId="30" applyFont="1" applyFill="1" applyBorder="1" applyAlignment="1" applyProtection="1">
      <alignment horizontal="center" vertical="center" wrapText="1"/>
    </xf>
    <xf numFmtId="0" fontId="17" fillId="2" borderId="1" xfId="30" applyFont="1" applyFill="1" applyBorder="1" applyAlignment="1" applyProtection="1">
      <alignment horizontal="right" vertical="center" wrapText="1"/>
    </xf>
    <xf numFmtId="0" fontId="17" fillId="2" borderId="0" xfId="30" applyFont="1" applyFill="1" applyAlignment="1">
      <alignment horizontal="center"/>
    </xf>
    <xf numFmtId="0" fontId="26" fillId="2" borderId="2" xfId="30" applyFont="1" applyFill="1" applyBorder="1"/>
    <xf numFmtId="0" fontId="16" fillId="2" borderId="1" xfId="30" applyFont="1" applyFill="1" applyBorder="1" applyAlignment="1">
      <alignment horizontal="center" vertical="center" wrapText="1"/>
    </xf>
    <xf numFmtId="0" fontId="13" fillId="2" borderId="1" xfId="0" applyFont="1" applyFill="1" applyBorder="1"/>
    <xf numFmtId="169" fontId="13" fillId="2" borderId="1" xfId="1" applyFont="1" applyFill="1" applyBorder="1">
      <protection locked="0"/>
    </xf>
    <xf numFmtId="0" fontId="19" fillId="2" borderId="0" xfId="0" applyFont="1" applyFill="1"/>
    <xf numFmtId="49" fontId="20" fillId="2" borderId="1" xfId="37" applyNumberFormat="1" applyFont="1" applyFill="1" applyBorder="1" applyAlignment="1" applyProtection="1">
      <alignment horizontal="center" vertical="center" wrapText="1"/>
    </xf>
    <xf numFmtId="0" fontId="13" fillId="2" borderId="0" xfId="0" applyFont="1" applyFill="1" applyAlignment="1">
      <alignment wrapText="1"/>
    </xf>
    <xf numFmtId="0" fontId="21" fillId="2" borderId="0" xfId="0" applyFont="1" applyFill="1" applyAlignment="1">
      <alignment vertical="center" wrapText="1"/>
    </xf>
    <xf numFmtId="0" fontId="19" fillId="0" borderId="0" xfId="963" applyFont="1" applyFill="1"/>
    <xf numFmtId="0" fontId="149" fillId="0" borderId="0" xfId="963" applyFont="1" applyFill="1"/>
    <xf numFmtId="0" fontId="150" fillId="0" borderId="0" xfId="963" applyFont="1" applyFill="1"/>
    <xf numFmtId="0" fontId="151" fillId="0" borderId="0" xfId="963" applyFont="1" applyFill="1"/>
    <xf numFmtId="0" fontId="19" fillId="0" borderId="0" xfId="963" applyFont="1" applyFill="1" applyAlignment="1">
      <alignment horizontal="right" vertical="center"/>
    </xf>
    <xf numFmtId="0" fontId="19" fillId="0" borderId="1" xfId="963" applyFont="1" applyFill="1" applyBorder="1" applyAlignment="1" applyProtection="1">
      <alignment horizontal="left"/>
      <protection locked="0"/>
    </xf>
    <xf numFmtId="0" fontId="152" fillId="0" borderId="0" xfId="963" applyFont="1" applyFill="1" applyAlignment="1">
      <alignment horizontal="right" vertical="center"/>
    </xf>
    <xf numFmtId="0" fontId="152" fillId="0" borderId="0" xfId="963" applyFont="1" applyFill="1" applyAlignment="1">
      <alignment horizontal="left" vertical="center"/>
    </xf>
    <xf numFmtId="0" fontId="19" fillId="0" borderId="0" xfId="963" applyFont="1" applyFill="1" applyAlignment="1">
      <alignment horizontal="left" vertical="center"/>
    </xf>
    <xf numFmtId="0" fontId="152" fillId="0" borderId="0" xfId="963" applyFont="1" applyFill="1" applyAlignment="1">
      <alignment horizontal="right"/>
    </xf>
    <xf numFmtId="0" fontId="152" fillId="0" borderId="0" xfId="963" applyFont="1" applyFill="1" applyBorder="1" applyAlignment="1" applyProtection="1">
      <alignment horizontal="left"/>
      <protection locked="0"/>
    </xf>
    <xf numFmtId="0" fontId="152" fillId="0" borderId="0" xfId="963" applyFont="1" applyFill="1"/>
    <xf numFmtId="0" fontId="153" fillId="0" borderId="1" xfId="963" applyFont="1" applyFill="1" applyBorder="1" applyAlignment="1">
      <alignment horizontal="center"/>
    </xf>
    <xf numFmtId="0" fontId="19" fillId="0" borderId="1" xfId="963" applyFont="1" applyFill="1" applyBorder="1" applyAlignment="1">
      <alignment horizontal="center"/>
    </xf>
    <xf numFmtId="0" fontId="19" fillId="0" borderId="1" xfId="963" applyFont="1" applyFill="1" applyBorder="1" applyAlignment="1">
      <alignment horizontal="left" wrapText="1"/>
    </xf>
    <xf numFmtId="0" fontId="155" fillId="0" borderId="1" xfId="964" applyFont="1" applyFill="1" applyBorder="1" applyAlignment="1">
      <alignment vertical="center" wrapText="1"/>
    </xf>
    <xf numFmtId="0" fontId="19" fillId="0" borderId="1" xfId="963" applyFont="1" applyFill="1" applyBorder="1" applyAlignment="1">
      <alignment vertical="center" wrapText="1"/>
    </xf>
    <xf numFmtId="0" fontId="19" fillId="0" borderId="1" xfId="963" applyFont="1" applyFill="1" applyBorder="1"/>
    <xf numFmtId="0" fontId="153" fillId="0" borderId="0" xfId="963" applyFont="1" applyFill="1" applyAlignment="1">
      <alignment horizontal="center" vertical="center"/>
    </xf>
    <xf numFmtId="0" fontId="153" fillId="0" borderId="0" xfId="963" applyFont="1" applyFill="1" applyAlignment="1">
      <alignment horizontal="center"/>
    </xf>
    <xf numFmtId="0" fontId="154" fillId="0" borderId="0" xfId="963" applyFont="1" applyFill="1" applyAlignment="1">
      <alignment horizontal="center"/>
    </xf>
    <xf numFmtId="0" fontId="152" fillId="0" borderId="0" xfId="963" applyFont="1" applyFill="1" applyAlignment="1">
      <alignment horizontal="center"/>
    </xf>
    <xf numFmtId="0" fontId="156" fillId="0" borderId="0" xfId="963" applyFont="1" applyFill="1"/>
    <xf numFmtId="0" fontId="156" fillId="0" borderId="0" xfId="963" applyFont="1" applyFill="1" applyAlignment="1">
      <alignment vertical="top" wrapText="1"/>
    </xf>
    <xf numFmtId="0" fontId="17" fillId="2" borderId="1" xfId="8" applyFont="1" applyFill="1" applyBorder="1" applyAlignment="1" applyProtection="1">
      <alignment horizontal="center" vertical="center" wrapText="1"/>
    </xf>
    <xf numFmtId="0" fontId="16" fillId="2" borderId="1" xfId="8" applyFont="1" applyFill="1" applyBorder="1" applyAlignment="1" applyProtection="1">
      <alignment horizontal="center" vertical="center" wrapText="1"/>
    </xf>
    <xf numFmtId="0" fontId="13" fillId="2" borderId="0" xfId="19" applyFont="1" applyFill="1"/>
    <xf numFmtId="0" fontId="16" fillId="2" borderId="0" xfId="19" applyFont="1" applyFill="1" applyAlignment="1">
      <alignment horizontal="left" vertical="top" wrapText="1"/>
    </xf>
    <xf numFmtId="0" fontId="17" fillId="2" borderId="0" xfId="19" applyFont="1" applyFill="1" applyAlignment="1">
      <alignment horizontal="left" vertical="top" wrapText="1"/>
    </xf>
    <xf numFmtId="0" fontId="16" fillId="2" borderId="1" xfId="8" applyFont="1" applyFill="1" applyBorder="1" applyAlignment="1" applyProtection="1">
      <alignment wrapText="1"/>
    </xf>
    <xf numFmtId="0" fontId="17" fillId="2" borderId="1" xfId="8" applyFont="1" applyFill="1" applyBorder="1" applyAlignment="1" applyProtection="1">
      <alignment wrapText="1"/>
    </xf>
    <xf numFmtId="0" fontId="16" fillId="2" borderId="1" xfId="8" applyFont="1" applyFill="1" applyBorder="1" applyAlignment="1" applyProtection="1">
      <alignment vertical="center" wrapText="1"/>
    </xf>
    <xf numFmtId="0" fontId="16" fillId="2" borderId="0" xfId="19" applyFont="1" applyFill="1"/>
    <xf numFmtId="0" fontId="15" fillId="2" borderId="0" xfId="19" applyFont="1" applyFill="1"/>
    <xf numFmtId="0" fontId="17" fillId="2" borderId="2" xfId="19" applyFont="1" applyFill="1" applyBorder="1"/>
    <xf numFmtId="0" fontId="13" fillId="2" borderId="2" xfId="19" applyFont="1" applyFill="1" applyBorder="1"/>
    <xf numFmtId="0" fontId="16" fillId="2" borderId="0" xfId="19" applyFont="1" applyFill="1" applyBorder="1"/>
    <xf numFmtId="0" fontId="13" fillId="2" borderId="0" xfId="19" applyFont="1" applyFill="1" applyAlignment="1">
      <alignment horizontal="left"/>
    </xf>
    <xf numFmtId="3" fontId="16" fillId="2" borderId="1" xfId="8" applyNumberFormat="1" applyFont="1" applyFill="1" applyBorder="1" applyAlignment="1" applyProtection="1">
      <alignment horizontal="left" wrapText="1"/>
    </xf>
    <xf numFmtId="0" fontId="160" fillId="0" borderId="1" xfId="963" applyFont="1" applyFill="1" applyBorder="1" applyAlignment="1" applyProtection="1">
      <alignment horizontal="left"/>
      <protection locked="0"/>
    </xf>
    <xf numFmtId="0" fontId="17" fillId="2" borderId="0" xfId="0" applyFont="1" applyFill="1" applyAlignment="1">
      <alignment vertical="center"/>
    </xf>
    <xf numFmtId="0" fontId="16" fillId="2" borderId="0" xfId="0" applyFont="1" applyFill="1" applyAlignment="1">
      <alignment vertical="center" wrapText="1"/>
    </xf>
    <xf numFmtId="0" fontId="17" fillId="2" borderId="0" xfId="0" applyFont="1" applyFill="1" applyAlignment="1">
      <alignment vertical="center" wrapText="1"/>
    </xf>
    <xf numFmtId="49" fontId="16" fillId="2" borderId="1" xfId="0" applyNumberFormat="1" applyFont="1" applyFill="1" applyBorder="1" applyAlignment="1" applyProtection="1">
      <alignment horizontal="center" vertical="center" wrapText="1"/>
    </xf>
    <xf numFmtId="167" fontId="17" fillId="2" borderId="0" xfId="0" applyNumberFormat="1" applyFont="1" applyFill="1"/>
    <xf numFmtId="0" fontId="16" fillId="2" borderId="1" xfId="8" applyFont="1" applyFill="1" applyBorder="1" applyAlignment="1" applyProtection="1">
      <alignment horizontal="left" vertical="center" wrapText="1"/>
    </xf>
    <xf numFmtId="167" fontId="13" fillId="2" borderId="0" xfId="0" applyNumberFormat="1" applyFont="1" applyFill="1"/>
    <xf numFmtId="169" fontId="17" fillId="2" borderId="0" xfId="1" applyFont="1" applyFill="1">
      <protection locked="0"/>
    </xf>
    <xf numFmtId="0" fontId="17" fillId="2" borderId="1" xfId="8" applyFont="1" applyFill="1" applyBorder="1" applyAlignment="1" applyProtection="1">
      <alignment horizontal="left" vertical="center" wrapText="1"/>
    </xf>
    <xf numFmtId="167" fontId="17" fillId="2" borderId="1" xfId="1" applyNumberFormat="1" applyFont="1" applyFill="1" applyBorder="1" applyAlignment="1" applyProtection="1">
      <alignment horizontal="right" vertical="center"/>
    </xf>
    <xf numFmtId="2" fontId="17" fillId="2" borderId="1" xfId="8" applyNumberFormat="1" applyFont="1" applyFill="1" applyBorder="1" applyAlignment="1" applyProtection="1">
      <alignment horizontal="center" vertical="center" wrapText="1"/>
    </xf>
    <xf numFmtId="0" fontId="16" fillId="2" borderId="1" xfId="8" quotePrefix="1" applyFont="1" applyFill="1" applyBorder="1" applyAlignment="1" applyProtection="1">
      <alignment horizontal="center" vertical="center" wrapText="1"/>
    </xf>
    <xf numFmtId="0" fontId="17" fillId="2" borderId="1" xfId="8" quotePrefix="1" applyFont="1" applyFill="1" applyBorder="1" applyAlignment="1" applyProtection="1">
      <alignment horizontal="center" vertical="center" wrapText="1"/>
    </xf>
    <xf numFmtId="0" fontId="17" fillId="2" borderId="0" xfId="0" applyFont="1" applyFill="1" applyBorder="1"/>
    <xf numFmtId="170" fontId="17" fillId="2" borderId="0" xfId="4" applyNumberFormat="1" applyFont="1" applyFill="1" applyBorder="1"/>
    <xf numFmtId="170" fontId="17" fillId="2" borderId="2" xfId="4" applyNumberFormat="1" applyFont="1" applyFill="1" applyBorder="1"/>
    <xf numFmtId="170" fontId="17" fillId="2" borderId="0" xfId="2" applyNumberFormat="1" applyFont="1" applyFill="1" applyAlignment="1">
      <alignment vertical="center"/>
    </xf>
    <xf numFmtId="3" fontId="17" fillId="2" borderId="0" xfId="0" applyNumberFormat="1" applyFont="1" applyFill="1"/>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7" fillId="2" borderId="0" xfId="0" applyFont="1" applyFill="1" applyAlignment="1">
      <alignment horizontal="center" vertical="center"/>
    </xf>
    <xf numFmtId="3" fontId="13" fillId="2" borderId="0" xfId="0" applyNumberFormat="1" applyFont="1" applyFill="1"/>
    <xf numFmtId="167" fontId="16" fillId="2" borderId="1" xfId="8" applyNumberFormat="1" applyFont="1" applyFill="1" applyBorder="1" applyAlignment="1" applyProtection="1">
      <alignment horizontal="right" vertical="center" wrapText="1"/>
    </xf>
    <xf numFmtId="167" fontId="17" fillId="2" borderId="1" xfId="8" applyNumberFormat="1" applyFont="1" applyFill="1" applyBorder="1" applyAlignment="1" applyProtection="1">
      <alignment horizontal="right" vertical="center" wrapText="1"/>
    </xf>
    <xf numFmtId="170" fontId="16" fillId="2" borderId="1" xfId="5" applyNumberFormat="1" applyFont="1" applyFill="1" applyBorder="1" applyAlignment="1" applyProtection="1">
      <alignment vertical="center"/>
      <protection locked="0"/>
    </xf>
    <xf numFmtId="170" fontId="17" fillId="2" borderId="1" xfId="5" applyNumberFormat="1" applyFont="1" applyFill="1" applyBorder="1" applyAlignment="1" applyProtection="1">
      <alignment horizontal="left" vertical="center" wrapText="1"/>
      <protection locked="0"/>
    </xf>
    <xf numFmtId="0" fontId="162" fillId="2" borderId="0" xfId="0" applyFont="1" applyFill="1" applyAlignment="1">
      <alignment horizontal="center" vertical="center"/>
    </xf>
    <xf numFmtId="0" fontId="159" fillId="2" borderId="0" xfId="0" applyFont="1" applyFill="1" applyAlignment="1">
      <alignment horizontal="left" vertical="center" wrapText="1"/>
    </xf>
    <xf numFmtId="170" fontId="161" fillId="2" borderId="0" xfId="4" applyNumberFormat="1" applyFont="1" applyFill="1"/>
    <xf numFmtId="170" fontId="163" fillId="2" borderId="1" xfId="1" applyNumberFormat="1" applyFont="1" applyFill="1" applyBorder="1" applyAlignment="1" applyProtection="1">
      <alignment horizontal="center" vertical="center" wrapText="1"/>
    </xf>
    <xf numFmtId="41" fontId="163" fillId="2" borderId="1" xfId="0" applyNumberFormat="1" applyFont="1" applyFill="1" applyBorder="1" applyAlignment="1" applyProtection="1">
      <alignment horizontal="right" vertical="center" wrapText="1"/>
    </xf>
    <xf numFmtId="10" fontId="159" fillId="2" borderId="1" xfId="0" applyNumberFormat="1" applyFont="1" applyFill="1" applyBorder="1" applyAlignment="1" applyProtection="1">
      <alignment horizontal="right" vertical="center" wrapText="1"/>
    </xf>
    <xf numFmtId="170" fontId="159" fillId="2" borderId="0" xfId="1" applyNumberFormat="1" applyFont="1" applyFill="1" applyBorder="1" applyProtection="1"/>
    <xf numFmtId="170" fontId="163" fillId="2" borderId="0" xfId="1" applyNumberFormat="1" applyFont="1" applyFill="1" applyBorder="1" applyProtection="1">
      <protection locked="0"/>
    </xf>
    <xf numFmtId="170" fontId="159" fillId="2" borderId="0" xfId="1" applyNumberFormat="1" applyFont="1" applyFill="1" applyBorder="1" applyProtection="1">
      <protection locked="0"/>
    </xf>
    <xf numFmtId="170" fontId="159" fillId="2" borderId="2" xfId="1" applyNumberFormat="1" applyFont="1" applyFill="1" applyBorder="1" applyProtection="1">
      <protection locked="0"/>
    </xf>
    <xf numFmtId="170" fontId="164" fillId="2" borderId="0" xfId="4" applyNumberFormat="1" applyFont="1" applyFill="1"/>
    <xf numFmtId="170" fontId="159" fillId="2" borderId="1" xfId="1" applyNumberFormat="1" applyFont="1" applyFill="1" applyBorder="1" applyAlignment="1" applyProtection="1">
      <alignment horizontal="left" vertical="center" wrapText="1"/>
    </xf>
    <xf numFmtId="167" fontId="159" fillId="2" borderId="0" xfId="30" applyNumberFormat="1" applyFont="1" applyFill="1" applyBorder="1" applyAlignment="1" applyProtection="1">
      <alignment horizontal="right" wrapText="1"/>
    </xf>
    <xf numFmtId="170" fontId="159" fillId="2" borderId="0" xfId="1" applyNumberFormat="1" applyFont="1" applyFill="1" applyAlignment="1" applyProtection="1">
      <alignment horizontal="right"/>
    </xf>
    <xf numFmtId="170" fontId="159" fillId="2" borderId="2" xfId="1" applyNumberFormat="1" applyFont="1" applyFill="1" applyBorder="1" applyAlignment="1" applyProtection="1">
      <alignment horizontal="right"/>
    </xf>
    <xf numFmtId="49" fontId="16" fillId="2" borderId="1" xfId="19" applyNumberFormat="1" applyFont="1" applyFill="1" applyBorder="1" applyAlignment="1" applyProtection="1">
      <alignment horizontal="center" vertical="center" wrapText="1"/>
    </xf>
    <xf numFmtId="0" fontId="16" fillId="2" borderId="0" xfId="19" applyFont="1" applyFill="1" applyAlignment="1">
      <alignment horizontal="center" vertical="center" wrapText="1"/>
    </xf>
    <xf numFmtId="0" fontId="15" fillId="2" borderId="0" xfId="19" applyFont="1" applyFill="1" applyAlignment="1">
      <alignment horizontal="center" vertical="center"/>
    </xf>
    <xf numFmtId="0" fontId="16" fillId="2" borderId="6" xfId="19" applyNumberFormat="1" applyFont="1" applyFill="1" applyBorder="1" applyAlignment="1" applyProtection="1">
      <alignment horizontal="center" vertical="center" wrapText="1"/>
    </xf>
    <xf numFmtId="10" fontId="16" fillId="2" borderId="1" xfId="48" applyNumberFormat="1" applyFont="1" applyFill="1" applyBorder="1" applyAlignment="1" applyProtection="1">
      <alignment horizontal="right" vertical="center" wrapText="1"/>
    </xf>
    <xf numFmtId="10" fontId="16" fillId="2" borderId="1" xfId="237" applyNumberFormat="1" applyFont="1" applyFill="1" applyBorder="1" applyAlignment="1" applyProtection="1">
      <alignment horizontal="right" vertical="center" wrapText="1"/>
      <protection locked="0"/>
    </xf>
    <xf numFmtId="10" fontId="17" fillId="2" borderId="1" xfId="237" applyNumberFormat="1" applyFont="1" applyFill="1" applyBorder="1" applyAlignment="1" applyProtection="1">
      <alignment horizontal="right" vertical="center" wrapText="1"/>
      <protection locked="0"/>
    </xf>
    <xf numFmtId="10" fontId="16" fillId="2" borderId="1" xfId="709"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6" fillId="2" borderId="1" xfId="19" applyNumberFormat="1" applyFont="1" applyFill="1" applyBorder="1" applyAlignment="1" applyProtection="1">
      <alignment horizontal="right" vertical="center" wrapText="1"/>
    </xf>
    <xf numFmtId="170" fontId="163" fillId="2" borderId="0" xfId="1" applyNumberFormat="1" applyFont="1" applyFill="1" applyBorder="1" applyAlignment="1" applyProtection="1">
      <protection locked="0"/>
    </xf>
    <xf numFmtId="170" fontId="162" fillId="2" borderId="0" xfId="1" applyNumberFormat="1" applyFont="1" applyFill="1" applyBorder="1" applyAlignment="1" applyProtection="1">
      <protection locked="0"/>
    </xf>
    <xf numFmtId="0" fontId="161" fillId="2" borderId="0" xfId="0" applyNumberFormat="1" applyFont="1" applyFill="1"/>
    <xf numFmtId="0" fontId="161" fillId="2" borderId="0" xfId="0" applyFont="1" applyFill="1"/>
    <xf numFmtId="0" fontId="163" fillId="2" borderId="0" xfId="0" applyFont="1" applyFill="1" applyAlignment="1">
      <alignment horizontal="left" vertical="center" wrapText="1"/>
    </xf>
    <xf numFmtId="49" fontId="163" fillId="2" borderId="1" xfId="0" applyNumberFormat="1" applyFont="1" applyFill="1" applyBorder="1" applyAlignment="1" applyProtection="1">
      <alignment horizontal="center" vertical="center" wrapText="1"/>
    </xf>
    <xf numFmtId="170" fontId="163" fillId="2" borderId="1" xfId="1" applyNumberFormat="1" applyFont="1" applyFill="1" applyBorder="1" applyAlignment="1" applyProtection="1">
      <alignment horizontal="center" vertical="center" wrapText="1"/>
      <protection locked="0"/>
    </xf>
    <xf numFmtId="0" fontId="159" fillId="2" borderId="0" xfId="0" applyNumberFormat="1" applyFont="1" applyFill="1"/>
    <xf numFmtId="0" fontId="159" fillId="2" borderId="0" xfId="0" applyFont="1" applyFill="1"/>
    <xf numFmtId="0" fontId="163" fillId="2" borderId="1" xfId="8" applyFont="1" applyFill="1" applyBorder="1" applyAlignment="1" applyProtection="1">
      <alignment horizontal="left" wrapText="1"/>
    </xf>
    <xf numFmtId="0" fontId="163" fillId="2" borderId="1" xfId="8" applyFont="1" applyFill="1" applyBorder="1" applyAlignment="1" applyProtection="1">
      <alignment horizontal="center" wrapText="1"/>
    </xf>
    <xf numFmtId="170" fontId="163" fillId="2" borderId="1" xfId="1" applyNumberFormat="1" applyFont="1" applyFill="1" applyBorder="1" applyAlignment="1" applyProtection="1">
      <alignment horizontal="left" wrapText="1"/>
      <protection locked="0"/>
    </xf>
    <xf numFmtId="167" fontId="159" fillId="2" borderId="1" xfId="1" applyNumberFormat="1" applyFont="1" applyFill="1" applyBorder="1" applyAlignment="1" applyProtection="1">
      <alignment horizontal="right" vertical="center"/>
    </xf>
    <xf numFmtId="170" fontId="163" fillId="2" borderId="1" xfId="1" applyNumberFormat="1" applyFont="1" applyFill="1" applyBorder="1" applyAlignment="1" applyProtection="1">
      <alignment horizontal="right" vertical="center" wrapText="1"/>
      <protection locked="0"/>
    </xf>
    <xf numFmtId="170" fontId="163" fillId="2" borderId="1" xfId="1" applyNumberFormat="1" applyFont="1" applyFill="1" applyBorder="1" applyAlignment="1" applyProtection="1">
      <alignment horizontal="left"/>
      <protection locked="0"/>
    </xf>
    <xf numFmtId="170" fontId="159" fillId="2" borderId="0" xfId="0" applyNumberFormat="1" applyFont="1" applyFill="1"/>
    <xf numFmtId="170" fontId="161" fillId="2" borderId="0" xfId="0" applyNumberFormat="1" applyFont="1" applyFill="1"/>
    <xf numFmtId="0" fontId="159" fillId="2" borderId="1" xfId="8" applyFont="1" applyFill="1" applyBorder="1" applyAlignment="1" applyProtection="1">
      <alignment horizontal="left" wrapText="1"/>
    </xf>
    <xf numFmtId="0" fontId="159" fillId="2" borderId="1" xfId="8" applyFont="1" applyFill="1" applyBorder="1" applyAlignment="1" applyProtection="1">
      <alignment horizontal="center" wrapText="1"/>
    </xf>
    <xf numFmtId="0" fontId="159" fillId="2" borderId="1" xfId="8" applyFont="1" applyFill="1" applyBorder="1" applyAlignment="1" applyProtection="1">
      <alignment horizontal="center" vertical="center" wrapText="1"/>
    </xf>
    <xf numFmtId="0" fontId="163" fillId="2" borderId="1" xfId="8" applyFont="1" applyFill="1" applyBorder="1" applyAlignment="1" applyProtection="1">
      <alignment horizontal="center" vertical="center" wrapText="1"/>
    </xf>
    <xf numFmtId="167" fontId="163" fillId="2" borderId="1" xfId="1" applyNumberFormat="1" applyFont="1" applyFill="1" applyBorder="1" applyAlignment="1" applyProtection="1">
      <alignment horizontal="right" vertical="center"/>
    </xf>
    <xf numFmtId="170" fontId="159" fillId="2" borderId="1" xfId="1" applyNumberFormat="1" applyFont="1" applyFill="1" applyBorder="1" applyAlignment="1" applyProtection="1">
      <alignment horizontal="left"/>
      <protection locked="0"/>
    </xf>
    <xf numFmtId="0" fontId="165" fillId="2" borderId="1" xfId="0" quotePrefix="1" applyFont="1" applyFill="1" applyBorder="1" applyAlignment="1">
      <alignment horizontal="center"/>
    </xf>
    <xf numFmtId="0" fontId="161" fillId="2" borderId="1" xfId="0" quotePrefix="1" applyFont="1" applyFill="1" applyBorder="1" applyAlignment="1">
      <alignment horizontal="center"/>
    </xf>
    <xf numFmtId="170" fontId="163" fillId="2" borderId="1" xfId="1" applyNumberFormat="1" applyFont="1" applyFill="1" applyBorder="1" applyAlignment="1">
      <alignment horizontal="right" vertical="center"/>
      <protection locked="0"/>
    </xf>
    <xf numFmtId="167" fontId="159" fillId="2" borderId="1" xfId="8" applyNumberFormat="1" applyFont="1" applyFill="1" applyBorder="1" applyAlignment="1" applyProtection="1">
      <alignment horizontal="right" vertical="center" wrapText="1"/>
    </xf>
    <xf numFmtId="169" fontId="163" fillId="2" borderId="1" xfId="1" applyFont="1" applyFill="1" applyBorder="1" applyAlignment="1">
      <alignment horizontal="right" vertical="center"/>
      <protection locked="0"/>
    </xf>
    <xf numFmtId="169" fontId="159" fillId="2" borderId="1" xfId="1" applyFont="1" applyFill="1" applyBorder="1" applyAlignment="1">
      <alignment horizontal="right" vertical="center"/>
      <protection locked="0"/>
    </xf>
    <xf numFmtId="169" fontId="159" fillId="2" borderId="1" xfId="1" applyFont="1" applyFill="1" applyBorder="1" applyAlignment="1">
      <alignment horizontal="right" vertical="center" wrapText="1"/>
      <protection locked="0"/>
    </xf>
    <xf numFmtId="49" fontId="163" fillId="2" borderId="1" xfId="0" applyNumberFormat="1" applyFont="1" applyFill="1" applyBorder="1" applyAlignment="1" applyProtection="1">
      <alignment horizontal="left" wrapText="1"/>
    </xf>
    <xf numFmtId="49" fontId="163" fillId="2" borderId="1" xfId="0" applyNumberFormat="1" applyFont="1" applyFill="1" applyBorder="1" applyAlignment="1" applyProtection="1">
      <alignment horizontal="center" wrapText="1"/>
    </xf>
    <xf numFmtId="49" fontId="163" fillId="2" borderId="1" xfId="0" applyNumberFormat="1" applyFont="1" applyFill="1" applyBorder="1" applyAlignment="1" applyProtection="1">
      <alignment wrapText="1"/>
    </xf>
    <xf numFmtId="0" fontId="159" fillId="2" borderId="0" xfId="0" applyFont="1" applyFill="1" applyAlignment="1">
      <alignment horizontal="left"/>
    </xf>
    <xf numFmtId="0" fontId="159" fillId="2" borderId="0" xfId="0" applyFont="1" applyFill="1" applyAlignment="1">
      <alignment horizontal="center" vertical="center"/>
    </xf>
    <xf numFmtId="0" fontId="159" fillId="2" borderId="0" xfId="0" applyFont="1" applyFill="1" applyAlignment="1">
      <alignment horizontal="right"/>
    </xf>
    <xf numFmtId="0" fontId="163" fillId="2" borderId="0" xfId="0" applyFont="1" applyFill="1" applyBorder="1"/>
    <xf numFmtId="0" fontId="159" fillId="2" borderId="0" xfId="0" applyFont="1" applyFill="1" applyBorder="1"/>
    <xf numFmtId="0" fontId="162" fillId="2" borderId="0" xfId="0" applyFont="1" applyFill="1" applyBorder="1"/>
    <xf numFmtId="170" fontId="162" fillId="2" borderId="0" xfId="1" applyNumberFormat="1" applyFont="1" applyFill="1" applyBorder="1" applyProtection="1">
      <protection locked="0"/>
    </xf>
    <xf numFmtId="0" fontId="159" fillId="2" borderId="2" xfId="0" applyFont="1" applyFill="1" applyBorder="1"/>
    <xf numFmtId="170" fontId="163" fillId="2" borderId="0" xfId="1" applyNumberFormat="1" applyFont="1" applyFill="1" applyBorder="1" applyAlignment="1" applyProtection="1">
      <alignment horizontal="left"/>
      <protection locked="0"/>
    </xf>
    <xf numFmtId="0" fontId="159" fillId="2" borderId="0" xfId="0" applyFont="1" applyFill="1" applyAlignment="1">
      <alignment vertical="center"/>
    </xf>
    <xf numFmtId="170" fontId="159" fillId="2" borderId="0" xfId="2" applyNumberFormat="1" applyFont="1" applyFill="1" applyAlignment="1">
      <alignment vertical="center"/>
    </xf>
    <xf numFmtId="0" fontId="159" fillId="2" borderId="0" xfId="0" applyFont="1" applyFill="1" applyBorder="1" applyAlignment="1">
      <alignment vertical="center"/>
    </xf>
    <xf numFmtId="0" fontId="163" fillId="2" borderId="0" xfId="0" applyFont="1" applyFill="1" applyAlignment="1"/>
    <xf numFmtId="0" fontId="159" fillId="2" borderId="0" xfId="0" applyFont="1" applyFill="1" applyAlignment="1">
      <alignment vertical="top"/>
    </xf>
    <xf numFmtId="0" fontId="161" fillId="0" borderId="0" xfId="0" applyFont="1"/>
    <xf numFmtId="0" fontId="166" fillId="2" borderId="0" xfId="30" applyFont="1" applyFill="1"/>
    <xf numFmtId="10" fontId="159" fillId="2" borderId="0" xfId="44" applyNumberFormat="1" applyFont="1" applyFill="1" applyProtection="1"/>
    <xf numFmtId="0" fontId="163" fillId="2" borderId="0" xfId="30" applyFont="1" applyFill="1" applyAlignment="1">
      <alignment vertical="center"/>
    </xf>
    <xf numFmtId="10" fontId="166" fillId="2" borderId="0" xfId="30" applyNumberFormat="1" applyFont="1" applyFill="1"/>
    <xf numFmtId="0" fontId="163" fillId="2" borderId="1" xfId="19" applyFont="1" applyFill="1" applyBorder="1" applyAlignment="1" applyProtection="1">
      <alignment horizontal="center" vertical="center" wrapText="1"/>
    </xf>
    <xf numFmtId="10" fontId="163" fillId="2" borderId="1" xfId="44" applyNumberFormat="1" applyFont="1" applyFill="1" applyBorder="1" applyAlignment="1" applyProtection="1">
      <alignment horizontal="center" vertical="center" wrapText="1"/>
    </xf>
    <xf numFmtId="0" fontId="159" fillId="2" borderId="1" xfId="0" applyFont="1" applyFill="1" applyBorder="1" applyAlignment="1">
      <alignment horizontal="center"/>
    </xf>
    <xf numFmtId="49" fontId="163" fillId="2" borderId="1" xfId="19" applyNumberFormat="1" applyFont="1" applyFill="1" applyBorder="1" applyAlignment="1" applyProtection="1">
      <alignment horizontal="left" vertical="center" wrapText="1"/>
    </xf>
    <xf numFmtId="49" fontId="159" fillId="2" borderId="1" xfId="19" applyNumberFormat="1" applyFont="1" applyFill="1" applyBorder="1" applyAlignment="1" applyProtection="1">
      <alignment horizontal="left" vertical="center" wrapText="1"/>
    </xf>
    <xf numFmtId="170" fontId="159" fillId="2" borderId="1" xfId="1" applyNumberFormat="1" applyFont="1" applyFill="1" applyBorder="1" applyAlignment="1" applyProtection="1">
      <alignment horizontal="right" vertical="center" wrapText="1"/>
    </xf>
    <xf numFmtId="9" fontId="159" fillId="2" borderId="1" xfId="19" applyNumberFormat="1" applyFont="1" applyFill="1" applyBorder="1" applyAlignment="1" applyProtection="1">
      <alignment horizontal="right" vertical="center" wrapText="1"/>
    </xf>
    <xf numFmtId="0" fontId="166" fillId="2" borderId="0" xfId="0" applyFont="1" applyFill="1"/>
    <xf numFmtId="41" fontId="159" fillId="2" borderId="1" xfId="0" applyNumberFormat="1" applyFont="1" applyFill="1" applyBorder="1" applyAlignment="1" applyProtection="1">
      <alignment horizontal="right" vertical="center" wrapText="1"/>
    </xf>
    <xf numFmtId="10" fontId="159" fillId="2" borderId="1" xfId="44" applyNumberFormat="1" applyFont="1" applyFill="1" applyBorder="1" applyAlignment="1" applyProtection="1">
      <alignment horizontal="right" vertical="center" wrapText="1"/>
    </xf>
    <xf numFmtId="49" fontId="159" fillId="2" borderId="1" xfId="19" applyNumberFormat="1" applyFont="1" applyFill="1" applyBorder="1" applyAlignment="1" applyProtection="1">
      <alignment horizontal="left" vertical="center" wrapText="1" indent="1"/>
    </xf>
    <xf numFmtId="41" fontId="159" fillId="2" borderId="1" xfId="0" applyNumberFormat="1" applyFont="1" applyFill="1" applyBorder="1" applyAlignment="1" applyProtection="1">
      <alignment horizontal="left" vertical="center" wrapText="1"/>
    </xf>
    <xf numFmtId="0" fontId="163" fillId="2" borderId="1" xfId="0" applyFont="1" applyFill="1" applyBorder="1" applyAlignment="1">
      <alignment horizontal="center"/>
    </xf>
    <xf numFmtId="0" fontId="167" fillId="2" borderId="0" xfId="0" applyFont="1" applyFill="1"/>
    <xf numFmtId="49" fontId="163" fillId="2" borderId="1" xfId="19" applyNumberFormat="1" applyFont="1" applyFill="1" applyBorder="1" applyAlignment="1" applyProtection="1">
      <alignment horizontal="left" vertical="center" wrapText="1" indent="1"/>
    </xf>
    <xf numFmtId="171" fontId="159" fillId="2" borderId="1" xfId="0" applyNumberFormat="1" applyFont="1" applyFill="1" applyBorder="1" applyAlignment="1" applyProtection="1">
      <alignment horizontal="right" vertical="center" wrapText="1"/>
    </xf>
    <xf numFmtId="0" fontId="159" fillId="2" borderId="0" xfId="30" applyFont="1" applyFill="1" applyBorder="1" applyAlignment="1">
      <alignment horizontal="center" vertical="center"/>
    </xf>
    <xf numFmtId="49" fontId="159" fillId="2" borderId="0" xfId="19" applyNumberFormat="1" applyFont="1" applyFill="1" applyBorder="1" applyAlignment="1" applyProtection="1">
      <alignment horizontal="left" wrapText="1"/>
    </xf>
    <xf numFmtId="49" fontId="159" fillId="2" borderId="0" xfId="19" applyNumberFormat="1" applyFont="1" applyFill="1" applyBorder="1" applyAlignment="1" applyProtection="1">
      <alignment horizontal="center" vertical="center" wrapText="1"/>
    </xf>
    <xf numFmtId="10" fontId="159" fillId="2" borderId="0" xfId="44" applyNumberFormat="1" applyFont="1" applyFill="1" applyBorder="1" applyAlignment="1">
      <alignment horizontal="right" wrapText="1"/>
      <protection locked="0"/>
    </xf>
    <xf numFmtId="0" fontId="159" fillId="2" borderId="0" xfId="0" applyFont="1" applyFill="1" applyAlignment="1"/>
    <xf numFmtId="10" fontId="159" fillId="2" borderId="0" xfId="44" applyNumberFormat="1" applyFont="1" applyFill="1" applyAlignment="1" applyProtection="1">
      <alignment horizontal="right"/>
    </xf>
    <xf numFmtId="0" fontId="163" fillId="2" borderId="0" xfId="0" applyFont="1" applyFill="1"/>
    <xf numFmtId="170" fontId="159" fillId="2" borderId="0" xfId="1" applyNumberFormat="1" applyFont="1" applyFill="1" applyProtection="1">
      <protection locked="0"/>
    </xf>
    <xf numFmtId="0" fontId="162" fillId="2" borderId="0" xfId="0" applyFont="1" applyFill="1"/>
    <xf numFmtId="10" fontId="159" fillId="2" borderId="2" xfId="44" applyNumberFormat="1" applyFont="1" applyFill="1" applyBorder="1" applyAlignment="1" applyProtection="1">
      <alignment horizontal="right"/>
    </xf>
    <xf numFmtId="170" fontId="166" fillId="2" borderId="0" xfId="1" applyNumberFormat="1" applyFont="1" applyFill="1">
      <protection locked="0"/>
    </xf>
    <xf numFmtId="170" fontId="161" fillId="2" borderId="0" xfId="1" applyNumberFormat="1" applyFont="1" applyFill="1">
      <protection locked="0"/>
    </xf>
    <xf numFmtId="0" fontId="163" fillId="2" borderId="1" xfId="0" applyFont="1" applyFill="1" applyBorder="1" applyAlignment="1">
      <alignment horizontal="center" vertical="center"/>
    </xf>
    <xf numFmtId="170" fontId="167" fillId="2" borderId="0" xfId="1" applyNumberFormat="1" applyFont="1" applyFill="1" applyAlignment="1">
      <alignment vertical="center"/>
      <protection locked="0"/>
    </xf>
    <xf numFmtId="41" fontId="161" fillId="2" borderId="0" xfId="0" applyNumberFormat="1" applyFont="1" applyFill="1"/>
    <xf numFmtId="170" fontId="167" fillId="2" borderId="0" xfId="30" applyNumberFormat="1" applyFont="1" applyFill="1" applyAlignment="1">
      <alignment vertical="center"/>
    </xf>
    <xf numFmtId="0" fontId="167" fillId="2" borderId="0" xfId="30" applyFont="1" applyFill="1" applyAlignment="1">
      <alignment vertical="center"/>
    </xf>
    <xf numFmtId="0" fontId="159" fillId="2" borderId="1" xfId="0" applyFont="1" applyFill="1" applyBorder="1" applyAlignment="1">
      <alignment horizontal="center" vertical="center"/>
    </xf>
    <xf numFmtId="172" fontId="159" fillId="2" borderId="1" xfId="0" applyNumberFormat="1" applyFont="1" applyFill="1" applyBorder="1" applyAlignment="1" applyProtection="1">
      <alignment horizontal="right" vertical="center" wrapText="1"/>
    </xf>
    <xf numFmtId="170" fontId="166" fillId="2" borderId="0" xfId="1" applyNumberFormat="1" applyFont="1" applyFill="1" applyAlignment="1">
      <alignment vertical="center"/>
      <protection locked="0"/>
    </xf>
    <xf numFmtId="0" fontId="166" fillId="2" borderId="0" xfId="30" applyFont="1" applyFill="1" applyAlignment="1">
      <alignment vertical="center"/>
    </xf>
    <xf numFmtId="49" fontId="162" fillId="2" borderId="1" xfId="19" applyNumberFormat="1" applyFont="1" applyFill="1" applyBorder="1" applyAlignment="1" applyProtection="1">
      <alignment horizontal="left" vertical="center" wrapText="1"/>
    </xf>
    <xf numFmtId="11" fontId="159" fillId="2" borderId="1" xfId="19" applyNumberFormat="1" applyFont="1" applyFill="1" applyBorder="1" applyAlignment="1" applyProtection="1">
      <alignment horizontal="left" vertical="center" wrapText="1"/>
    </xf>
    <xf numFmtId="167" fontId="159" fillId="2" borderId="1" xfId="0" applyNumberFormat="1" applyFont="1" applyFill="1" applyBorder="1" applyAlignment="1" applyProtection="1">
      <alignment horizontal="right" vertical="center" wrapText="1"/>
    </xf>
    <xf numFmtId="167" fontId="163" fillId="2" borderId="1" xfId="0" applyNumberFormat="1" applyFont="1" applyFill="1" applyBorder="1" applyAlignment="1" applyProtection="1">
      <alignment horizontal="right" vertical="center" wrapText="1"/>
    </xf>
    <xf numFmtId="170" fontId="159" fillId="2" borderId="1" xfId="0" applyNumberFormat="1" applyFont="1" applyFill="1" applyBorder="1" applyAlignment="1" applyProtection="1">
      <alignment horizontal="right" vertical="center" wrapText="1"/>
    </xf>
    <xf numFmtId="170" fontId="166" fillId="2" borderId="0" xfId="30" applyNumberFormat="1" applyFont="1" applyFill="1" applyAlignment="1">
      <alignment vertical="center"/>
    </xf>
    <xf numFmtId="170" fontId="159" fillId="2" borderId="0" xfId="4" applyNumberFormat="1" applyFont="1" applyFill="1" applyBorder="1"/>
    <xf numFmtId="170" fontId="159" fillId="2" borderId="0" xfId="4" applyNumberFormat="1" applyFont="1" applyFill="1" applyBorder="1" applyAlignment="1"/>
    <xf numFmtId="170" fontId="159" fillId="2" borderId="0" xfId="1" applyNumberFormat="1" applyFont="1" applyFill="1">
      <protection locked="0"/>
    </xf>
    <xf numFmtId="0" fontId="163" fillId="2" borderId="0" xfId="0" applyFont="1" applyFill="1" applyAlignment="1">
      <alignment horizontal="right" vertical="center" wrapText="1"/>
    </xf>
    <xf numFmtId="0" fontId="162" fillId="2" borderId="0" xfId="0" applyFont="1" applyFill="1" applyAlignment="1">
      <alignment horizontal="right" vertical="center" wrapText="1"/>
    </xf>
    <xf numFmtId="0" fontId="163" fillId="2" borderId="0" xfId="0" applyFont="1" applyFill="1" applyAlignment="1">
      <alignment horizontal="center" vertical="center" wrapText="1"/>
    </xf>
    <xf numFmtId="0" fontId="163" fillId="2" borderId="0" xfId="0" applyFont="1" applyFill="1" applyAlignment="1">
      <alignment vertical="center" wrapText="1"/>
    </xf>
    <xf numFmtId="0" fontId="159" fillId="2" borderId="0" xfId="0" applyFont="1" applyFill="1" applyBorder="1" applyAlignment="1">
      <alignment horizontal="left"/>
    </xf>
    <xf numFmtId="0" fontId="159" fillId="2" borderId="0" xfId="0" applyFont="1" applyFill="1" applyAlignment="1">
      <alignment vertical="center" wrapText="1"/>
    </xf>
    <xf numFmtId="0" fontId="159" fillId="2" borderId="0" xfId="0" applyFont="1" applyFill="1" applyBorder="1" applyAlignment="1">
      <alignment horizontal="left" vertical="center" wrapText="1"/>
    </xf>
    <xf numFmtId="0" fontId="163" fillId="2" borderId="0" xfId="30" applyFont="1" applyFill="1" applyBorder="1" applyAlignment="1">
      <alignment horizontal="left" vertical="center"/>
    </xf>
    <xf numFmtId="0" fontId="166" fillId="2" borderId="0" xfId="30" applyFont="1" applyFill="1" applyBorder="1" applyAlignment="1">
      <alignment vertical="center"/>
    </xf>
    <xf numFmtId="10" fontId="163" fillId="2" borderId="0" xfId="44" applyNumberFormat="1" applyFont="1" applyFill="1" applyBorder="1" applyAlignment="1" applyProtection="1">
      <alignment horizontal="center" vertical="center" wrapText="1"/>
    </xf>
    <xf numFmtId="0" fontId="159" fillId="2" borderId="0" xfId="30" applyFont="1" applyFill="1"/>
    <xf numFmtId="49" fontId="163" fillId="2" borderId="1" xfId="0" applyNumberFormat="1" applyFont="1" applyFill="1" applyBorder="1" applyAlignment="1" applyProtection="1">
      <alignment horizontal="left" vertical="center" wrapText="1"/>
    </xf>
    <xf numFmtId="0" fontId="163" fillId="2" borderId="1" xfId="0" applyNumberFormat="1" applyFont="1" applyFill="1" applyBorder="1" applyAlignment="1" applyProtection="1">
      <alignment horizontal="left" vertical="center" wrapText="1"/>
    </xf>
    <xf numFmtId="170" fontId="163" fillId="2" borderId="1" xfId="1" applyNumberFormat="1" applyFont="1" applyFill="1" applyBorder="1" applyAlignment="1" applyProtection="1">
      <alignment horizontal="right"/>
    </xf>
    <xf numFmtId="10" fontId="163" fillId="2" borderId="1" xfId="1" applyNumberFormat="1" applyFont="1" applyFill="1" applyBorder="1" applyAlignment="1" applyProtection="1">
      <alignment horizontal="right"/>
    </xf>
    <xf numFmtId="0" fontId="159" fillId="2" borderId="1" xfId="0" applyNumberFormat="1" applyFont="1" applyFill="1" applyBorder="1" applyAlignment="1" applyProtection="1">
      <alignment horizontal="left" vertical="center" wrapText="1"/>
    </xf>
    <xf numFmtId="170" fontId="161" fillId="2" borderId="1" xfId="2" applyNumberFormat="1" applyFont="1" applyFill="1" applyBorder="1" applyAlignment="1">
      <alignment horizontal="right" vertical="center"/>
    </xf>
    <xf numFmtId="170" fontId="159" fillId="2" borderId="1" xfId="1" applyNumberFormat="1" applyFont="1" applyFill="1" applyBorder="1" applyAlignment="1" applyProtection="1">
      <alignment horizontal="right"/>
    </xf>
    <xf numFmtId="10" fontId="159" fillId="2" borderId="1" xfId="1" applyNumberFormat="1" applyFont="1" applyFill="1" applyBorder="1" applyAlignment="1" applyProtection="1">
      <alignment horizontal="right"/>
    </xf>
    <xf numFmtId="170" fontId="166" fillId="2" borderId="0" xfId="0" applyNumberFormat="1" applyFont="1" applyFill="1"/>
    <xf numFmtId="0" fontId="159" fillId="2" borderId="1" xfId="0" quotePrefix="1" applyNumberFormat="1" applyFont="1" applyFill="1" applyBorder="1" applyAlignment="1" applyProtection="1">
      <alignment horizontal="left" vertical="center" wrapText="1"/>
    </xf>
    <xf numFmtId="170" fontId="163" fillId="2" borderId="1" xfId="1" applyNumberFormat="1" applyFont="1" applyFill="1" applyBorder="1" applyAlignment="1">
      <alignment horizontal="right"/>
      <protection locked="0"/>
    </xf>
    <xf numFmtId="170" fontId="159" fillId="2" borderId="1" xfId="1" applyNumberFormat="1" applyFont="1" applyFill="1" applyBorder="1" applyAlignment="1">
      <alignment horizontal="right"/>
      <protection locked="0"/>
    </xf>
    <xf numFmtId="0" fontId="163" fillId="2" borderId="0" xfId="0" applyNumberFormat="1" applyFont="1" applyFill="1" applyBorder="1" applyAlignment="1" applyProtection="1">
      <alignment horizontal="left" vertical="center" wrapText="1"/>
    </xf>
    <xf numFmtId="170" fontId="163" fillId="2" borderId="0" xfId="1" applyNumberFormat="1" applyFont="1" applyFill="1" applyBorder="1" applyAlignment="1" applyProtection="1">
      <alignment horizontal="right"/>
    </xf>
    <xf numFmtId="170" fontId="163" fillId="2" borderId="0" xfId="1" applyNumberFormat="1" applyFont="1" applyFill="1" applyBorder="1" applyAlignment="1">
      <alignment horizontal="right"/>
      <protection locked="0"/>
    </xf>
    <xf numFmtId="10" fontId="163" fillId="2" borderId="0" xfId="1" applyNumberFormat="1" applyFont="1" applyFill="1" applyBorder="1" applyAlignment="1" applyProtection="1">
      <alignment horizontal="right"/>
    </xf>
    <xf numFmtId="0" fontId="159" fillId="2" borderId="0" xfId="30" applyFont="1" applyFill="1" applyBorder="1" applyAlignment="1">
      <alignment horizontal="left"/>
    </xf>
    <xf numFmtId="0" fontId="159" fillId="2" borderId="0" xfId="30" applyFont="1" applyFill="1" applyBorder="1"/>
    <xf numFmtId="0" fontId="159" fillId="2" borderId="0" xfId="30" applyFont="1" applyFill="1" applyBorder="1" applyAlignment="1">
      <alignment horizontal="center"/>
    </xf>
    <xf numFmtId="0" fontId="166" fillId="2" borderId="0" xfId="30" applyFont="1" applyFill="1" applyBorder="1" applyAlignment="1">
      <alignment horizontal="center"/>
    </xf>
    <xf numFmtId="0" fontId="166" fillId="2" borderId="0" xfId="30" applyFont="1" applyFill="1" applyBorder="1"/>
    <xf numFmtId="0" fontId="166" fillId="2" borderId="0" xfId="30" applyFont="1" applyFill="1" applyAlignment="1">
      <alignment horizontal="center"/>
    </xf>
    <xf numFmtId="0" fontId="163" fillId="2" borderId="1" xfId="0" applyFont="1" applyFill="1" applyBorder="1" applyAlignment="1" applyProtection="1">
      <alignment horizontal="center" vertical="center" wrapText="1"/>
    </xf>
    <xf numFmtId="0" fontId="163" fillId="2" borderId="1" xfId="0" applyNumberFormat="1" applyFont="1" applyFill="1" applyBorder="1" applyAlignment="1" applyProtection="1">
      <alignment horizontal="center" vertical="center" wrapText="1"/>
    </xf>
    <xf numFmtId="0" fontId="159" fillId="2" borderId="0" xfId="30" applyFont="1" applyFill="1" applyAlignment="1">
      <alignment vertical="center"/>
    </xf>
    <xf numFmtId="49" fontId="159" fillId="2" borderId="1" xfId="0" applyNumberFormat="1" applyFont="1" applyFill="1" applyBorder="1" applyAlignment="1" applyProtection="1">
      <alignment horizontal="left" vertical="center" wrapText="1"/>
    </xf>
    <xf numFmtId="10" fontId="159" fillId="2" borderId="1" xfId="1" applyNumberFormat="1" applyFont="1" applyFill="1" applyBorder="1" applyAlignment="1" applyProtection="1">
      <alignment horizontal="right" vertical="center" wrapText="1"/>
    </xf>
    <xf numFmtId="10" fontId="159" fillId="2" borderId="1" xfId="1" applyNumberFormat="1" applyFont="1" applyFill="1" applyBorder="1" applyAlignment="1" applyProtection="1">
      <alignment vertical="center" wrapText="1"/>
    </xf>
    <xf numFmtId="11" fontId="159" fillId="2" borderId="1" xfId="0" applyNumberFormat="1" applyFont="1" applyFill="1" applyBorder="1" applyAlignment="1" applyProtection="1">
      <alignment horizontal="left" vertical="center" wrapText="1"/>
    </xf>
    <xf numFmtId="169" fontId="166" fillId="2" borderId="0" xfId="1" applyFont="1" applyFill="1">
      <protection locked="0"/>
    </xf>
    <xf numFmtId="170" fontId="159" fillId="2" borderId="1" xfId="1" applyNumberFormat="1" applyFont="1" applyFill="1" applyBorder="1" applyAlignment="1" applyProtection="1">
      <alignment vertical="center" wrapText="1"/>
    </xf>
    <xf numFmtId="170" fontId="159" fillId="2" borderId="1" xfId="1" applyNumberFormat="1" applyFont="1" applyFill="1" applyBorder="1" applyAlignment="1">
      <alignment vertical="center" wrapText="1"/>
      <protection locked="0"/>
    </xf>
    <xf numFmtId="169" fontId="159" fillId="2" borderId="1" xfId="1" applyFont="1" applyFill="1" applyBorder="1" applyAlignment="1" applyProtection="1">
      <alignment horizontal="right" vertical="center" wrapText="1"/>
    </xf>
    <xf numFmtId="43" fontId="159" fillId="2" borderId="1" xfId="1" applyNumberFormat="1" applyFont="1" applyFill="1" applyBorder="1" applyAlignment="1" applyProtection="1">
      <alignment vertical="center" wrapText="1"/>
    </xf>
    <xf numFmtId="169" fontId="159" fillId="2" borderId="1" xfId="1" applyNumberFormat="1" applyFont="1" applyFill="1" applyBorder="1" applyAlignment="1" applyProtection="1">
      <alignment vertical="center" wrapText="1"/>
    </xf>
    <xf numFmtId="169" fontId="159" fillId="2" borderId="1" xfId="1" applyNumberFormat="1" applyFont="1" applyFill="1" applyBorder="1" applyAlignment="1" applyProtection="1">
      <alignment horizontal="right" vertical="center" wrapText="1"/>
    </xf>
    <xf numFmtId="0" fontId="159" fillId="2" borderId="0" xfId="30" applyFont="1" applyFill="1" applyAlignment="1"/>
    <xf numFmtId="170" fontId="163" fillId="2" borderId="0" xfId="1" applyNumberFormat="1" applyFont="1" applyFill="1" applyProtection="1">
      <protection locked="0"/>
    </xf>
    <xf numFmtId="170" fontId="162" fillId="2" borderId="0" xfId="1" applyNumberFormat="1" applyFont="1" applyFill="1" applyProtection="1">
      <protection locked="0"/>
    </xf>
    <xf numFmtId="0" fontId="17" fillId="0" borderId="0" xfId="0" applyFont="1" applyFill="1" applyAlignment="1">
      <alignment horizontal="left" vertical="center" wrapText="1"/>
    </xf>
    <xf numFmtId="14" fontId="159" fillId="0" borderId="0" xfId="0" applyNumberFormat="1" applyFont="1" applyFill="1" applyAlignment="1">
      <alignment horizontal="left" vertical="center" wrapText="1"/>
    </xf>
    <xf numFmtId="0" fontId="16" fillId="0" borderId="0" xfId="0" applyFont="1" applyFill="1" applyAlignment="1">
      <alignment horizontal="left" vertical="center" wrapText="1"/>
    </xf>
    <xf numFmtId="49" fontId="16" fillId="2" borderId="3" xfId="0" applyNumberFormat="1" applyFont="1" applyFill="1" applyBorder="1" applyAlignment="1" applyProtection="1">
      <alignment horizontal="center" vertical="center" wrapText="1"/>
    </xf>
    <xf numFmtId="49" fontId="16" fillId="2" borderId="4" xfId="0" applyNumberFormat="1" applyFont="1" applyFill="1" applyBorder="1" applyAlignment="1" applyProtection="1">
      <alignment horizontal="center" vertical="center" wrapText="1"/>
    </xf>
    <xf numFmtId="49" fontId="16" fillId="2" borderId="5" xfId="0" applyNumberFormat="1" applyFont="1" applyFill="1" applyBorder="1" applyAlignment="1" applyProtection="1">
      <alignment horizontal="center" vertical="center" wrapText="1"/>
    </xf>
    <xf numFmtId="49" fontId="16" fillId="2" borderId="6" xfId="0" applyNumberFormat="1" applyFont="1" applyFill="1" applyBorder="1" applyAlignment="1" applyProtection="1">
      <alignment horizontal="center" vertical="center" wrapText="1"/>
    </xf>
    <xf numFmtId="0" fontId="17"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right" vertical="center" wrapText="1"/>
    </xf>
    <xf numFmtId="0" fontId="17" fillId="2" borderId="0" xfId="0" applyFont="1" applyFill="1" applyAlignment="1">
      <alignment horizontal="right"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xf>
    <xf numFmtId="0" fontId="159" fillId="2" borderId="0" xfId="0" applyFont="1" applyFill="1" applyAlignment="1">
      <alignment horizontal="center" vertical="top"/>
    </xf>
    <xf numFmtId="0" fontId="163" fillId="2" borderId="0" xfId="0" applyFont="1" applyFill="1" applyAlignment="1">
      <alignment horizontal="center"/>
    </xf>
    <xf numFmtId="0" fontId="159" fillId="2" borderId="0" xfId="43" applyFont="1" applyFill="1" applyAlignment="1">
      <alignment horizontal="center" vertical="center"/>
    </xf>
    <xf numFmtId="0" fontId="159" fillId="2" borderId="0" xfId="0" applyFont="1" applyFill="1" applyBorder="1" applyAlignment="1">
      <alignment horizontal="center" vertical="center"/>
    </xf>
    <xf numFmtId="0" fontId="163" fillId="2" borderId="0" xfId="0" applyFont="1" applyFill="1" applyAlignment="1">
      <alignment horizontal="left" vertical="center" wrapText="1"/>
    </xf>
    <xf numFmtId="0" fontId="159" fillId="2" borderId="0" xfId="0" applyFont="1" applyFill="1" applyAlignment="1">
      <alignment horizontal="left" vertical="center" wrapText="1"/>
    </xf>
    <xf numFmtId="0" fontId="163" fillId="2" borderId="0" xfId="0" applyFont="1" applyFill="1" applyAlignment="1">
      <alignment horizontal="right" vertical="center" wrapText="1"/>
    </xf>
    <xf numFmtId="0" fontId="159" fillId="2" borderId="0" xfId="0" applyFont="1" applyFill="1" applyAlignment="1">
      <alignment horizontal="right" vertical="center" wrapText="1"/>
    </xf>
    <xf numFmtId="0" fontId="163" fillId="2" borderId="0" xfId="0" applyFont="1" applyFill="1" applyAlignment="1">
      <alignment horizontal="center" vertical="center" wrapText="1"/>
    </xf>
    <xf numFmtId="0" fontId="162" fillId="2" borderId="0" xfId="0" applyFont="1" applyFill="1" applyAlignment="1">
      <alignment horizontal="center" vertical="center"/>
    </xf>
    <xf numFmtId="170" fontId="163" fillId="2" borderId="0" xfId="1" applyNumberFormat="1" applyFont="1" applyFill="1" applyAlignment="1" applyProtection="1">
      <alignment horizontal="center"/>
      <protection locked="0"/>
    </xf>
    <xf numFmtId="170" fontId="162" fillId="2" borderId="0" xfId="1" applyNumberFormat="1" applyFont="1" applyFill="1" applyAlignment="1" applyProtection="1">
      <alignment horizontal="center"/>
      <protection locked="0"/>
    </xf>
    <xf numFmtId="170" fontId="163" fillId="2" borderId="0" xfId="1" applyNumberFormat="1" applyFont="1" applyFill="1" applyBorder="1" applyAlignment="1" applyProtection="1">
      <alignment horizontal="left"/>
      <protection locked="0"/>
    </xf>
    <xf numFmtId="0" fontId="162" fillId="2" borderId="0" xfId="0" applyFont="1" applyFill="1" applyAlignment="1">
      <alignment horizontal="right" vertical="center" wrapText="1"/>
    </xf>
    <xf numFmtId="49" fontId="16" fillId="2" borderId="1" xfId="19" applyNumberFormat="1" applyFont="1" applyFill="1" applyBorder="1" applyAlignment="1" applyProtection="1">
      <alignment horizontal="center" vertical="center" wrapText="1"/>
    </xf>
    <xf numFmtId="0" fontId="17" fillId="2" borderId="5" xfId="8" applyFont="1" applyFill="1" applyBorder="1" applyAlignment="1" applyProtection="1">
      <alignment horizontal="center" vertical="center" wrapText="1"/>
    </xf>
    <xf numFmtId="0" fontId="17" fillId="2" borderId="6" xfId="8" applyFont="1" applyFill="1" applyBorder="1" applyAlignment="1" applyProtection="1">
      <alignment horizontal="center" vertical="center" wrapText="1"/>
    </xf>
    <xf numFmtId="0" fontId="13" fillId="0" borderId="6" xfId="0" applyFont="1" applyBorder="1"/>
    <xf numFmtId="0" fontId="17" fillId="2" borderId="0" xfId="19" applyFont="1" applyFill="1" applyAlignment="1">
      <alignment horizontal="left" vertical="center" wrapText="1"/>
    </xf>
    <xf numFmtId="0" fontId="16" fillId="2" borderId="0" xfId="19" applyFont="1" applyFill="1" applyAlignment="1">
      <alignment horizontal="left" vertical="center" wrapText="1"/>
    </xf>
    <xf numFmtId="0" fontId="16" fillId="2" borderId="0" xfId="19" applyFont="1" applyFill="1" applyAlignment="1">
      <alignment horizontal="right" vertical="center" wrapText="1"/>
    </xf>
    <xf numFmtId="0" fontId="15" fillId="2" borderId="0" xfId="19" applyFont="1" applyFill="1" applyAlignment="1">
      <alignment horizontal="right" vertical="center" wrapText="1"/>
    </xf>
    <xf numFmtId="0" fontId="16" fillId="2" borderId="0" xfId="19" applyFont="1" applyFill="1" applyAlignment="1">
      <alignment horizontal="center" vertical="center" wrapText="1"/>
    </xf>
    <xf numFmtId="0" fontId="15" fillId="2" borderId="0" xfId="19" applyFont="1" applyFill="1" applyAlignment="1">
      <alignment horizontal="center" vertical="center"/>
    </xf>
    <xf numFmtId="0" fontId="159" fillId="2" borderId="5" xfId="0" applyFont="1" applyFill="1" applyBorder="1" applyAlignment="1">
      <alignment horizontal="center" vertical="center"/>
    </xf>
    <xf numFmtId="0" fontId="159" fillId="2" borderId="30" xfId="0" applyFont="1" applyFill="1" applyBorder="1" applyAlignment="1">
      <alignment horizontal="center" vertical="center"/>
    </xf>
    <xf numFmtId="0" fontId="159" fillId="2" borderId="6" xfId="0" applyFont="1" applyFill="1" applyBorder="1" applyAlignment="1">
      <alignment horizontal="center" vertical="center"/>
    </xf>
    <xf numFmtId="0" fontId="20" fillId="2" borderId="0" xfId="0" applyFont="1" applyFill="1" applyAlignment="1">
      <alignment horizontal="right" vertical="center" wrapText="1"/>
    </xf>
    <xf numFmtId="0" fontId="22" fillId="2" borderId="0" xfId="0" applyFont="1" applyFill="1" applyAlignment="1">
      <alignment horizontal="right" vertical="center" wrapText="1"/>
    </xf>
    <xf numFmtId="0" fontId="14" fillId="2" borderId="0" xfId="0" applyFont="1" applyFill="1" applyAlignment="1">
      <alignment horizontal="center" vertical="center" wrapText="1"/>
    </xf>
    <xf numFmtId="0" fontId="15" fillId="2" borderId="0" xfId="0" applyFont="1" applyFill="1" applyAlignment="1">
      <alignment horizontal="center" vertical="center"/>
    </xf>
    <xf numFmtId="0" fontId="16" fillId="2" borderId="5" xfId="30" applyFont="1" applyFill="1" applyBorder="1" applyAlignment="1">
      <alignment horizontal="center" vertical="center" wrapText="1"/>
    </xf>
    <xf numFmtId="0" fontId="16" fillId="2" borderId="6" xfId="30" applyFont="1" applyFill="1" applyBorder="1" applyAlignment="1">
      <alignment horizontal="center" vertical="center" wrapText="1"/>
    </xf>
    <xf numFmtId="0" fontId="16" fillId="2" borderId="3" xfId="30" applyFont="1" applyFill="1" applyBorder="1" applyAlignment="1">
      <alignment horizontal="center" vertical="center" wrapText="1"/>
    </xf>
    <xf numFmtId="0" fontId="16" fillId="2" borderId="4" xfId="30" applyFont="1" applyFill="1" applyBorder="1" applyAlignment="1">
      <alignment horizontal="center" vertical="center" wrapText="1"/>
    </xf>
    <xf numFmtId="0" fontId="16" fillId="2" borderId="5" xfId="30" applyFont="1" applyFill="1" applyBorder="1" applyAlignment="1" applyProtection="1">
      <alignment horizontal="center" vertical="center" wrapText="1"/>
    </xf>
    <xf numFmtId="0" fontId="16" fillId="2" borderId="6" xfId="30" applyFont="1" applyFill="1" applyBorder="1" applyAlignment="1" applyProtection="1">
      <alignment horizontal="center" vertical="center" wrapText="1"/>
    </xf>
    <xf numFmtId="0" fontId="148" fillId="2" borderId="2" xfId="49" applyFont="1" applyFill="1" applyBorder="1" applyAlignment="1">
      <alignment horizontal="left"/>
    </xf>
    <xf numFmtId="0" fontId="16" fillId="2" borderId="5" xfId="49" applyFont="1" applyFill="1" applyBorder="1" applyAlignment="1">
      <alignment horizontal="center" vertical="center" wrapText="1"/>
    </xf>
    <xf numFmtId="0" fontId="16" fillId="2" borderId="6" xfId="49" applyFont="1" applyFill="1" applyBorder="1" applyAlignment="1">
      <alignment horizontal="center" vertical="center" wrapText="1"/>
    </xf>
    <xf numFmtId="0" fontId="16" fillId="2" borderId="1" xfId="49" applyFont="1" applyFill="1" applyBorder="1" applyAlignment="1">
      <alignment horizontal="center" vertical="center" wrapText="1"/>
    </xf>
    <xf numFmtId="0" fontId="15" fillId="2" borderId="8" xfId="49" applyFont="1" applyFill="1" applyBorder="1" applyAlignment="1">
      <alignment horizontal="left"/>
    </xf>
    <xf numFmtId="0" fontId="17" fillId="2" borderId="0" xfId="48" applyFont="1" applyFill="1" applyAlignment="1">
      <alignment horizontal="left" vertical="center" wrapText="1"/>
    </xf>
    <xf numFmtId="0" fontId="16" fillId="2" borderId="0" xfId="48" applyFont="1" applyFill="1" applyAlignment="1">
      <alignment horizontal="left" vertical="center" wrapText="1"/>
    </xf>
    <xf numFmtId="0" fontId="98" fillId="2" borderId="0" xfId="48" applyFont="1" applyFill="1" applyAlignment="1">
      <alignment horizontal="right" vertical="center" wrapText="1"/>
    </xf>
    <xf numFmtId="0" fontId="22" fillId="2" borderId="0" xfId="48" applyFont="1" applyFill="1" applyAlignment="1">
      <alignment horizontal="right" vertical="center" wrapText="1"/>
    </xf>
    <xf numFmtId="0" fontId="14" fillId="2" borderId="0" xfId="48" applyFont="1" applyFill="1" applyAlignment="1">
      <alignment horizontal="center" vertical="center" wrapText="1"/>
    </xf>
    <xf numFmtId="15" fontId="15" fillId="2" borderId="0" xfId="48" applyNumberFormat="1" applyFont="1" applyFill="1" applyAlignment="1">
      <alignment horizontal="center" vertical="center"/>
    </xf>
    <xf numFmtId="0" fontId="15" fillId="2" borderId="0" xfId="48" applyFont="1" applyFill="1" applyAlignment="1">
      <alignment horizontal="center" vertical="center"/>
    </xf>
    <xf numFmtId="0" fontId="15" fillId="2" borderId="8" xfId="48" applyFont="1" applyFill="1" applyBorder="1" applyAlignment="1">
      <alignment horizontal="left" vertical="center"/>
    </xf>
    <xf numFmtId="0" fontId="16" fillId="2" borderId="5" xfId="19" applyNumberFormat="1" applyFont="1" applyFill="1" applyBorder="1" applyAlignment="1" applyProtection="1">
      <alignment horizontal="center" vertical="center" wrapText="1"/>
    </xf>
    <xf numFmtId="0" fontId="16" fillId="2" borderId="6" xfId="19" applyNumberFormat="1" applyFont="1" applyFill="1" applyBorder="1" applyAlignment="1" applyProtection="1">
      <alignment horizontal="center" vertical="center" wrapText="1"/>
    </xf>
    <xf numFmtId="170" fontId="16" fillId="2" borderId="3" xfId="237" applyNumberFormat="1" applyFont="1" applyFill="1" applyBorder="1" applyAlignment="1" applyProtection="1">
      <alignment horizontal="center" vertical="center" wrapText="1"/>
    </xf>
    <xf numFmtId="170" fontId="16" fillId="2" borderId="4" xfId="237" applyNumberFormat="1" applyFont="1" applyFill="1" applyBorder="1" applyAlignment="1" applyProtection="1">
      <alignment horizontal="center" vertical="center" wrapText="1"/>
    </xf>
    <xf numFmtId="0" fontId="17" fillId="2" borderId="0" xfId="48" applyFont="1" applyFill="1" applyAlignment="1">
      <alignment vertical="center" wrapText="1"/>
    </xf>
    <xf numFmtId="3" fontId="17" fillId="2" borderId="0" xfId="49" applyNumberFormat="1" applyFont="1" applyFill="1" applyAlignment="1">
      <alignment horizontal="left" vertical="center" wrapText="1"/>
    </xf>
    <xf numFmtId="3" fontId="16" fillId="2" borderId="0" xfId="49" applyNumberFormat="1" applyFont="1" applyFill="1" applyAlignment="1">
      <alignment horizontal="left" vertical="center" wrapText="1"/>
    </xf>
    <xf numFmtId="3" fontId="16" fillId="2" borderId="0" xfId="496" applyNumberFormat="1" applyFont="1" applyFill="1" applyAlignment="1">
      <alignment horizontal="left" vertical="center" wrapText="1"/>
    </xf>
    <xf numFmtId="0" fontId="16" fillId="2" borderId="0" xfId="48" applyFont="1" applyFill="1" applyAlignment="1">
      <alignment horizontal="right" vertical="center" wrapText="1"/>
    </xf>
    <xf numFmtId="0" fontId="15" fillId="2" borderId="0" xfId="48" applyFont="1" applyFill="1" applyAlignment="1">
      <alignment horizontal="right" vertical="center" wrapText="1"/>
    </xf>
    <xf numFmtId="3" fontId="17" fillId="2" borderId="0" xfId="496" applyNumberFormat="1" applyFont="1" applyFill="1" applyAlignment="1">
      <alignment horizontal="left" vertical="center" wrapText="1"/>
    </xf>
    <xf numFmtId="0" fontId="16" fillId="2" borderId="0" xfId="48" applyFont="1" applyFill="1" applyAlignment="1">
      <alignment vertical="center" wrapText="1"/>
    </xf>
    <xf numFmtId="170" fontId="16" fillId="2" borderId="5" xfId="237" applyNumberFormat="1" applyFont="1" applyFill="1" applyBorder="1" applyAlignment="1" applyProtection="1">
      <alignment horizontal="center" vertical="center" wrapText="1"/>
    </xf>
    <xf numFmtId="170" fontId="16" fillId="2" borderId="6" xfId="237" applyNumberFormat="1" applyFont="1" applyFill="1" applyBorder="1" applyAlignment="1" applyProtection="1">
      <alignment horizontal="center" vertical="center" wrapText="1"/>
    </xf>
    <xf numFmtId="0" fontId="16" fillId="2" borderId="0" xfId="48" applyFont="1" applyFill="1" applyAlignment="1">
      <alignment horizontal="right" wrapText="1"/>
    </xf>
    <xf numFmtId="0" fontId="16" fillId="2" borderId="0" xfId="48" applyFont="1" applyFill="1" applyAlignment="1">
      <alignment horizontal="center"/>
    </xf>
    <xf numFmtId="0" fontId="17" fillId="2" borderId="0" xfId="48" applyFont="1" applyFill="1" applyAlignment="1">
      <alignment horizontal="center"/>
    </xf>
    <xf numFmtId="0" fontId="16" fillId="2" borderId="3" xfId="19" applyNumberFormat="1" applyFont="1" applyFill="1" applyBorder="1" applyAlignment="1" applyProtection="1">
      <alignment horizontal="center" vertical="center" wrapText="1"/>
    </xf>
    <xf numFmtId="0" fontId="16" fillId="2" borderId="4" xfId="19" applyNumberFormat="1" applyFont="1" applyFill="1" applyBorder="1" applyAlignment="1" applyProtection="1">
      <alignment horizontal="center" vertical="center" wrapText="1"/>
    </xf>
  </cellXfs>
  <cellStyles count="983">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2" xfId="114"/>
    <cellStyle name="20% - Accent1 3" xfId="115"/>
    <cellStyle name="20% - Accent1 4" xfId="876"/>
    <cellStyle name="20% - Accent1 5" xfId="891"/>
    <cellStyle name="20% - Accent1 6" xfId="906"/>
    <cellStyle name="20% - Accent1 7" xfId="920"/>
    <cellStyle name="20% - Accent1 8" xfId="935"/>
    <cellStyle name="20% - Accent1 9" xfId="950"/>
    <cellStyle name="20% - Accent2" xfId="852" builtinId="34" customBuiltin="1"/>
    <cellStyle name="20% - Accent2 10" xfId="967"/>
    <cellStyle name="20% - Accent2 2" xfId="116"/>
    <cellStyle name="20% - Accent2 3" xfId="117"/>
    <cellStyle name="20% - Accent2 4" xfId="877"/>
    <cellStyle name="20% - Accent2 5" xfId="892"/>
    <cellStyle name="20% - Accent2 6" xfId="907"/>
    <cellStyle name="20% - Accent2 7" xfId="921"/>
    <cellStyle name="20% - Accent2 8" xfId="936"/>
    <cellStyle name="20% - Accent2 9" xfId="951"/>
    <cellStyle name="20% - Accent3" xfId="856" builtinId="38" customBuiltin="1"/>
    <cellStyle name="20% - Accent3 10" xfId="968"/>
    <cellStyle name="20% - Accent3 2" xfId="118"/>
    <cellStyle name="20% - Accent3 3" xfId="119"/>
    <cellStyle name="20% - Accent3 4" xfId="878"/>
    <cellStyle name="20% - Accent3 5" xfId="893"/>
    <cellStyle name="20% - Accent3 6" xfId="908"/>
    <cellStyle name="20% - Accent3 7" xfId="922"/>
    <cellStyle name="20% - Accent3 8" xfId="937"/>
    <cellStyle name="20% - Accent3 9" xfId="952"/>
    <cellStyle name="20% - Accent4" xfId="860" builtinId="42" customBuiltin="1"/>
    <cellStyle name="20% - Accent4 10" xfId="969"/>
    <cellStyle name="20% - Accent4 2" xfId="120"/>
    <cellStyle name="20% - Accent4 3" xfId="121"/>
    <cellStyle name="20% - Accent4 4" xfId="879"/>
    <cellStyle name="20% - Accent4 5" xfId="894"/>
    <cellStyle name="20% - Accent4 6" xfId="909"/>
    <cellStyle name="20% - Accent4 7" xfId="923"/>
    <cellStyle name="20% - Accent4 8" xfId="938"/>
    <cellStyle name="20% - Accent4 9" xfId="953"/>
    <cellStyle name="20% - Accent5" xfId="864" builtinId="46" customBuiltin="1"/>
    <cellStyle name="20% - Accent5 10" xfId="970"/>
    <cellStyle name="20% - Accent5 2" xfId="122"/>
    <cellStyle name="20% - Accent5 3" xfId="123"/>
    <cellStyle name="20% - Accent5 4" xfId="880"/>
    <cellStyle name="20% - Accent5 5" xfId="895"/>
    <cellStyle name="20% - Accent5 6" xfId="910"/>
    <cellStyle name="20% - Accent5 7" xfId="924"/>
    <cellStyle name="20% - Accent5 8" xfId="939"/>
    <cellStyle name="20% - Accent5 9" xfId="954"/>
    <cellStyle name="20% - Accent6" xfId="868" builtinId="50" customBuiltin="1"/>
    <cellStyle name="20% - Accent6 10" xfId="971"/>
    <cellStyle name="20% - Accent6 2" xfId="124"/>
    <cellStyle name="20% - Accent6 3" xfId="125"/>
    <cellStyle name="20% - Accent6 4" xfId="881"/>
    <cellStyle name="20% - Accent6 5" xfId="896"/>
    <cellStyle name="20% - Accent6 6" xfId="911"/>
    <cellStyle name="20% - Accent6 7" xfId="925"/>
    <cellStyle name="20% - Accent6 8" xfId="940"/>
    <cellStyle name="20% - Accent6 9" xfId="955"/>
    <cellStyle name="3" xfId="126"/>
    <cellStyle name="³£¹æ_GZ TV" xfId="127"/>
    <cellStyle name="4" xfId="128"/>
    <cellStyle name="40% - Accent1" xfId="849" builtinId="31" customBuiltin="1"/>
    <cellStyle name="40% - Accent1 10" xfId="972"/>
    <cellStyle name="40% - Accent1 2" xfId="129"/>
    <cellStyle name="40% - Accent1 3" xfId="130"/>
    <cellStyle name="40% - Accent1 4" xfId="882"/>
    <cellStyle name="40% - Accent1 5" xfId="897"/>
    <cellStyle name="40% - Accent1 6" xfId="912"/>
    <cellStyle name="40% - Accent1 7" xfId="926"/>
    <cellStyle name="40% - Accent1 8" xfId="941"/>
    <cellStyle name="40% - Accent1 9" xfId="956"/>
    <cellStyle name="40% - Accent2" xfId="853" builtinId="35" customBuiltin="1"/>
    <cellStyle name="40% - Accent2 10" xfId="973"/>
    <cellStyle name="40% - Accent2 2" xfId="131"/>
    <cellStyle name="40% - Accent2 3" xfId="132"/>
    <cellStyle name="40% - Accent2 4" xfId="883"/>
    <cellStyle name="40% - Accent2 5" xfId="898"/>
    <cellStyle name="40% - Accent2 6" xfId="913"/>
    <cellStyle name="40% - Accent2 7" xfId="927"/>
    <cellStyle name="40% - Accent2 8" xfId="942"/>
    <cellStyle name="40% - Accent2 9" xfId="957"/>
    <cellStyle name="40% - Accent3" xfId="857" builtinId="39" customBuiltin="1"/>
    <cellStyle name="40% - Accent3 10" xfId="974"/>
    <cellStyle name="40% - Accent3 2" xfId="133"/>
    <cellStyle name="40% - Accent3 3" xfId="134"/>
    <cellStyle name="40% - Accent3 4" xfId="884"/>
    <cellStyle name="40% - Accent3 5" xfId="899"/>
    <cellStyle name="40% - Accent3 6" xfId="914"/>
    <cellStyle name="40% - Accent3 7" xfId="928"/>
    <cellStyle name="40% - Accent3 8" xfId="943"/>
    <cellStyle name="40% - Accent3 9" xfId="958"/>
    <cellStyle name="40% - Accent4" xfId="861" builtinId="43" customBuiltin="1"/>
    <cellStyle name="40% - Accent4 10" xfId="975"/>
    <cellStyle name="40% - Accent4 2" xfId="135"/>
    <cellStyle name="40% - Accent4 3" xfId="136"/>
    <cellStyle name="40% - Accent4 4" xfId="885"/>
    <cellStyle name="40% - Accent4 5" xfId="900"/>
    <cellStyle name="40% - Accent4 6" xfId="915"/>
    <cellStyle name="40% - Accent4 7" xfId="929"/>
    <cellStyle name="40% - Accent4 8" xfId="944"/>
    <cellStyle name="40% - Accent4 9" xfId="959"/>
    <cellStyle name="40% - Accent5" xfId="865" builtinId="47" customBuiltin="1"/>
    <cellStyle name="40% - Accent5 10" xfId="976"/>
    <cellStyle name="40% - Accent5 2" xfId="137"/>
    <cellStyle name="40% - Accent5 3" xfId="138"/>
    <cellStyle name="40% - Accent5 4" xfId="886"/>
    <cellStyle name="40% - Accent5 5" xfId="901"/>
    <cellStyle name="40% - Accent5 6" xfId="916"/>
    <cellStyle name="40% - Accent5 7" xfId="930"/>
    <cellStyle name="40% - Accent5 8" xfId="945"/>
    <cellStyle name="40% - Accent5 9" xfId="960"/>
    <cellStyle name="40% - Accent6" xfId="869" builtinId="51" customBuiltin="1"/>
    <cellStyle name="40% - Accent6 10" xfId="977"/>
    <cellStyle name="40% - Accent6 2" xfId="139"/>
    <cellStyle name="40% - Accent6 3" xfId="140"/>
    <cellStyle name="40% - Accent6 4" xfId="887"/>
    <cellStyle name="40% - Accent6 5" xfId="902"/>
    <cellStyle name="40% - Accent6 6" xfId="917"/>
    <cellStyle name="40% - Accent6 7" xfId="931"/>
    <cellStyle name="40% - Accent6 8" xfId="946"/>
    <cellStyle name="40% - Accent6 9" xfId="96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28" xfId="982"/>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9" xfId="965"/>
    <cellStyle name="Normal 21" xfId="21"/>
    <cellStyle name="Normal 21 2" xfId="464"/>
    <cellStyle name="Normal 210" xfId="980"/>
    <cellStyle name="Normal 211" xfId="981"/>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10" xfId="947"/>
    <cellStyle name="Note 11" xfId="962"/>
    <cellStyle name="Note 12" xfId="978"/>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130" zoomScaleNormal="130" workbookViewId="0">
      <selection activeCell="B18" sqref="B18"/>
    </sheetView>
  </sheetViews>
  <sheetFormatPr defaultColWidth="9.140625" defaultRowHeight="12.75"/>
  <cols>
    <col min="1" max="1" width="9.140625" style="24"/>
    <col min="2" max="2" width="41" style="24" customWidth="1"/>
    <col min="3" max="3" width="42" style="24" customWidth="1"/>
    <col min="4" max="16384" width="9.140625" style="24"/>
  </cols>
  <sheetData>
    <row r="1" spans="1:3">
      <c r="A1" s="190" t="s">
        <v>436</v>
      </c>
      <c r="B1" s="190" t="s">
        <v>437</v>
      </c>
      <c r="C1" s="190" t="s">
        <v>438</v>
      </c>
    </row>
    <row r="2" spans="1:3">
      <c r="A2" s="190"/>
      <c r="B2" s="191">
        <f>BCthunhap!D46-BCKetQuaHoatDong_06028!D44</f>
        <v>0</v>
      </c>
      <c r="C2" s="191">
        <f>BCtinhhinhtaichinh!D33-BCTaiSan_06027!D30</f>
        <v>0</v>
      </c>
    </row>
    <row r="3" spans="1:3">
      <c r="A3" s="190"/>
      <c r="B3" s="191">
        <f>BCthunhap!D45-BCKetQuaHoatDong_06028!D43-BCKetQuaHoatDong_06028!D41</f>
        <v>0</v>
      </c>
      <c r="C3" s="191">
        <f>BCTaiSan_06027!D54-BCtinhhinhtaichinh!D45</f>
        <v>0</v>
      </c>
    </row>
    <row r="4" spans="1:3">
      <c r="A4" s="190"/>
      <c r="B4" s="191">
        <f>BCtinhhinhtaichinh!D51-BCtinhhinhtaichinh!E51-BCthunhap!D48</f>
        <v>0</v>
      </c>
      <c r="C4" s="191">
        <f>BCtinhhinhtaichinh!D52-BCTaiSan_06027!D57</f>
        <v>0</v>
      </c>
    </row>
    <row r="5" spans="1:3">
      <c r="A5" s="190"/>
      <c r="B5" s="191">
        <f>BCthunhap!D48-BCKetQuaHoatDong_06028!D45</f>
        <v>0</v>
      </c>
      <c r="C5" s="191">
        <f>BCtinhhinhtaichinh!D47-Khac_06030!D34</f>
        <v>0</v>
      </c>
    </row>
    <row r="6" spans="1:3">
      <c r="A6" s="190"/>
      <c r="B6" s="191"/>
      <c r="C6" s="191">
        <f>BCtinhhinhtaichinh!D33-BCDanhMucDauTu_06029!F64</f>
        <v>0</v>
      </c>
    </row>
    <row r="7" spans="1:3">
      <c r="A7" s="190"/>
      <c r="B7" s="191"/>
      <c r="C7" s="191">
        <f>BCtinhhinhtaichinh!D33-BCDanhMucDauTu_06029!F64</f>
        <v>0</v>
      </c>
    </row>
    <row r="10" spans="1:3">
      <c r="B10" s="7" t="s">
        <v>627</v>
      </c>
    </row>
    <row r="11" spans="1:3">
      <c r="B11" s="8"/>
    </row>
    <row r="12" spans="1:3">
      <c r="B12" s="9" t="s">
        <v>628</v>
      </c>
    </row>
    <row r="13" spans="1:3" ht="15">
      <c r="B13" s="192"/>
    </row>
    <row r="14" spans="1:3" ht="21">
      <c r="B14" s="195" t="s">
        <v>629</v>
      </c>
    </row>
    <row r="15" spans="1:3" ht="15">
      <c r="B15" s="192"/>
    </row>
    <row r="16" spans="1:3" ht="21">
      <c r="B16" s="193" t="s">
        <v>630</v>
      </c>
      <c r="C16" s="193" t="s">
        <v>624</v>
      </c>
    </row>
    <row r="21" spans="2:3" ht="25.5">
      <c r="B21" s="194" t="s">
        <v>631</v>
      </c>
      <c r="C21" s="194" t="s">
        <v>625</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11" zoomScaleNormal="100" zoomScaleSheetLayoutView="85" zoomScalePageLayoutView="77" workbookViewId="0">
      <selection activeCell="F30" sqref="F30"/>
    </sheetView>
  </sheetViews>
  <sheetFormatPr defaultColWidth="9.140625" defaultRowHeight="15"/>
  <cols>
    <col min="1" max="1" width="4.85546875" style="30" customWidth="1"/>
    <col min="2" max="2" width="47.140625" style="31" customWidth="1"/>
    <col min="3" max="3" width="9.140625" style="31"/>
    <col min="4" max="4" width="14.5703125" style="31" customWidth="1"/>
    <col min="5" max="5" width="14" style="31" customWidth="1"/>
    <col min="6" max="6" width="9.140625" style="31"/>
    <col min="7" max="7" width="18.28515625" style="31" customWidth="1"/>
    <col min="8" max="10" width="19" style="31" customWidth="1"/>
    <col min="11" max="11" width="26.85546875" style="31" customWidth="1"/>
    <col min="12" max="16384" width="9.140625" style="31"/>
  </cols>
  <sheetData>
    <row r="1" spans="1:11" ht="27.75" customHeight="1">
      <c r="A1" s="475" t="s">
        <v>511</v>
      </c>
      <c r="B1" s="475"/>
      <c r="C1" s="475"/>
      <c r="D1" s="475"/>
      <c r="E1" s="475"/>
      <c r="F1" s="475"/>
      <c r="G1" s="475"/>
      <c r="H1" s="475"/>
      <c r="I1" s="475"/>
      <c r="J1" s="475"/>
      <c r="K1" s="475"/>
    </row>
    <row r="2" spans="1:11" ht="28.5" customHeight="1">
      <c r="A2" s="476" t="s">
        <v>541</v>
      </c>
      <c r="B2" s="476"/>
      <c r="C2" s="476"/>
      <c r="D2" s="476"/>
      <c r="E2" s="476"/>
      <c r="F2" s="476"/>
      <c r="G2" s="476"/>
      <c r="H2" s="476"/>
      <c r="I2" s="476"/>
      <c r="J2" s="476"/>
      <c r="K2" s="476"/>
    </row>
    <row r="3" spans="1:11" ht="15" customHeight="1">
      <c r="A3" s="477" t="s">
        <v>235</v>
      </c>
      <c r="B3" s="477"/>
      <c r="C3" s="477"/>
      <c r="D3" s="477"/>
      <c r="E3" s="477"/>
      <c r="F3" s="477"/>
      <c r="G3" s="477"/>
      <c r="H3" s="477"/>
      <c r="I3" s="477"/>
      <c r="J3" s="477"/>
      <c r="K3" s="477"/>
    </row>
    <row r="4" spans="1:11">
      <c r="A4" s="477"/>
      <c r="B4" s="477"/>
      <c r="C4" s="477"/>
      <c r="D4" s="477"/>
      <c r="E4" s="477"/>
      <c r="F4" s="477"/>
      <c r="G4" s="477"/>
      <c r="H4" s="477"/>
      <c r="I4" s="477"/>
      <c r="J4" s="477"/>
      <c r="K4" s="477"/>
    </row>
    <row r="5" spans="1:11">
      <c r="A5" s="478" t="str">
        <f>'ngay thang'!B12</f>
        <v>Tại ngày 30 tháng 11 năm 2024/As at 30 Nov 2024</v>
      </c>
      <c r="B5" s="478"/>
      <c r="C5" s="478"/>
      <c r="D5" s="478"/>
      <c r="E5" s="478"/>
      <c r="F5" s="478"/>
      <c r="G5" s="478"/>
      <c r="H5" s="478"/>
      <c r="I5" s="478"/>
      <c r="J5" s="478"/>
      <c r="K5" s="478"/>
    </row>
    <row r="6" spans="1:11">
      <c r="A6" s="16"/>
      <c r="B6" s="16"/>
      <c r="C6" s="16"/>
      <c r="D6" s="16"/>
      <c r="E6" s="16"/>
      <c r="F6" s="1"/>
    </row>
    <row r="7" spans="1:11" ht="27.75" customHeight="1">
      <c r="A7" s="443" t="s">
        <v>244</v>
      </c>
      <c r="B7" s="443"/>
      <c r="D7" s="443" t="s">
        <v>617</v>
      </c>
      <c r="E7" s="443"/>
      <c r="F7" s="443"/>
      <c r="G7" s="443"/>
      <c r="H7" s="443"/>
      <c r="I7" s="443"/>
      <c r="J7" s="443"/>
    </row>
    <row r="8" spans="1:11" ht="31.5" customHeight="1">
      <c r="A8" s="443" t="s">
        <v>242</v>
      </c>
      <c r="B8" s="443"/>
      <c r="D8" s="443" t="s">
        <v>449</v>
      </c>
      <c r="E8" s="443"/>
      <c r="F8" s="443"/>
      <c r="G8" s="443"/>
      <c r="H8" s="443"/>
      <c r="I8" s="443"/>
      <c r="J8" s="443"/>
    </row>
    <row r="9" spans="1:11" ht="31.5" customHeight="1">
      <c r="A9" s="442" t="s">
        <v>241</v>
      </c>
      <c r="B9" s="442"/>
      <c r="D9" s="442" t="s">
        <v>243</v>
      </c>
      <c r="E9" s="442"/>
      <c r="F9" s="442"/>
      <c r="G9" s="442"/>
      <c r="H9" s="442"/>
      <c r="I9" s="442"/>
      <c r="J9" s="442"/>
    </row>
    <row r="10" spans="1:11" ht="31.5" customHeight="1">
      <c r="A10" s="442" t="s">
        <v>245</v>
      </c>
      <c r="B10" s="442"/>
      <c r="D10" s="443" t="str">
        <f>'ngay thang'!B14</f>
        <v>Ngày 04 tháng 12 năm 2024
04 Dec 2024</v>
      </c>
      <c r="E10" s="442"/>
      <c r="F10" s="442"/>
      <c r="G10" s="442"/>
      <c r="H10" s="442"/>
      <c r="I10" s="442"/>
      <c r="J10" s="442"/>
    </row>
    <row r="12" spans="1:11" s="34" customFormat="1" ht="29.25" customHeight="1">
      <c r="A12" s="479" t="s">
        <v>207</v>
      </c>
      <c r="B12" s="479" t="s">
        <v>208</v>
      </c>
      <c r="C12" s="483" t="s">
        <v>199</v>
      </c>
      <c r="D12" s="479" t="s">
        <v>231</v>
      </c>
      <c r="E12" s="479" t="s">
        <v>209</v>
      </c>
      <c r="F12" s="479" t="s">
        <v>210</v>
      </c>
      <c r="G12" s="479" t="s">
        <v>211</v>
      </c>
      <c r="H12" s="481" t="s">
        <v>212</v>
      </c>
      <c r="I12" s="482"/>
      <c r="J12" s="481" t="s">
        <v>215</v>
      </c>
      <c r="K12" s="482"/>
    </row>
    <row r="13" spans="1:11" s="34" customFormat="1" ht="51">
      <c r="A13" s="480"/>
      <c r="B13" s="480"/>
      <c r="C13" s="484"/>
      <c r="D13" s="480"/>
      <c r="E13" s="480"/>
      <c r="F13" s="480"/>
      <c r="G13" s="480"/>
      <c r="H13" s="189" t="s">
        <v>213</v>
      </c>
      <c r="I13" s="189" t="s">
        <v>214</v>
      </c>
      <c r="J13" s="189" t="s">
        <v>216</v>
      </c>
      <c r="K13" s="189" t="s">
        <v>214</v>
      </c>
    </row>
    <row r="14" spans="1:11" s="34" customFormat="1" ht="25.5">
      <c r="A14" s="3" t="s">
        <v>72</v>
      </c>
      <c r="B14" s="4" t="s">
        <v>223</v>
      </c>
      <c r="C14" s="4" t="s">
        <v>73</v>
      </c>
      <c r="D14" s="181"/>
      <c r="E14" s="181"/>
      <c r="F14" s="182"/>
      <c r="G14" s="183"/>
      <c r="H14" s="4"/>
      <c r="I14" s="2"/>
      <c r="J14" s="5"/>
      <c r="K14" s="6"/>
    </row>
    <row r="15" spans="1:11" s="34" customFormat="1" ht="25.5">
      <c r="A15" s="3" t="s">
        <v>46</v>
      </c>
      <c r="B15" s="4" t="s">
        <v>224</v>
      </c>
      <c r="C15" s="4" t="s">
        <v>74</v>
      </c>
      <c r="D15" s="182"/>
      <c r="E15" s="182"/>
      <c r="F15" s="182"/>
      <c r="G15" s="183"/>
      <c r="H15" s="4"/>
      <c r="I15" s="2"/>
      <c r="J15" s="4"/>
      <c r="K15" s="2"/>
    </row>
    <row r="16" spans="1:11" s="34" customFormat="1" ht="25.5">
      <c r="A16" s="3" t="s">
        <v>75</v>
      </c>
      <c r="B16" s="4" t="s">
        <v>217</v>
      </c>
      <c r="C16" s="4" t="s">
        <v>76</v>
      </c>
      <c r="D16" s="182"/>
      <c r="E16" s="182"/>
      <c r="F16" s="182"/>
      <c r="G16" s="181"/>
      <c r="H16" s="4"/>
      <c r="I16" s="184"/>
      <c r="J16" s="4"/>
      <c r="K16" s="184"/>
    </row>
    <row r="17" spans="1:11" s="34" customFormat="1" ht="25.5">
      <c r="A17" s="3" t="s">
        <v>56</v>
      </c>
      <c r="B17" s="4" t="s">
        <v>218</v>
      </c>
      <c r="C17" s="4" t="s">
        <v>77</v>
      </c>
      <c r="D17" s="182"/>
      <c r="E17" s="182"/>
      <c r="F17" s="182"/>
      <c r="G17" s="183"/>
      <c r="H17" s="4"/>
      <c r="I17" s="2"/>
      <c r="J17" s="4"/>
      <c r="K17" s="2"/>
    </row>
    <row r="18" spans="1:11" s="34" customFormat="1" ht="25.5">
      <c r="A18" s="3" t="s">
        <v>78</v>
      </c>
      <c r="B18" s="4" t="s">
        <v>225</v>
      </c>
      <c r="C18" s="4" t="s">
        <v>79</v>
      </c>
      <c r="D18" s="182"/>
      <c r="E18" s="182"/>
      <c r="F18" s="182"/>
      <c r="G18" s="183"/>
      <c r="H18" s="4"/>
      <c r="I18" s="2"/>
      <c r="J18" s="4"/>
      <c r="K18" s="2"/>
    </row>
    <row r="19" spans="1:11" s="34" customFormat="1" ht="25.5">
      <c r="A19" s="3" t="s">
        <v>80</v>
      </c>
      <c r="B19" s="4" t="s">
        <v>219</v>
      </c>
      <c r="C19" s="4" t="s">
        <v>81</v>
      </c>
      <c r="D19" s="182"/>
      <c r="E19" s="182"/>
      <c r="F19" s="182"/>
      <c r="G19" s="183"/>
      <c r="H19" s="4"/>
      <c r="I19" s="2"/>
      <c r="J19" s="4"/>
      <c r="K19" s="2"/>
    </row>
    <row r="20" spans="1:11" s="34" customFormat="1" ht="25.5">
      <c r="A20" s="3" t="s">
        <v>46</v>
      </c>
      <c r="B20" s="4" t="s">
        <v>220</v>
      </c>
      <c r="C20" s="4" t="s">
        <v>82</v>
      </c>
      <c r="D20" s="182"/>
      <c r="E20" s="182"/>
      <c r="F20" s="182"/>
      <c r="G20" s="183"/>
      <c r="H20" s="4"/>
      <c r="I20" s="2"/>
      <c r="J20" s="4"/>
      <c r="K20" s="2"/>
    </row>
    <row r="21" spans="1:11" s="34" customFormat="1" ht="25.5">
      <c r="A21" s="3" t="s">
        <v>83</v>
      </c>
      <c r="B21" s="4" t="s">
        <v>221</v>
      </c>
      <c r="C21" s="4" t="s">
        <v>84</v>
      </c>
      <c r="D21" s="182"/>
      <c r="E21" s="182"/>
      <c r="F21" s="182"/>
      <c r="G21" s="183"/>
      <c r="H21" s="4"/>
      <c r="I21" s="2"/>
      <c r="J21" s="4"/>
      <c r="K21" s="2"/>
    </row>
    <row r="22" spans="1:11" s="34" customFormat="1" ht="25.5">
      <c r="A22" s="3" t="s">
        <v>56</v>
      </c>
      <c r="B22" s="4" t="s">
        <v>222</v>
      </c>
      <c r="C22" s="4" t="s">
        <v>85</v>
      </c>
      <c r="D22" s="182"/>
      <c r="E22" s="182"/>
      <c r="F22" s="182"/>
      <c r="G22" s="183"/>
      <c r="H22" s="4"/>
      <c r="I22" s="2"/>
      <c r="J22" s="4"/>
      <c r="K22" s="2"/>
    </row>
    <row r="23" spans="1:11" s="34" customFormat="1" ht="38.25">
      <c r="A23" s="3" t="s">
        <v>86</v>
      </c>
      <c r="B23" s="4" t="s">
        <v>226</v>
      </c>
      <c r="C23" s="4" t="s">
        <v>87</v>
      </c>
      <c r="D23" s="182"/>
      <c r="E23" s="182"/>
      <c r="F23" s="182"/>
      <c r="G23" s="183"/>
      <c r="H23" s="4"/>
      <c r="I23" s="2"/>
      <c r="J23" s="4"/>
      <c r="K23" s="2"/>
    </row>
    <row r="24" spans="1:11" s="34" customFormat="1" ht="12.75">
      <c r="A24" s="185"/>
      <c r="B24" s="186"/>
      <c r="C24" s="186"/>
      <c r="D24" s="182"/>
      <c r="E24" s="182"/>
      <c r="F24" s="182"/>
      <c r="G24" s="183"/>
      <c r="H24" s="4"/>
      <c r="I24" s="2"/>
      <c r="J24" s="5"/>
      <c r="K24" s="6"/>
    </row>
    <row r="25" spans="1:11" s="34" customFormat="1" ht="12.75">
      <c r="A25" s="187"/>
    </row>
    <row r="26" spans="1:11" s="34" customFormat="1" ht="12.75">
      <c r="A26" s="35" t="str">
        <f>Khac_06030!A45</f>
        <v>Đại diện được ủy quyền của Ngân hàng giám sát</v>
      </c>
      <c r="B26" s="1"/>
      <c r="C26" s="36"/>
      <c r="I26" s="37" t="str">
        <f>Khac_06030!D45</f>
        <v>Đại diện được ủy quyền của Công ty quản lý Quỹ</v>
      </c>
    </row>
    <row r="27" spans="1:11" s="34" customFormat="1" ht="12.75">
      <c r="A27" s="38" t="s">
        <v>176</v>
      </c>
      <c r="B27" s="1"/>
      <c r="C27" s="36"/>
      <c r="I27" s="39" t="s">
        <v>177</v>
      </c>
    </row>
    <row r="28" spans="1:11">
      <c r="A28" s="1"/>
      <c r="B28" s="1"/>
      <c r="C28" s="36"/>
      <c r="I28" s="36"/>
    </row>
    <row r="29" spans="1:11">
      <c r="A29" s="1"/>
      <c r="B29" s="1"/>
      <c r="C29" s="36"/>
      <c r="I29" s="36"/>
    </row>
    <row r="30" spans="1:11">
      <c r="A30" s="1"/>
      <c r="B30" s="1"/>
      <c r="C30" s="36"/>
      <c r="F30" s="31" t="s">
        <v>685</v>
      </c>
      <c r="I30" s="36"/>
    </row>
    <row r="31" spans="1:11">
      <c r="A31" s="1"/>
      <c r="B31" s="1"/>
      <c r="C31" s="36"/>
      <c r="I31" s="36"/>
    </row>
    <row r="32" spans="1:11">
      <c r="A32" s="1"/>
      <c r="B32" s="1"/>
      <c r="C32" s="36"/>
      <c r="I32" s="36"/>
    </row>
    <row r="33" spans="1:11">
      <c r="A33" s="1"/>
      <c r="B33" s="1"/>
      <c r="C33" s="36"/>
      <c r="I33" s="36"/>
    </row>
    <row r="34" spans="1:11">
      <c r="A34" s="1"/>
      <c r="B34" s="1"/>
      <c r="C34" s="36"/>
      <c r="I34" s="36"/>
    </row>
    <row r="35" spans="1:11">
      <c r="A35" s="28"/>
      <c r="B35" s="28"/>
      <c r="C35" s="29"/>
      <c r="D35" s="188"/>
      <c r="I35" s="29"/>
      <c r="J35" s="188"/>
      <c r="K35" s="188"/>
    </row>
    <row r="36" spans="1:11">
      <c r="A36" s="25" t="s">
        <v>236</v>
      </c>
      <c r="B36" s="1"/>
      <c r="C36" s="36"/>
      <c r="I36" s="27" t="s">
        <v>450</v>
      </c>
    </row>
    <row r="37" spans="1:11">
      <c r="A37" s="25" t="s">
        <v>602</v>
      </c>
      <c r="B37" s="1"/>
      <c r="C37" s="36"/>
      <c r="I37" s="27"/>
    </row>
    <row r="38" spans="1:11">
      <c r="A38" s="1" t="s">
        <v>237</v>
      </c>
      <c r="B38" s="1"/>
      <c r="C38" s="36"/>
      <c r="I38" s="26"/>
    </row>
    <row r="39" spans="1:11">
      <c r="A39" s="31"/>
    </row>
  </sheetData>
  <mergeCells count="21">
    <mergeCell ref="G12:G13"/>
    <mergeCell ref="H12:I12"/>
    <mergeCell ref="J12:K12"/>
    <mergeCell ref="A12:A13"/>
    <mergeCell ref="B12:B13"/>
    <mergeCell ref="C12:C13"/>
    <mergeCell ref="D12:D13"/>
    <mergeCell ref="E12:E13"/>
    <mergeCell ref="F12:F13"/>
    <mergeCell ref="A9:B9"/>
    <mergeCell ref="A10:B10"/>
    <mergeCell ref="D9:J9"/>
    <mergeCell ref="D10:J10"/>
    <mergeCell ref="A1:K1"/>
    <mergeCell ref="A2:K2"/>
    <mergeCell ref="A3:K4"/>
    <mergeCell ref="A5:K5"/>
    <mergeCell ref="A8:B8"/>
    <mergeCell ref="D8:J8"/>
    <mergeCell ref="A7:B7"/>
    <mergeCell ref="D7:J7"/>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topLeftCell="A13" zoomScaleNormal="100" workbookViewId="0">
      <selection activeCell="C9" sqref="C9:D9"/>
    </sheetView>
  </sheetViews>
  <sheetFormatPr defaultColWidth="9.140625" defaultRowHeight="15"/>
  <cols>
    <col min="1" max="1" width="4.85546875" style="180" customWidth="1"/>
    <col min="2" max="2" width="61.85546875" style="173" customWidth="1"/>
    <col min="3" max="3" width="33.5703125" style="173" customWidth="1"/>
    <col min="4" max="4" width="41.42578125" style="173" customWidth="1"/>
    <col min="5" max="16384" width="9.140625" style="173"/>
  </cols>
  <sheetData>
    <row r="1" spans="1:4" ht="27.75" customHeight="1">
      <c r="A1" s="492" t="s">
        <v>511</v>
      </c>
      <c r="B1" s="492"/>
      <c r="C1" s="492"/>
      <c r="D1" s="492"/>
    </row>
    <row r="2" spans="1:4" ht="28.5" customHeight="1">
      <c r="A2" s="493" t="s">
        <v>570</v>
      </c>
      <c r="B2" s="493"/>
      <c r="C2" s="493"/>
      <c r="D2" s="493"/>
    </row>
    <row r="3" spans="1:4" ht="15" customHeight="1">
      <c r="A3" s="494" t="s">
        <v>454</v>
      </c>
      <c r="B3" s="494"/>
      <c r="C3" s="494"/>
      <c r="D3" s="494"/>
    </row>
    <row r="4" spans="1:4">
      <c r="A4" s="494"/>
      <c r="B4" s="494"/>
      <c r="C4" s="494"/>
      <c r="D4" s="494"/>
    </row>
    <row r="5" spans="1:4">
      <c r="A5" s="495" t="str">
        <f>'ngay thang'!B10</f>
        <v>Tháng 11 năm 2024/Nov 2024</v>
      </c>
      <c r="B5" s="496"/>
      <c r="C5" s="496"/>
      <c r="D5" s="496"/>
    </row>
    <row r="6" spans="1:4">
      <c r="A6" s="17"/>
      <c r="B6" s="17"/>
      <c r="C6" s="17"/>
      <c r="D6" s="17"/>
    </row>
    <row r="7" spans="1:4" ht="28.5" customHeight="1">
      <c r="A7" s="491" t="s">
        <v>242</v>
      </c>
      <c r="B7" s="491"/>
      <c r="C7" s="491" t="s">
        <v>449</v>
      </c>
      <c r="D7" s="491"/>
    </row>
    <row r="8" spans="1:4" ht="29.25" customHeight="1">
      <c r="A8" s="490" t="s">
        <v>241</v>
      </c>
      <c r="B8" s="490"/>
      <c r="C8" s="491" t="s">
        <v>601</v>
      </c>
      <c r="D8" s="490"/>
    </row>
    <row r="9" spans="1:4" ht="31.5" customHeight="1">
      <c r="A9" s="491" t="s">
        <v>244</v>
      </c>
      <c r="B9" s="491"/>
      <c r="C9" s="491" t="s">
        <v>615</v>
      </c>
      <c r="D9" s="491"/>
    </row>
    <row r="10" spans="1:4" ht="27" customHeight="1">
      <c r="A10" s="490" t="s">
        <v>245</v>
      </c>
      <c r="B10" s="490"/>
      <c r="C10" s="491" t="str">
        <f>'ngay thang'!B14</f>
        <v>Ngày 04 tháng 12 năm 2024
04 Dec 2024</v>
      </c>
      <c r="D10" s="491"/>
    </row>
    <row r="11" spans="1:4" ht="16.5" customHeight="1">
      <c r="A11" s="18"/>
      <c r="B11" s="18"/>
      <c r="C11" s="18"/>
      <c r="D11" s="18"/>
    </row>
    <row r="12" spans="1:4">
      <c r="A12" s="485" t="s">
        <v>455</v>
      </c>
      <c r="B12" s="485"/>
      <c r="C12" s="485"/>
      <c r="D12" s="485"/>
    </row>
    <row r="13" spans="1:4" s="168" customFormat="1" ht="15.75" customHeight="1">
      <c r="A13" s="486" t="s">
        <v>207</v>
      </c>
      <c r="B13" s="486" t="s">
        <v>456</v>
      </c>
      <c r="C13" s="488" t="s">
        <v>457</v>
      </c>
      <c r="D13" s="488"/>
    </row>
    <row r="14" spans="1:4" s="168" customFormat="1" ht="21" customHeight="1">
      <c r="A14" s="487"/>
      <c r="B14" s="487"/>
      <c r="C14" s="179" t="s">
        <v>458</v>
      </c>
      <c r="D14" s="179" t="s">
        <v>459</v>
      </c>
    </row>
    <row r="15" spans="1:4" s="168" customFormat="1" ht="12.75">
      <c r="A15" s="10" t="s">
        <v>46</v>
      </c>
      <c r="B15" s="11" t="s">
        <v>460</v>
      </c>
      <c r="C15" s="163"/>
      <c r="D15" s="163"/>
    </row>
    <row r="16" spans="1:4" s="168" customFormat="1" ht="12.75">
      <c r="A16" s="10" t="s">
        <v>461</v>
      </c>
      <c r="B16" s="11" t="s">
        <v>462</v>
      </c>
      <c r="C16" s="164"/>
      <c r="D16" s="164"/>
    </row>
    <row r="17" spans="1:4" s="168" customFormat="1" ht="12.75">
      <c r="A17" s="10" t="s">
        <v>463</v>
      </c>
      <c r="B17" s="11" t="s">
        <v>464</v>
      </c>
      <c r="C17" s="164"/>
      <c r="D17" s="164"/>
    </row>
    <row r="18" spans="1:4" s="168" customFormat="1" ht="12.75">
      <c r="A18" s="10" t="s">
        <v>56</v>
      </c>
      <c r="B18" s="11" t="s">
        <v>465</v>
      </c>
      <c r="C18" s="164"/>
      <c r="D18" s="164"/>
    </row>
    <row r="19" spans="1:4" s="168" customFormat="1" ht="12.75">
      <c r="A19" s="10" t="s">
        <v>461</v>
      </c>
      <c r="B19" s="11" t="s">
        <v>462</v>
      </c>
      <c r="C19" s="164"/>
      <c r="D19" s="164"/>
    </row>
    <row r="20" spans="1:4" s="168" customFormat="1" ht="12.75">
      <c r="A20" s="10" t="s">
        <v>463</v>
      </c>
      <c r="B20" s="11" t="s">
        <v>464</v>
      </c>
      <c r="C20" s="164"/>
      <c r="D20" s="164"/>
    </row>
    <row r="21" spans="1:4" s="168" customFormat="1" ht="12.75">
      <c r="A21" s="10" t="s">
        <v>133</v>
      </c>
      <c r="B21" s="11" t="s">
        <v>466</v>
      </c>
      <c r="C21" s="164"/>
      <c r="D21" s="164"/>
    </row>
    <row r="22" spans="1:4" s="168" customFormat="1" ht="12.75">
      <c r="A22" s="10" t="s">
        <v>461</v>
      </c>
      <c r="B22" s="11" t="s">
        <v>462</v>
      </c>
      <c r="C22" s="164"/>
      <c r="D22" s="164"/>
    </row>
    <row r="23" spans="1:4" s="168" customFormat="1" ht="12.75">
      <c r="A23" s="10" t="s">
        <v>463</v>
      </c>
      <c r="B23" s="11" t="s">
        <v>464</v>
      </c>
      <c r="C23" s="164"/>
      <c r="D23" s="164"/>
    </row>
    <row r="24" spans="1:4" s="168" customFormat="1" ht="12.75">
      <c r="A24" s="10" t="s">
        <v>135</v>
      </c>
      <c r="B24" s="11" t="s">
        <v>467</v>
      </c>
      <c r="C24" s="164"/>
      <c r="D24" s="164"/>
    </row>
    <row r="25" spans="1:4" s="168" customFormat="1" ht="12.75">
      <c r="A25" s="165">
        <v>1</v>
      </c>
      <c r="B25" s="166" t="s">
        <v>462</v>
      </c>
      <c r="C25" s="164"/>
      <c r="D25" s="164"/>
    </row>
    <row r="26" spans="1:4" s="168" customFormat="1" ht="12.75">
      <c r="A26" s="165">
        <v>2</v>
      </c>
      <c r="B26" s="166" t="s">
        <v>464</v>
      </c>
      <c r="C26" s="164"/>
      <c r="D26" s="164"/>
    </row>
    <row r="27" spans="1:4" s="168" customFormat="1" ht="12.75">
      <c r="A27" s="489" t="s">
        <v>468</v>
      </c>
      <c r="B27" s="489"/>
      <c r="C27" s="489"/>
      <c r="D27" s="489"/>
    </row>
    <row r="28" spans="1:4" s="168" customFormat="1" ht="12.75">
      <c r="A28" s="167"/>
    </row>
    <row r="29" spans="1:4" s="168" customFormat="1" ht="12.75">
      <c r="A29" s="169" t="str">
        <f>BCHoatDongVay_06026!A26</f>
        <v>Đại diện được ủy quyền của Ngân hàng giám sát</v>
      </c>
      <c r="B29" s="59"/>
      <c r="D29" s="170" t="str">
        <f>BCHoatDongVay_06026!I26</f>
        <v>Đại diện được ủy quyền của Công ty quản lý Quỹ</v>
      </c>
    </row>
    <row r="30" spans="1:4" s="168" customFormat="1" ht="12.75">
      <c r="A30" s="171" t="s">
        <v>176</v>
      </c>
      <c r="B30" s="59"/>
      <c r="D30" s="172" t="s">
        <v>177</v>
      </c>
    </row>
    <row r="31" spans="1:4">
      <c r="A31" s="59"/>
      <c r="B31" s="59"/>
      <c r="D31" s="174"/>
    </row>
    <row r="32" spans="1:4">
      <c r="A32" s="59"/>
      <c r="B32" s="59"/>
      <c r="D32" s="174"/>
    </row>
    <row r="33" spans="1:4">
      <c r="A33" s="59"/>
      <c r="B33" s="59"/>
      <c r="D33" s="174"/>
    </row>
    <row r="34" spans="1:4">
      <c r="A34" s="59"/>
      <c r="B34" s="59"/>
      <c r="D34" s="174"/>
    </row>
    <row r="35" spans="1:4">
      <c r="A35" s="59"/>
      <c r="B35" s="59"/>
      <c r="D35" s="174"/>
    </row>
    <row r="36" spans="1:4">
      <c r="A36" s="59"/>
      <c r="B36" s="59"/>
      <c r="D36" s="174"/>
    </row>
    <row r="37" spans="1:4">
      <c r="A37" s="87"/>
      <c r="B37" s="87"/>
      <c r="C37" s="175"/>
      <c r="D37" s="176"/>
    </row>
    <row r="38" spans="1:4" s="175" customFormat="1">
      <c r="A38" s="177" t="s">
        <v>236</v>
      </c>
      <c r="B38" s="178"/>
      <c r="C38" s="123"/>
      <c r="D38" s="121" t="s">
        <v>469</v>
      </c>
    </row>
    <row r="39" spans="1:4">
      <c r="A39" s="12" t="s">
        <v>602</v>
      </c>
      <c r="B39" s="59"/>
      <c r="C39" s="122"/>
      <c r="D39" s="122"/>
    </row>
    <row r="40" spans="1:4">
      <c r="A40" s="59" t="s">
        <v>237</v>
      </c>
      <c r="B40" s="59"/>
    </row>
    <row r="41" spans="1:4">
      <c r="A41" s="173"/>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SheetLayoutView="100" workbookViewId="0">
      <selection activeCell="D17" sqref="D17"/>
    </sheetView>
  </sheetViews>
  <sheetFormatPr defaultColWidth="9.140625" defaultRowHeight="12.75"/>
  <cols>
    <col min="1" max="1" width="6.85546875" style="158" customWidth="1"/>
    <col min="2" max="2" width="48.28515625" style="59" customWidth="1"/>
    <col min="3" max="6" width="16.5703125" style="73" customWidth="1"/>
    <col min="7" max="7" width="20.85546875" style="59" customWidth="1"/>
    <col min="8" max="8" width="19.140625" style="144" bestFit="1" customWidth="1"/>
    <col min="9" max="9" width="9.140625" style="59"/>
    <col min="10" max="10" width="12.85546875" style="59" bestFit="1" customWidth="1"/>
    <col min="11" max="11" width="5.42578125" style="59" bestFit="1" customWidth="1"/>
    <col min="12" max="12" width="9.140625" style="59" customWidth="1"/>
    <col min="13" max="13" width="24.5703125" style="59" bestFit="1" customWidth="1"/>
    <col min="14" max="16384" width="9.140625" style="59"/>
  </cols>
  <sheetData>
    <row r="1" spans="1:13" ht="33.75" customHeight="1">
      <c r="A1" s="506" t="s">
        <v>511</v>
      </c>
      <c r="B1" s="506"/>
      <c r="C1" s="506"/>
      <c r="D1" s="506"/>
      <c r="E1" s="506"/>
      <c r="F1" s="506"/>
      <c r="G1" s="506"/>
    </row>
    <row r="2" spans="1:13" ht="34.5" customHeight="1">
      <c r="A2" s="507" t="s">
        <v>571</v>
      </c>
      <c r="B2" s="507"/>
      <c r="C2" s="507"/>
      <c r="D2" s="507"/>
      <c r="E2" s="507"/>
      <c r="F2" s="507"/>
      <c r="G2" s="507"/>
    </row>
    <row r="3" spans="1:13" ht="39.75" customHeight="1">
      <c r="A3" s="494" t="s">
        <v>470</v>
      </c>
      <c r="B3" s="494"/>
      <c r="C3" s="494"/>
      <c r="D3" s="494"/>
      <c r="E3" s="494"/>
      <c r="F3" s="494"/>
      <c r="G3" s="494"/>
    </row>
    <row r="4" spans="1:13">
      <c r="A4" s="495" t="str">
        <f>'BC Han muc nuoc ngoai'!A5:D5</f>
        <v>Tháng 11 năm 2024/Nov 2024</v>
      </c>
      <c r="B4" s="496"/>
      <c r="C4" s="496"/>
      <c r="D4" s="496"/>
      <c r="E4" s="496"/>
      <c r="F4" s="496"/>
      <c r="G4" s="496"/>
    </row>
    <row r="5" spans="1:13">
      <c r="A5" s="17"/>
      <c r="B5" s="17"/>
      <c r="C5" s="17"/>
      <c r="D5" s="17"/>
      <c r="E5" s="17"/>
      <c r="F5" s="17"/>
      <c r="G5" s="17"/>
    </row>
    <row r="6" spans="1:13" s="126" customFormat="1" ht="28.5" customHeight="1">
      <c r="A6" s="502" t="s">
        <v>596</v>
      </c>
      <c r="B6" s="502"/>
      <c r="C6" s="504" t="s">
        <v>449</v>
      </c>
      <c r="D6" s="504"/>
      <c r="E6" s="504"/>
      <c r="F6" s="504"/>
      <c r="G6" s="504"/>
      <c r="H6" s="145"/>
    </row>
    <row r="7" spans="1:13" s="126" customFormat="1" ht="28.5" customHeight="1">
      <c r="A7" s="502" t="s">
        <v>241</v>
      </c>
      <c r="B7" s="502"/>
      <c r="C7" s="503" t="s">
        <v>603</v>
      </c>
      <c r="D7" s="503"/>
      <c r="E7" s="503"/>
      <c r="F7" s="503"/>
      <c r="G7" s="503"/>
      <c r="H7" s="145"/>
    </row>
    <row r="8" spans="1:13" s="126" customFormat="1" ht="28.5" customHeight="1">
      <c r="A8" s="502" t="s">
        <v>598</v>
      </c>
      <c r="B8" s="502"/>
      <c r="C8" s="504" t="s">
        <v>615</v>
      </c>
      <c r="D8" s="504"/>
      <c r="E8" s="504"/>
      <c r="F8" s="504"/>
      <c r="G8" s="504"/>
      <c r="H8" s="145"/>
    </row>
    <row r="9" spans="1:13" s="126" customFormat="1" ht="24.75" customHeight="1">
      <c r="A9" s="502" t="s">
        <v>245</v>
      </c>
      <c r="B9" s="502"/>
      <c r="C9" s="505" t="str">
        <f>'BC Han muc nuoc ngoai'!C10:D10</f>
        <v>Ngày 04 tháng 12 năm 2024
04 Dec 2024</v>
      </c>
      <c r="D9" s="505"/>
      <c r="E9" s="505"/>
      <c r="F9" s="125"/>
      <c r="G9" s="146"/>
      <c r="H9" s="145"/>
    </row>
    <row r="10" spans="1:13" s="126" customFormat="1" ht="9" customHeight="1">
      <c r="A10" s="18"/>
      <c r="B10" s="18"/>
      <c r="C10" s="13"/>
      <c r="D10" s="125"/>
      <c r="E10" s="125"/>
      <c r="F10" s="125"/>
      <c r="G10" s="146"/>
      <c r="H10" s="145"/>
    </row>
    <row r="11" spans="1:13" ht="10.15" customHeight="1">
      <c r="A11" s="71"/>
      <c r="B11" s="71"/>
      <c r="C11" s="71"/>
      <c r="D11" s="71"/>
      <c r="E11" s="71"/>
      <c r="F11" s="71"/>
      <c r="G11" s="71"/>
    </row>
    <row r="12" spans="1:13" ht="18" customHeight="1">
      <c r="A12" s="147" t="s">
        <v>471</v>
      </c>
      <c r="B12" s="147"/>
      <c r="C12" s="147"/>
      <c r="D12" s="147"/>
      <c r="E12" s="147"/>
      <c r="F12" s="147"/>
      <c r="G12" s="148"/>
    </row>
    <row r="13" spans="1:13" ht="30.75" customHeight="1">
      <c r="A13" s="498" t="s">
        <v>472</v>
      </c>
      <c r="B13" s="498" t="s">
        <v>248</v>
      </c>
      <c r="C13" s="500" t="s">
        <v>286</v>
      </c>
      <c r="D13" s="501"/>
      <c r="E13" s="500" t="s">
        <v>473</v>
      </c>
      <c r="F13" s="501"/>
      <c r="G13" s="498" t="s">
        <v>474</v>
      </c>
      <c r="M13" s="149"/>
    </row>
    <row r="14" spans="1:13" ht="28.5" customHeight="1">
      <c r="A14" s="499"/>
      <c r="B14" s="499"/>
      <c r="C14" s="129" t="s">
        <v>458</v>
      </c>
      <c r="D14" s="129" t="s">
        <v>475</v>
      </c>
      <c r="E14" s="129" t="s">
        <v>458</v>
      </c>
      <c r="F14" s="129" t="s">
        <v>475</v>
      </c>
      <c r="G14" s="499"/>
      <c r="M14" s="149"/>
    </row>
    <row r="15" spans="1:13" s="92" customFormat="1" ht="25.5">
      <c r="A15" s="133" t="s">
        <v>89</v>
      </c>
      <c r="B15" s="14" t="s">
        <v>476</v>
      </c>
      <c r="C15" s="150"/>
      <c r="D15" s="150"/>
      <c r="E15" s="150"/>
      <c r="F15" s="150"/>
      <c r="G15" s="151"/>
      <c r="H15" s="152"/>
    </row>
    <row r="16" spans="1:13" s="92" customFormat="1" ht="25.5">
      <c r="A16" s="133"/>
      <c r="B16" s="14" t="s">
        <v>477</v>
      </c>
      <c r="C16" s="150"/>
      <c r="D16" s="150"/>
      <c r="E16" s="150"/>
      <c r="F16" s="150"/>
      <c r="G16" s="151"/>
      <c r="H16" s="152"/>
    </row>
    <row r="17" spans="1:13" s="92" customFormat="1" ht="25.5">
      <c r="A17" s="133"/>
      <c r="B17" s="14" t="s">
        <v>478</v>
      </c>
      <c r="C17" s="150"/>
      <c r="D17" s="150"/>
      <c r="E17" s="150"/>
      <c r="F17" s="150"/>
      <c r="G17" s="151"/>
      <c r="H17" s="152"/>
    </row>
    <row r="18" spans="1:13" s="92" customFormat="1" ht="25.5">
      <c r="A18" s="133"/>
      <c r="B18" s="14" t="s">
        <v>369</v>
      </c>
      <c r="C18" s="150"/>
      <c r="D18" s="150"/>
      <c r="E18" s="150"/>
      <c r="F18" s="150"/>
      <c r="G18" s="151"/>
      <c r="H18" s="152"/>
    </row>
    <row r="19" spans="1:13" s="92" customFormat="1" ht="25.5">
      <c r="A19" s="133" t="s">
        <v>93</v>
      </c>
      <c r="B19" s="14" t="s">
        <v>370</v>
      </c>
      <c r="C19" s="150"/>
      <c r="D19" s="150"/>
      <c r="E19" s="150"/>
      <c r="F19" s="150"/>
      <c r="G19" s="151"/>
      <c r="H19" s="152"/>
    </row>
    <row r="20" spans="1:13" s="92" customFormat="1" ht="25.5">
      <c r="A20" s="133" t="s">
        <v>97</v>
      </c>
      <c r="B20" s="14" t="s">
        <v>479</v>
      </c>
      <c r="C20" s="150"/>
      <c r="D20" s="150"/>
      <c r="E20" s="150"/>
      <c r="F20" s="150"/>
      <c r="G20" s="151"/>
      <c r="H20" s="152"/>
    </row>
    <row r="21" spans="1:13" s="92" customFormat="1" ht="25.5">
      <c r="A21" s="133" t="s">
        <v>99</v>
      </c>
      <c r="B21" s="14" t="s">
        <v>375</v>
      </c>
      <c r="C21" s="150"/>
      <c r="D21" s="150"/>
      <c r="E21" s="150"/>
      <c r="F21" s="150"/>
      <c r="G21" s="151"/>
      <c r="H21" s="152"/>
    </row>
    <row r="22" spans="1:13" s="92" customFormat="1" ht="38.25">
      <c r="A22" s="133" t="s">
        <v>101</v>
      </c>
      <c r="B22" s="14" t="s">
        <v>480</v>
      </c>
      <c r="C22" s="150"/>
      <c r="D22" s="150"/>
      <c r="E22" s="150"/>
      <c r="F22" s="150"/>
      <c r="G22" s="151"/>
      <c r="H22" s="152"/>
    </row>
    <row r="23" spans="1:13" s="92" customFormat="1" ht="25.5">
      <c r="A23" s="133" t="s">
        <v>103</v>
      </c>
      <c r="B23" s="14" t="s">
        <v>377</v>
      </c>
      <c r="C23" s="150"/>
      <c r="D23" s="150"/>
      <c r="E23" s="150"/>
      <c r="F23" s="150"/>
      <c r="G23" s="151"/>
      <c r="H23" s="152"/>
    </row>
    <row r="24" spans="1:13" s="92" customFormat="1" ht="25.5">
      <c r="A24" s="133" t="s">
        <v>105</v>
      </c>
      <c r="B24" s="14" t="s">
        <v>378</v>
      </c>
      <c r="C24" s="150"/>
      <c r="D24" s="150"/>
      <c r="E24" s="150"/>
      <c r="F24" s="150"/>
      <c r="G24" s="151"/>
      <c r="H24" s="152"/>
    </row>
    <row r="25" spans="1:13" s="92" customFormat="1" ht="25.5">
      <c r="A25" s="133" t="s">
        <v>107</v>
      </c>
      <c r="B25" s="14" t="s">
        <v>481</v>
      </c>
      <c r="C25" s="95"/>
      <c r="D25" s="95"/>
      <c r="E25" s="95"/>
      <c r="F25" s="95"/>
      <c r="G25" s="153"/>
      <c r="H25" s="152"/>
    </row>
    <row r="26" spans="1:13" ht="30.75" customHeight="1">
      <c r="A26" s="498" t="s">
        <v>472</v>
      </c>
      <c r="B26" s="498" t="s">
        <v>250</v>
      </c>
      <c r="C26" s="500" t="s">
        <v>286</v>
      </c>
      <c r="D26" s="501"/>
      <c r="E26" s="500" t="s">
        <v>473</v>
      </c>
      <c r="F26" s="501"/>
      <c r="G26" s="498" t="s">
        <v>474</v>
      </c>
      <c r="M26" s="149"/>
    </row>
    <row r="27" spans="1:13" ht="28.5" customHeight="1">
      <c r="A27" s="499"/>
      <c r="B27" s="499"/>
      <c r="C27" s="129" t="s">
        <v>458</v>
      </c>
      <c r="D27" s="129" t="s">
        <v>475</v>
      </c>
      <c r="E27" s="129" t="s">
        <v>458</v>
      </c>
      <c r="F27" s="129" t="s">
        <v>475</v>
      </c>
      <c r="G27" s="499"/>
      <c r="M27" s="149"/>
    </row>
    <row r="28" spans="1:13" s="92" customFormat="1" ht="38.25">
      <c r="A28" s="133" t="s">
        <v>110</v>
      </c>
      <c r="B28" s="14" t="s">
        <v>482</v>
      </c>
      <c r="C28" s="95"/>
      <c r="D28" s="95"/>
      <c r="E28" s="95"/>
      <c r="F28" s="95"/>
      <c r="G28" s="151"/>
      <c r="H28" s="152"/>
    </row>
    <row r="29" spans="1:13" s="92" customFormat="1" ht="25.5">
      <c r="A29" s="133" t="s">
        <v>112</v>
      </c>
      <c r="B29" s="14" t="s">
        <v>381</v>
      </c>
      <c r="C29" s="150"/>
      <c r="D29" s="150"/>
      <c r="E29" s="150"/>
      <c r="F29" s="150"/>
      <c r="G29" s="151"/>
      <c r="H29" s="152"/>
    </row>
    <row r="30" spans="1:13" s="92" customFormat="1" ht="25.5">
      <c r="A30" s="133" t="s">
        <v>114</v>
      </c>
      <c r="B30" s="14" t="s">
        <v>389</v>
      </c>
      <c r="C30" s="95"/>
      <c r="D30" s="95"/>
      <c r="E30" s="95"/>
      <c r="F30" s="95"/>
      <c r="G30" s="153"/>
      <c r="H30" s="152"/>
    </row>
    <row r="31" spans="1:13" s="92" customFormat="1" ht="15">
      <c r="A31" s="497" t="s">
        <v>468</v>
      </c>
      <c r="B31" s="497"/>
      <c r="C31" s="497"/>
      <c r="D31" s="497"/>
      <c r="E31" s="497"/>
      <c r="F31" s="497"/>
      <c r="G31" s="497"/>
      <c r="H31" s="152"/>
    </row>
    <row r="32" spans="1:13" s="92" customFormat="1" ht="15">
      <c r="A32" s="154"/>
      <c r="B32" s="155"/>
      <c r="C32" s="156"/>
      <c r="D32" s="156"/>
      <c r="E32" s="156"/>
      <c r="F32" s="156"/>
      <c r="G32" s="157"/>
      <c r="H32" s="152"/>
    </row>
    <row r="33" spans="1:13" s="144" customFormat="1" ht="11.25" customHeight="1">
      <c r="A33" s="158"/>
      <c r="B33" s="59"/>
      <c r="C33" s="73"/>
      <c r="D33" s="73"/>
      <c r="E33" s="73"/>
      <c r="F33" s="73"/>
      <c r="G33" s="59"/>
      <c r="I33" s="59"/>
      <c r="J33" s="59"/>
      <c r="K33" s="59"/>
      <c r="L33" s="59"/>
      <c r="M33" s="59"/>
    </row>
    <row r="34" spans="1:13" s="144" customFormat="1" ht="5.25" customHeight="1">
      <c r="A34" s="59"/>
      <c r="B34" s="159"/>
      <c r="C34" s="59"/>
      <c r="D34" s="59"/>
      <c r="E34" s="59"/>
      <c r="F34" s="59"/>
      <c r="G34" s="59"/>
      <c r="I34" s="59"/>
      <c r="J34" s="59"/>
      <c r="K34" s="59"/>
      <c r="L34" s="59"/>
      <c r="M34" s="59"/>
    </row>
    <row r="35" spans="1:13" s="144" customFormat="1" ht="12.75" customHeight="1">
      <c r="A35" s="114" t="str">
        <f>'BC Han muc nuoc ngoai'!A29</f>
        <v>Đại diện được ủy quyền của Ngân hàng giám sát</v>
      </c>
      <c r="B35" s="114"/>
      <c r="C35" s="137"/>
      <c r="D35" s="137"/>
      <c r="E35" s="137" t="str">
        <f>'BC Han muc nuoc ngoai'!D29</f>
        <v>Đại diện được ủy quyền của Công ty quản lý Quỹ</v>
      </c>
      <c r="F35" s="137"/>
      <c r="G35" s="137"/>
      <c r="I35" s="59"/>
      <c r="J35" s="59"/>
      <c r="K35" s="59"/>
      <c r="L35" s="59"/>
      <c r="M35" s="59"/>
    </row>
    <row r="36" spans="1:13" s="144" customFormat="1">
      <c r="A36" s="45" t="s">
        <v>176</v>
      </c>
      <c r="B36" s="45"/>
      <c r="C36" s="138"/>
      <c r="D36" s="138"/>
      <c r="E36" s="138" t="s">
        <v>177</v>
      </c>
      <c r="F36" s="137"/>
      <c r="G36" s="137"/>
      <c r="I36" s="59"/>
      <c r="J36" s="59"/>
      <c r="K36" s="59"/>
      <c r="L36" s="59"/>
      <c r="M36" s="59"/>
    </row>
    <row r="37" spans="1:13" s="144" customFormat="1">
      <c r="A37" s="115"/>
      <c r="B37" s="115"/>
      <c r="C37" s="116"/>
      <c r="D37" s="116"/>
      <c r="E37" s="116"/>
      <c r="F37" s="116"/>
      <c r="G37" s="71"/>
      <c r="I37" s="59"/>
      <c r="J37" s="59"/>
      <c r="K37" s="59"/>
      <c r="L37" s="59"/>
      <c r="M37" s="59"/>
    </row>
    <row r="38" spans="1:13" s="144" customFormat="1">
      <c r="A38" s="115"/>
      <c r="B38" s="115"/>
      <c r="C38" s="116"/>
      <c r="D38" s="116"/>
      <c r="E38" s="116"/>
      <c r="F38" s="116"/>
      <c r="G38" s="71"/>
      <c r="I38" s="59"/>
      <c r="J38" s="59"/>
      <c r="K38" s="59"/>
      <c r="L38" s="59"/>
      <c r="M38" s="59"/>
    </row>
    <row r="39" spans="1:13" s="144" customFormat="1">
      <c r="A39" s="115"/>
      <c r="B39" s="115"/>
      <c r="C39" s="116"/>
      <c r="D39" s="116"/>
      <c r="E39" s="116"/>
      <c r="F39" s="116"/>
      <c r="G39" s="71"/>
      <c r="I39" s="59"/>
      <c r="J39" s="59"/>
      <c r="K39" s="59"/>
      <c r="L39" s="59"/>
      <c r="M39" s="59"/>
    </row>
    <row r="40" spans="1:13" s="144" customFormat="1">
      <c r="A40" s="115"/>
      <c r="B40" s="115"/>
      <c r="C40" s="116"/>
      <c r="D40" s="116"/>
      <c r="E40" s="116"/>
      <c r="F40" s="116"/>
      <c r="G40" s="71"/>
      <c r="I40" s="59"/>
      <c r="J40" s="59"/>
      <c r="K40" s="59"/>
      <c r="L40" s="59"/>
      <c r="M40" s="59"/>
    </row>
    <row r="41" spans="1:13" s="144" customFormat="1" ht="65.25" customHeight="1">
      <c r="A41" s="117"/>
      <c r="B41" s="117"/>
      <c r="C41" s="140"/>
      <c r="D41" s="140"/>
      <c r="E41" s="140"/>
      <c r="F41" s="140"/>
      <c r="G41" s="118"/>
      <c r="I41" s="59"/>
      <c r="J41" s="59"/>
      <c r="K41" s="59"/>
      <c r="L41" s="59"/>
      <c r="M41" s="59"/>
    </row>
    <row r="42" spans="1:13" s="161" customFormat="1">
      <c r="A42" s="47" t="s">
        <v>483</v>
      </c>
      <c r="B42" s="47"/>
      <c r="C42" s="47"/>
      <c r="D42" s="123"/>
      <c r="E42" s="143" t="s">
        <v>469</v>
      </c>
      <c r="F42" s="160"/>
      <c r="G42" s="47"/>
      <c r="I42" s="87"/>
      <c r="J42" s="87"/>
      <c r="K42" s="87"/>
      <c r="L42" s="87"/>
      <c r="M42" s="87"/>
    </row>
    <row r="43" spans="1:13" s="161" customFormat="1">
      <c r="A43" s="51" t="s">
        <v>602</v>
      </c>
      <c r="B43" s="51"/>
      <c r="C43" s="51"/>
      <c r="D43" s="122"/>
      <c r="E43" s="122"/>
      <c r="F43" s="122"/>
      <c r="G43" s="51"/>
      <c r="I43" s="87"/>
      <c r="J43" s="87"/>
      <c r="K43" s="87"/>
      <c r="L43" s="87"/>
      <c r="M43" s="87"/>
    </row>
    <row r="44" spans="1:13" s="161" customFormat="1">
      <c r="A44" s="162" t="s">
        <v>237</v>
      </c>
      <c r="B44" s="162"/>
      <c r="C44" s="162"/>
      <c r="D44" s="162"/>
      <c r="E44" s="51"/>
      <c r="F44" s="51"/>
      <c r="G44" s="51"/>
      <c r="I44" s="87"/>
      <c r="J44" s="87"/>
      <c r="K44" s="87"/>
      <c r="L44" s="87"/>
      <c r="M44" s="87"/>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Normal="100" zoomScaleSheetLayoutView="100" workbookViewId="0">
      <selection activeCell="C8" sqref="C8:G8"/>
    </sheetView>
  </sheetViews>
  <sheetFormatPr defaultColWidth="9.140625" defaultRowHeight="12.75"/>
  <cols>
    <col min="1" max="1" width="6.7109375" style="59" customWidth="1"/>
    <col min="2" max="2" width="50" style="59" customWidth="1"/>
    <col min="3" max="6" width="15.85546875" style="113" customWidth="1"/>
    <col min="7" max="7" width="21" style="113" customWidth="1"/>
    <col min="8" max="8" width="10.7109375" style="59" bestFit="1" customWidth="1"/>
    <col min="9" max="9" width="16" style="59" bestFit="1" customWidth="1"/>
    <col min="10" max="10" width="10.7109375" style="59" bestFit="1" customWidth="1"/>
    <col min="11" max="16384" width="9.140625" style="59"/>
  </cols>
  <sheetData>
    <row r="1" spans="1:7" ht="31.5" customHeight="1">
      <c r="A1" s="512" t="s">
        <v>511</v>
      </c>
      <c r="B1" s="512"/>
      <c r="C1" s="512"/>
      <c r="D1" s="512"/>
      <c r="E1" s="512"/>
      <c r="F1" s="512"/>
      <c r="G1" s="512"/>
    </row>
    <row r="2" spans="1:7" ht="37.15" customHeight="1">
      <c r="A2" s="507" t="s">
        <v>571</v>
      </c>
      <c r="B2" s="507"/>
      <c r="C2" s="507"/>
      <c r="D2" s="507"/>
      <c r="E2" s="507"/>
      <c r="F2" s="507"/>
      <c r="G2" s="507"/>
    </row>
    <row r="3" spans="1:7" ht="35.25" customHeight="1">
      <c r="A3" s="494" t="s">
        <v>470</v>
      </c>
      <c r="B3" s="494"/>
      <c r="C3" s="494"/>
      <c r="D3" s="494"/>
      <c r="E3" s="494"/>
      <c r="F3" s="494"/>
      <c r="G3" s="494"/>
    </row>
    <row r="4" spans="1:7">
      <c r="A4" s="496" t="str">
        <f>'ngay thang'!B10</f>
        <v>Tháng 11 năm 2024/Nov 2024</v>
      </c>
      <c r="B4" s="496"/>
      <c r="C4" s="496"/>
      <c r="D4" s="496"/>
      <c r="E4" s="496"/>
      <c r="F4" s="496"/>
      <c r="G4" s="496"/>
    </row>
    <row r="5" spans="1:7" ht="5.25" customHeight="1">
      <c r="A5" s="17"/>
      <c r="B5" s="496"/>
      <c r="C5" s="496"/>
      <c r="D5" s="496"/>
      <c r="E5" s="496"/>
      <c r="F5" s="17"/>
    </row>
    <row r="6" spans="1:7" ht="28.5" customHeight="1">
      <c r="A6" s="502" t="s">
        <v>596</v>
      </c>
      <c r="B6" s="502"/>
      <c r="C6" s="505" t="s">
        <v>449</v>
      </c>
      <c r="D6" s="505"/>
      <c r="E6" s="505"/>
      <c r="F6" s="505"/>
      <c r="G6" s="505"/>
    </row>
    <row r="7" spans="1:7" ht="28.5" customHeight="1">
      <c r="A7" s="502" t="s">
        <v>241</v>
      </c>
      <c r="B7" s="502"/>
      <c r="C7" s="508" t="s">
        <v>600</v>
      </c>
      <c r="D7" s="508"/>
      <c r="E7" s="508"/>
      <c r="F7" s="508"/>
      <c r="G7" s="508"/>
    </row>
    <row r="8" spans="1:7" ht="37.5" customHeight="1">
      <c r="A8" s="502" t="s">
        <v>598</v>
      </c>
      <c r="B8" s="502"/>
      <c r="C8" s="505" t="s">
        <v>615</v>
      </c>
      <c r="D8" s="505"/>
      <c r="E8" s="505"/>
      <c r="F8" s="505"/>
      <c r="G8" s="505"/>
    </row>
    <row r="9" spans="1:7" s="126" customFormat="1" ht="24" customHeight="1">
      <c r="A9" s="509" t="s">
        <v>599</v>
      </c>
      <c r="B9" s="502"/>
      <c r="C9" s="505" t="str">
        <f>'BC TS DT nuoc ngoai'!C9:E9</f>
        <v>Ngày 04 tháng 12 năm 2024
04 Dec 2024</v>
      </c>
      <c r="D9" s="505"/>
      <c r="E9" s="124"/>
      <c r="F9" s="124"/>
      <c r="G9" s="125"/>
    </row>
    <row r="10" spans="1:7" ht="11.25" customHeight="1">
      <c r="A10" s="127"/>
      <c r="B10" s="127"/>
      <c r="C10" s="127"/>
      <c r="D10" s="127"/>
      <c r="E10" s="127"/>
      <c r="F10" s="127"/>
      <c r="G10" s="127"/>
    </row>
    <row r="11" spans="1:7" s="126" customFormat="1" ht="18.600000000000001" customHeight="1">
      <c r="A11" s="128" t="s">
        <v>484</v>
      </c>
      <c r="B11" s="128"/>
      <c r="C11" s="128"/>
      <c r="D11" s="128"/>
      <c r="E11" s="128"/>
      <c r="F11" s="128"/>
      <c r="G11" s="65"/>
    </row>
    <row r="12" spans="1:7" ht="60" customHeight="1">
      <c r="A12" s="498" t="s">
        <v>472</v>
      </c>
      <c r="B12" s="498" t="s">
        <v>485</v>
      </c>
      <c r="C12" s="500" t="s">
        <v>286</v>
      </c>
      <c r="D12" s="501"/>
      <c r="E12" s="500" t="s">
        <v>473</v>
      </c>
      <c r="F12" s="501"/>
      <c r="G12" s="510" t="s">
        <v>486</v>
      </c>
    </row>
    <row r="13" spans="1:7" ht="60" customHeight="1">
      <c r="A13" s="499"/>
      <c r="B13" s="499"/>
      <c r="C13" s="129" t="s">
        <v>458</v>
      </c>
      <c r="D13" s="129" t="s">
        <v>475</v>
      </c>
      <c r="E13" s="129" t="s">
        <v>458</v>
      </c>
      <c r="F13" s="129" t="s">
        <v>475</v>
      </c>
      <c r="G13" s="511"/>
    </row>
    <row r="14" spans="1:7" s="132" customFormat="1" ht="51">
      <c r="A14" s="130" t="s">
        <v>46</v>
      </c>
      <c r="B14" s="15" t="s">
        <v>487</v>
      </c>
      <c r="C14" s="131"/>
      <c r="D14" s="131"/>
      <c r="E14" s="131"/>
      <c r="F14" s="131"/>
      <c r="G14" s="131"/>
    </row>
    <row r="15" spans="1:7" s="132" customFormat="1" ht="25.5">
      <c r="A15" s="133">
        <v>1</v>
      </c>
      <c r="B15" s="14" t="s">
        <v>393</v>
      </c>
      <c r="C15" s="134"/>
      <c r="D15" s="134"/>
      <c r="E15" s="134"/>
      <c r="F15" s="134"/>
      <c r="G15" s="134"/>
    </row>
    <row r="16" spans="1:7" s="132" customFormat="1" ht="25.5">
      <c r="A16" s="133">
        <v>2</v>
      </c>
      <c r="B16" s="14" t="s">
        <v>488</v>
      </c>
      <c r="C16" s="134"/>
      <c r="D16" s="134"/>
      <c r="E16" s="134"/>
      <c r="F16" s="134"/>
      <c r="G16" s="134"/>
    </row>
    <row r="17" spans="1:7" s="132" customFormat="1" ht="25.5">
      <c r="A17" s="133">
        <v>3</v>
      </c>
      <c r="B17" s="14" t="s">
        <v>489</v>
      </c>
      <c r="C17" s="134"/>
      <c r="D17" s="134"/>
      <c r="E17" s="134"/>
      <c r="F17" s="134"/>
      <c r="G17" s="131"/>
    </row>
    <row r="18" spans="1:7" s="132" customFormat="1" ht="25.5">
      <c r="A18" s="130" t="s">
        <v>56</v>
      </c>
      <c r="B18" s="15" t="s">
        <v>490</v>
      </c>
      <c r="C18" s="131"/>
      <c r="D18" s="131"/>
      <c r="E18" s="131"/>
      <c r="F18" s="131"/>
      <c r="G18" s="131"/>
    </row>
    <row r="19" spans="1:7" s="132" customFormat="1" ht="25.5">
      <c r="A19" s="133">
        <v>1</v>
      </c>
      <c r="B19" s="14" t="s">
        <v>491</v>
      </c>
      <c r="C19" s="134"/>
      <c r="D19" s="134"/>
      <c r="E19" s="134"/>
      <c r="F19" s="134"/>
      <c r="G19" s="134"/>
    </row>
    <row r="20" spans="1:7" s="132" customFormat="1" ht="25.5">
      <c r="A20" s="133">
        <v>2</v>
      </c>
      <c r="B20" s="14" t="s">
        <v>405</v>
      </c>
      <c r="C20" s="134"/>
      <c r="D20" s="134"/>
      <c r="E20" s="134"/>
      <c r="F20" s="134"/>
      <c r="G20" s="134"/>
    </row>
    <row r="21" spans="1:7" s="132" customFormat="1" ht="51">
      <c r="A21" s="130" t="s">
        <v>133</v>
      </c>
      <c r="B21" s="15" t="s">
        <v>492</v>
      </c>
      <c r="C21" s="131"/>
      <c r="D21" s="131"/>
      <c r="E21" s="131"/>
      <c r="F21" s="131"/>
      <c r="G21" s="131"/>
    </row>
    <row r="22" spans="1:7" s="132" customFormat="1" ht="25.5">
      <c r="A22" s="130" t="s">
        <v>135</v>
      </c>
      <c r="B22" s="15" t="s">
        <v>493</v>
      </c>
      <c r="C22" s="131"/>
      <c r="D22" s="131"/>
      <c r="E22" s="131"/>
      <c r="F22" s="131"/>
      <c r="G22" s="131"/>
    </row>
    <row r="23" spans="1:7" s="132" customFormat="1" ht="25.5">
      <c r="A23" s="133">
        <v>1</v>
      </c>
      <c r="B23" s="14" t="s">
        <v>409</v>
      </c>
      <c r="C23" s="134"/>
      <c r="D23" s="134"/>
      <c r="E23" s="134"/>
      <c r="F23" s="134"/>
      <c r="G23" s="134"/>
    </row>
    <row r="24" spans="1:7" ht="25.5">
      <c r="A24" s="133">
        <v>2</v>
      </c>
      <c r="B24" s="14" t="s">
        <v>410</v>
      </c>
      <c r="C24" s="134"/>
      <c r="D24" s="134"/>
      <c r="E24" s="134"/>
      <c r="F24" s="134"/>
      <c r="G24" s="134"/>
    </row>
    <row r="25" spans="1:7">
      <c r="A25" s="497" t="s">
        <v>468</v>
      </c>
      <c r="B25" s="497"/>
      <c r="C25" s="497"/>
      <c r="D25" s="497"/>
      <c r="E25" s="497"/>
      <c r="F25" s="497"/>
      <c r="G25" s="497"/>
    </row>
    <row r="27" spans="1:7" ht="12.75" customHeight="1">
      <c r="A27" s="135" t="str">
        <f>'BC TS DT nuoc ngoai'!A35</f>
        <v>Đại diện được ủy quyền của Ngân hàng giám sát</v>
      </c>
      <c r="B27" s="135"/>
      <c r="C27" s="136"/>
      <c r="D27" s="136"/>
      <c r="E27" s="136" t="str">
        <f>'BC TS DT nuoc ngoai'!E35</f>
        <v>Đại diện được ủy quyền của Công ty quản lý Quỹ</v>
      </c>
      <c r="F27" s="137"/>
      <c r="G27" s="137"/>
    </row>
    <row r="28" spans="1:7">
      <c r="A28" s="45" t="s">
        <v>176</v>
      </c>
      <c r="B28" s="45"/>
      <c r="C28" s="138"/>
      <c r="D28" s="138"/>
      <c r="E28" s="138" t="s">
        <v>177</v>
      </c>
      <c r="F28" s="138"/>
      <c r="G28" s="138"/>
    </row>
    <row r="29" spans="1:7">
      <c r="A29" s="115"/>
      <c r="B29" s="115"/>
      <c r="C29" s="136"/>
      <c r="D29" s="136"/>
      <c r="E29" s="136"/>
      <c r="F29" s="116"/>
      <c r="G29" s="116"/>
    </row>
    <row r="30" spans="1:7">
      <c r="A30" s="115"/>
      <c r="B30" s="115"/>
      <c r="C30" s="136"/>
      <c r="D30" s="136"/>
      <c r="E30" s="136"/>
      <c r="F30" s="116"/>
      <c r="G30" s="116"/>
    </row>
    <row r="31" spans="1:7">
      <c r="A31" s="115"/>
      <c r="B31" s="115"/>
      <c r="C31" s="136"/>
      <c r="D31" s="136"/>
      <c r="E31" s="136"/>
      <c r="F31" s="116"/>
      <c r="G31" s="116"/>
    </row>
    <row r="32" spans="1:7">
      <c r="A32" s="115"/>
      <c r="B32" s="115"/>
      <c r="C32" s="136"/>
      <c r="D32" s="136"/>
      <c r="E32" s="136"/>
      <c r="F32" s="116"/>
      <c r="G32" s="116"/>
    </row>
    <row r="33" spans="1:7">
      <c r="A33" s="115"/>
      <c r="B33" s="115"/>
      <c r="C33" s="136"/>
      <c r="D33" s="136"/>
      <c r="E33" s="136"/>
      <c r="F33" s="116"/>
      <c r="G33" s="116"/>
    </row>
    <row r="34" spans="1:7">
      <c r="A34" s="115"/>
      <c r="B34" s="115"/>
      <c r="C34" s="136"/>
      <c r="D34" s="136"/>
      <c r="E34" s="136"/>
      <c r="F34" s="116"/>
      <c r="G34" s="116"/>
    </row>
    <row r="35" spans="1:7">
      <c r="A35" s="115"/>
      <c r="B35" s="115"/>
      <c r="C35" s="136"/>
      <c r="D35" s="136"/>
      <c r="E35" s="136"/>
      <c r="F35" s="116"/>
      <c r="G35" s="116"/>
    </row>
    <row r="36" spans="1:7">
      <c r="A36" s="115"/>
      <c r="B36" s="115"/>
      <c r="C36" s="136"/>
      <c r="D36" s="136"/>
      <c r="E36" s="136"/>
      <c r="F36" s="116"/>
      <c r="G36" s="116"/>
    </row>
    <row r="37" spans="1:7">
      <c r="A37" s="115"/>
      <c r="B37" s="115"/>
      <c r="C37" s="136"/>
      <c r="D37" s="136"/>
      <c r="E37" s="136"/>
      <c r="F37" s="116"/>
      <c r="G37" s="116"/>
    </row>
    <row r="38" spans="1:7" ht="32.25" customHeight="1">
      <c r="A38" s="117"/>
      <c r="B38" s="117"/>
      <c r="C38" s="139"/>
      <c r="D38" s="139"/>
      <c r="E38" s="139"/>
      <c r="F38" s="140"/>
      <c r="G38" s="140"/>
    </row>
    <row r="39" spans="1:7" s="87" customFormat="1">
      <c r="A39" s="141" t="s">
        <v>483</v>
      </c>
      <c r="B39" s="47"/>
      <c r="C39" s="141"/>
      <c r="D39" s="123"/>
      <c r="E39" s="121" t="s">
        <v>469</v>
      </c>
      <c r="F39" s="47"/>
      <c r="G39" s="47"/>
    </row>
    <row r="40" spans="1:7">
      <c r="A40" s="12" t="s">
        <v>602</v>
      </c>
      <c r="B40" s="51"/>
      <c r="C40" s="75"/>
      <c r="D40" s="122"/>
      <c r="E40" s="122"/>
      <c r="F40" s="142"/>
      <c r="G40" s="142"/>
    </row>
    <row r="41" spans="1:7">
      <c r="A41" s="71" t="s">
        <v>494</v>
      </c>
      <c r="B41" s="45"/>
      <c r="C41" s="71"/>
      <c r="D41" s="71"/>
      <c r="E41" s="142"/>
      <c r="F41" s="142"/>
      <c r="G41" s="142"/>
    </row>
  </sheetData>
  <mergeCells count="19">
    <mergeCell ref="A6:B6"/>
    <mergeCell ref="C6:G6"/>
    <mergeCell ref="A1:G1"/>
    <mergeCell ref="A2:G2"/>
    <mergeCell ref="A3:G3"/>
    <mergeCell ref="A4:G4"/>
    <mergeCell ref="B5:E5"/>
    <mergeCell ref="A25:G25"/>
    <mergeCell ref="A7:B7"/>
    <mergeCell ref="C7:G7"/>
    <mergeCell ref="A8:B8"/>
    <mergeCell ref="A9:B9"/>
    <mergeCell ref="C9:D9"/>
    <mergeCell ref="A12:A13"/>
    <mergeCell ref="B12:B13"/>
    <mergeCell ref="C12:D12"/>
    <mergeCell ref="E12:F12"/>
    <mergeCell ref="G12:G13"/>
    <mergeCell ref="C8:G8"/>
  </mergeCells>
  <printOptions horizontalCentered="1"/>
  <pageMargins left="0.27" right="0.23" top="0.49" bottom="0.52" header="0.3" footer="0.3"/>
  <pageSetup scale="73"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51"/>
  <sheetViews>
    <sheetView view="pageBreakPreview" zoomScaleSheetLayoutView="100" workbookViewId="0">
      <selection activeCell="D12" sqref="D12:E12"/>
    </sheetView>
  </sheetViews>
  <sheetFormatPr defaultColWidth="9.140625" defaultRowHeight="12.75"/>
  <cols>
    <col min="1" max="1" width="9.140625" style="59"/>
    <col min="2" max="2" width="27.42578125" style="59" customWidth="1"/>
    <col min="3" max="3" width="12.5703125" style="59" customWidth="1"/>
    <col min="4" max="7" width="15.85546875" style="59" customWidth="1"/>
    <col min="8" max="8" width="20" style="72" customWidth="1"/>
    <col min="9" max="9" width="14.85546875" style="113" bestFit="1" customWidth="1"/>
    <col min="10" max="13" width="21.140625" style="59" customWidth="1"/>
    <col min="14" max="14" width="13.42578125" style="59" bestFit="1" customWidth="1"/>
    <col min="15" max="15" width="8" style="59" bestFit="1" customWidth="1"/>
    <col min="16" max="20" width="9.140625" style="59"/>
    <col min="21" max="21" width="12" style="59" bestFit="1" customWidth="1"/>
    <col min="22" max="22" width="13.42578125" style="59" bestFit="1" customWidth="1"/>
    <col min="23" max="16384" width="9.140625" style="59"/>
  </cols>
  <sheetData>
    <row r="1" spans="1:13" ht="29.25" customHeight="1">
      <c r="A1" s="506" t="s">
        <v>511</v>
      </c>
      <c r="B1" s="506"/>
      <c r="C1" s="506"/>
      <c r="D1" s="506"/>
      <c r="E1" s="506"/>
      <c r="F1" s="506"/>
      <c r="G1" s="506"/>
      <c r="H1" s="506"/>
      <c r="I1" s="57"/>
      <c r="J1" s="58"/>
      <c r="K1" s="58"/>
      <c r="L1" s="58"/>
      <c r="M1" s="58"/>
    </row>
    <row r="2" spans="1:13" ht="43.15" customHeight="1">
      <c r="A2" s="507" t="s">
        <v>571</v>
      </c>
      <c r="B2" s="507"/>
      <c r="C2" s="507"/>
      <c r="D2" s="507"/>
      <c r="E2" s="507"/>
      <c r="F2" s="507"/>
      <c r="G2" s="507"/>
      <c r="H2" s="507"/>
      <c r="I2" s="60"/>
      <c r="J2" s="61"/>
      <c r="K2" s="61"/>
      <c r="L2" s="61"/>
      <c r="M2" s="61"/>
    </row>
    <row r="3" spans="1:13" ht="37.15" customHeight="1">
      <c r="A3" s="494" t="s">
        <v>470</v>
      </c>
      <c r="B3" s="494"/>
      <c r="C3" s="494"/>
      <c r="D3" s="494"/>
      <c r="E3" s="494"/>
      <c r="F3" s="494"/>
      <c r="G3" s="494"/>
      <c r="H3" s="494"/>
      <c r="I3" s="62"/>
      <c r="J3" s="63"/>
      <c r="K3" s="63"/>
      <c r="L3" s="63"/>
      <c r="M3" s="63"/>
    </row>
    <row r="4" spans="1:13" ht="14.25" customHeight="1">
      <c r="A4" s="495" t="str">
        <f>'ngay thang'!B12</f>
        <v>Tại ngày 30 tháng 11 năm 2024/As at 30 Nov 2024</v>
      </c>
      <c r="B4" s="496"/>
      <c r="C4" s="496"/>
      <c r="D4" s="496"/>
      <c r="E4" s="496"/>
      <c r="F4" s="496"/>
      <c r="G4" s="496"/>
      <c r="H4" s="496"/>
      <c r="I4" s="64"/>
      <c r="J4" s="17"/>
      <c r="K4" s="17"/>
      <c r="L4" s="17"/>
      <c r="M4" s="17"/>
    </row>
    <row r="5" spans="1:13" ht="13.5" customHeight="1">
      <c r="A5" s="17"/>
      <c r="B5" s="17"/>
      <c r="C5" s="17"/>
      <c r="D5" s="17"/>
      <c r="E5" s="17"/>
      <c r="F5" s="17"/>
      <c r="G5" s="17"/>
      <c r="H5" s="65"/>
      <c r="I5" s="64"/>
      <c r="J5" s="17"/>
      <c r="K5" s="17"/>
      <c r="L5" s="17"/>
      <c r="M5" s="17"/>
    </row>
    <row r="6" spans="1:13" ht="31.5" customHeight="1">
      <c r="A6" s="502" t="s">
        <v>596</v>
      </c>
      <c r="B6" s="502"/>
      <c r="C6" s="505" t="s">
        <v>449</v>
      </c>
      <c r="D6" s="505"/>
      <c r="E6" s="505"/>
      <c r="F6" s="505"/>
      <c r="G6" s="505"/>
      <c r="H6" s="505"/>
      <c r="I6" s="66"/>
      <c r="J6" s="67"/>
      <c r="K6" s="67"/>
      <c r="L6" s="67"/>
      <c r="M6" s="67"/>
    </row>
    <row r="7" spans="1:13" ht="31.5" customHeight="1">
      <c r="A7" s="502" t="s">
        <v>241</v>
      </c>
      <c r="B7" s="502"/>
      <c r="C7" s="508" t="s">
        <v>597</v>
      </c>
      <c r="D7" s="508"/>
      <c r="E7" s="508"/>
      <c r="F7" s="508"/>
      <c r="G7" s="508"/>
      <c r="H7" s="508"/>
      <c r="I7" s="68"/>
      <c r="J7" s="69"/>
      <c r="K7" s="69"/>
      <c r="L7" s="69"/>
      <c r="M7" s="69"/>
    </row>
    <row r="8" spans="1:13" ht="31.5" customHeight="1">
      <c r="A8" s="502" t="s">
        <v>598</v>
      </c>
      <c r="B8" s="502"/>
      <c r="C8" s="505" t="s">
        <v>615</v>
      </c>
      <c r="D8" s="505"/>
      <c r="E8" s="505"/>
      <c r="F8" s="505"/>
      <c r="G8" s="505"/>
      <c r="H8" s="505"/>
      <c r="I8" s="66"/>
      <c r="J8" s="67"/>
      <c r="K8" s="67"/>
      <c r="L8" s="67"/>
      <c r="M8" s="67"/>
    </row>
    <row r="9" spans="1:13" ht="24.75" customHeight="1">
      <c r="A9" s="509" t="s">
        <v>599</v>
      </c>
      <c r="B9" s="502"/>
      <c r="C9" s="505" t="str">
        <f>'BCKetQuaHoatDong DT nuoc ngoai'!C9:D9</f>
        <v>Ngày 04 tháng 12 năm 2024
04 Dec 2024</v>
      </c>
      <c r="D9" s="505"/>
      <c r="E9" s="505"/>
      <c r="F9" s="505"/>
      <c r="G9" s="505"/>
      <c r="H9" s="505"/>
      <c r="I9" s="70"/>
      <c r="J9" s="70"/>
      <c r="K9" s="70"/>
      <c r="L9" s="70"/>
      <c r="M9" s="70"/>
    </row>
    <row r="10" spans="1:13" ht="9" customHeight="1">
      <c r="A10" s="71"/>
      <c r="B10" s="71"/>
      <c r="C10" s="71"/>
      <c r="D10" s="71"/>
      <c r="E10" s="71"/>
      <c r="F10" s="71"/>
      <c r="G10" s="71"/>
      <c r="I10" s="73"/>
      <c r="J10" s="74"/>
      <c r="K10" s="74"/>
      <c r="L10" s="74"/>
      <c r="M10" s="74"/>
    </row>
    <row r="11" spans="1:13" ht="17.45" customHeight="1">
      <c r="A11" s="75" t="s">
        <v>495</v>
      </c>
      <c r="B11" s="75"/>
      <c r="C11" s="75"/>
      <c r="D11" s="75"/>
      <c r="E11" s="75"/>
      <c r="F11" s="75"/>
      <c r="G11" s="75"/>
      <c r="H11" s="76" t="s">
        <v>496</v>
      </c>
      <c r="I11" s="77"/>
      <c r="J11" s="78"/>
      <c r="K11" s="78"/>
      <c r="L11" s="78"/>
      <c r="M11" s="78"/>
    </row>
    <row r="12" spans="1:13" ht="59.25" customHeight="1">
      <c r="A12" s="498" t="s">
        <v>497</v>
      </c>
      <c r="B12" s="498" t="s">
        <v>498</v>
      </c>
      <c r="C12" s="498" t="s">
        <v>499</v>
      </c>
      <c r="D12" s="515" t="s">
        <v>500</v>
      </c>
      <c r="E12" s="516"/>
      <c r="F12" s="515" t="s">
        <v>501</v>
      </c>
      <c r="G12" s="516"/>
      <c r="H12" s="498" t="s">
        <v>502</v>
      </c>
      <c r="I12" s="79"/>
      <c r="J12" s="80"/>
      <c r="K12" s="80"/>
      <c r="L12" s="80"/>
      <c r="M12" s="80"/>
    </row>
    <row r="13" spans="1:13" ht="30" customHeight="1">
      <c r="A13" s="499"/>
      <c r="B13" s="499"/>
      <c r="C13" s="499"/>
      <c r="D13" s="40" t="s">
        <v>458</v>
      </c>
      <c r="E13" s="41" t="s">
        <v>475</v>
      </c>
      <c r="F13" s="40" t="s">
        <v>458</v>
      </c>
      <c r="G13" s="41" t="s">
        <v>475</v>
      </c>
      <c r="H13" s="499"/>
      <c r="I13" s="79"/>
      <c r="J13" s="80"/>
      <c r="K13" s="80"/>
      <c r="L13" s="80"/>
      <c r="M13" s="80"/>
    </row>
    <row r="14" spans="1:13" ht="39" customHeight="1">
      <c r="A14" s="42" t="s">
        <v>46</v>
      </c>
      <c r="B14" s="43" t="s">
        <v>503</v>
      </c>
      <c r="C14" s="42"/>
      <c r="D14" s="40"/>
      <c r="E14" s="41"/>
      <c r="F14" s="41"/>
      <c r="G14" s="41"/>
      <c r="H14" s="280"/>
      <c r="I14" s="79"/>
      <c r="J14" s="80"/>
      <c r="K14" s="80"/>
      <c r="L14" s="80"/>
      <c r="M14" s="80"/>
    </row>
    <row r="15" spans="1:13" ht="19.5" customHeight="1">
      <c r="A15" s="42">
        <v>1</v>
      </c>
      <c r="B15" s="42"/>
      <c r="C15" s="42"/>
      <c r="D15" s="40"/>
      <c r="E15" s="41"/>
      <c r="F15" s="41"/>
      <c r="G15" s="41"/>
      <c r="H15" s="280"/>
      <c r="I15" s="79"/>
      <c r="J15" s="80"/>
      <c r="K15" s="80"/>
      <c r="L15" s="80"/>
      <c r="M15" s="80"/>
    </row>
    <row r="16" spans="1:13" ht="33" customHeight="1">
      <c r="A16" s="42"/>
      <c r="B16" s="43" t="s">
        <v>424</v>
      </c>
      <c r="C16" s="42"/>
      <c r="D16" s="40"/>
      <c r="E16" s="41"/>
      <c r="F16" s="41"/>
      <c r="G16" s="41"/>
      <c r="H16" s="280"/>
      <c r="I16" s="79"/>
      <c r="J16" s="80"/>
      <c r="K16" s="80"/>
      <c r="L16" s="80"/>
      <c r="M16" s="80"/>
    </row>
    <row r="17" spans="1:14" ht="28.5" customHeight="1">
      <c r="A17" s="42" t="s">
        <v>56</v>
      </c>
      <c r="B17" s="43" t="s">
        <v>504</v>
      </c>
      <c r="C17" s="42"/>
      <c r="D17" s="40"/>
      <c r="E17" s="41"/>
      <c r="F17" s="41"/>
      <c r="G17" s="41"/>
      <c r="H17" s="280"/>
      <c r="I17" s="79"/>
      <c r="J17" s="80"/>
      <c r="K17" s="80"/>
      <c r="L17" s="80"/>
      <c r="M17" s="80"/>
    </row>
    <row r="18" spans="1:14" ht="19.5" customHeight="1">
      <c r="A18" s="42">
        <v>1</v>
      </c>
      <c r="B18" s="43"/>
      <c r="C18" s="42"/>
      <c r="D18" s="40"/>
      <c r="E18" s="41"/>
      <c r="F18" s="41"/>
      <c r="G18" s="41"/>
      <c r="H18" s="280"/>
      <c r="I18" s="79"/>
      <c r="J18" s="80"/>
      <c r="K18" s="80"/>
      <c r="L18" s="80"/>
      <c r="M18" s="80"/>
    </row>
    <row r="19" spans="1:14" ht="34.5" customHeight="1">
      <c r="A19" s="42"/>
      <c r="B19" s="43" t="s">
        <v>424</v>
      </c>
      <c r="C19" s="42"/>
      <c r="D19" s="40"/>
      <c r="E19" s="41"/>
      <c r="F19" s="41"/>
      <c r="G19" s="41"/>
      <c r="H19" s="280"/>
      <c r="I19" s="79"/>
      <c r="J19" s="80"/>
      <c r="K19" s="80"/>
      <c r="L19" s="80"/>
      <c r="M19" s="80"/>
    </row>
    <row r="20" spans="1:14" ht="30" customHeight="1">
      <c r="A20" s="81" t="s">
        <v>133</v>
      </c>
      <c r="B20" s="82" t="s">
        <v>505</v>
      </c>
      <c r="C20" s="83"/>
      <c r="D20" s="82"/>
      <c r="E20" s="84"/>
      <c r="F20" s="85"/>
      <c r="G20" s="85"/>
      <c r="H20" s="281"/>
      <c r="I20" s="44"/>
      <c r="J20" s="44"/>
      <c r="K20" s="86"/>
      <c r="L20" s="86"/>
      <c r="M20" s="86"/>
      <c r="N20" s="87"/>
    </row>
    <row r="21" spans="1:14" ht="30" customHeight="1">
      <c r="A21" s="81">
        <v>1</v>
      </c>
      <c r="B21" s="82"/>
      <c r="C21" s="83"/>
      <c r="D21" s="82"/>
      <c r="E21" s="84"/>
      <c r="F21" s="85"/>
      <c r="G21" s="85"/>
      <c r="H21" s="281"/>
      <c r="I21" s="44"/>
      <c r="J21" s="44"/>
      <c r="K21" s="86"/>
      <c r="L21" s="86"/>
      <c r="M21" s="86"/>
      <c r="N21" s="87"/>
    </row>
    <row r="22" spans="1:14" s="92" customFormat="1" ht="25.5">
      <c r="A22" s="88"/>
      <c r="B22" s="82" t="s">
        <v>424</v>
      </c>
      <c r="C22" s="83"/>
      <c r="D22" s="89"/>
      <c r="E22" s="90"/>
      <c r="F22" s="91"/>
      <c r="G22" s="91"/>
      <c r="H22" s="281"/>
    </row>
    <row r="23" spans="1:14" s="94" customFormat="1" ht="25.5">
      <c r="A23" s="81" t="s">
        <v>259</v>
      </c>
      <c r="B23" s="82" t="s">
        <v>506</v>
      </c>
      <c r="C23" s="83"/>
      <c r="D23" s="89"/>
      <c r="E23" s="90"/>
      <c r="F23" s="93"/>
      <c r="G23" s="93"/>
      <c r="H23" s="282"/>
    </row>
    <row r="24" spans="1:14" s="94" customFormat="1" ht="15">
      <c r="A24" s="81">
        <v>1</v>
      </c>
      <c r="B24" s="82"/>
      <c r="C24" s="83"/>
      <c r="D24" s="89"/>
      <c r="E24" s="90"/>
      <c r="F24" s="93"/>
      <c r="G24" s="93"/>
      <c r="H24" s="282"/>
    </row>
    <row r="25" spans="1:14" s="94" customFormat="1" ht="25.5">
      <c r="A25" s="88"/>
      <c r="B25" s="82" t="s">
        <v>424</v>
      </c>
      <c r="C25" s="95"/>
      <c r="D25" s="95"/>
      <c r="E25" s="96"/>
      <c r="F25" s="96"/>
      <c r="G25" s="96"/>
      <c r="H25" s="282"/>
    </row>
    <row r="26" spans="1:14" s="94" customFormat="1" ht="25.5">
      <c r="A26" s="81" t="s">
        <v>139</v>
      </c>
      <c r="B26" s="82" t="s">
        <v>507</v>
      </c>
      <c r="C26" s="89"/>
      <c r="D26" s="89"/>
      <c r="E26" s="90"/>
      <c r="F26" s="90"/>
      <c r="G26" s="90"/>
      <c r="H26" s="282"/>
    </row>
    <row r="27" spans="1:14" s="94" customFormat="1" ht="15">
      <c r="A27" s="81">
        <v>1</v>
      </c>
      <c r="B27" s="88"/>
      <c r="C27" s="97"/>
      <c r="D27" s="97"/>
      <c r="E27" s="98"/>
      <c r="F27" s="99"/>
      <c r="G27" s="99"/>
      <c r="H27" s="283"/>
    </row>
    <row r="28" spans="1:14" s="101" customFormat="1" ht="25.5">
      <c r="A28" s="88"/>
      <c r="B28" s="82" t="s">
        <v>424</v>
      </c>
      <c r="C28" s="100"/>
      <c r="D28" s="89"/>
      <c r="E28" s="90"/>
      <c r="F28" s="91"/>
      <c r="G28" s="91"/>
      <c r="H28" s="284"/>
    </row>
    <row r="29" spans="1:14" s="92" customFormat="1" ht="25.5">
      <c r="A29" s="81" t="s">
        <v>67</v>
      </c>
      <c r="B29" s="82" t="s">
        <v>508</v>
      </c>
      <c r="C29" s="83"/>
      <c r="D29" s="89"/>
      <c r="E29" s="90"/>
      <c r="F29" s="93"/>
      <c r="G29" s="93"/>
      <c r="H29" s="282"/>
    </row>
    <row r="30" spans="1:14" s="92" customFormat="1" ht="15">
      <c r="A30" s="81">
        <v>1</v>
      </c>
      <c r="B30" s="88"/>
      <c r="C30" s="102"/>
      <c r="D30" s="102"/>
      <c r="E30" s="103"/>
      <c r="F30" s="104"/>
      <c r="G30" s="104"/>
      <c r="H30" s="285"/>
    </row>
    <row r="31" spans="1:14" s="101" customFormat="1" ht="25.5">
      <c r="A31" s="82"/>
      <c r="B31" s="82" t="s">
        <v>424</v>
      </c>
      <c r="C31" s="89"/>
      <c r="D31" s="89"/>
      <c r="E31" s="90"/>
      <c r="F31" s="91"/>
      <c r="G31" s="91"/>
      <c r="H31" s="284"/>
    </row>
    <row r="32" spans="1:14" s="92" customFormat="1" ht="25.5">
      <c r="A32" s="81" t="s">
        <v>142</v>
      </c>
      <c r="B32" s="82" t="s">
        <v>509</v>
      </c>
      <c r="C32" s="100"/>
      <c r="D32" s="89"/>
      <c r="E32" s="90"/>
      <c r="F32" s="96"/>
      <c r="G32" s="96"/>
      <c r="H32" s="284"/>
      <c r="I32" s="105"/>
    </row>
    <row r="33" spans="1:13">
      <c r="A33" s="106"/>
      <c r="B33" s="106"/>
      <c r="C33" s="107"/>
      <c r="D33" s="108"/>
      <c r="E33" s="109"/>
      <c r="F33" s="110"/>
      <c r="G33" s="110"/>
      <c r="H33" s="286"/>
      <c r="I33" s="111"/>
      <c r="J33" s="112"/>
      <c r="K33" s="112"/>
      <c r="L33" s="112"/>
      <c r="M33" s="112"/>
    </row>
    <row r="34" spans="1:13">
      <c r="A34" s="497" t="s">
        <v>468</v>
      </c>
      <c r="B34" s="497"/>
      <c r="C34" s="497"/>
      <c r="D34" s="497"/>
      <c r="E34" s="497"/>
      <c r="F34" s="497"/>
      <c r="G34" s="497"/>
    </row>
    <row r="36" spans="1:13" ht="12.75" customHeight="1">
      <c r="A36" s="114" t="str">
        <f>'BCKetQuaHoatDong DT nuoc ngoai'!A27</f>
        <v>Đại diện được ủy quyền của Ngân hàng giám sát</v>
      </c>
      <c r="B36" s="114"/>
      <c r="C36" s="71"/>
      <c r="F36" s="513" t="str">
        <f>'BCKetQuaHoatDong DT nuoc ngoai'!E27</f>
        <v>Đại diện được ủy quyền của Công ty quản lý Quỹ</v>
      </c>
      <c r="G36" s="513"/>
      <c r="H36" s="513"/>
      <c r="I36" s="54"/>
      <c r="J36" s="54"/>
      <c r="K36" s="54"/>
      <c r="L36" s="54"/>
      <c r="M36" s="54"/>
    </row>
    <row r="37" spans="1:13">
      <c r="A37" s="45" t="s">
        <v>176</v>
      </c>
      <c r="B37" s="46"/>
      <c r="C37" s="71"/>
      <c r="F37" s="514" t="s">
        <v>177</v>
      </c>
      <c r="G37" s="514"/>
      <c r="H37" s="514"/>
      <c r="I37" s="54"/>
      <c r="J37" s="54"/>
      <c r="K37" s="54"/>
      <c r="L37" s="54"/>
      <c r="M37" s="54"/>
    </row>
    <row r="38" spans="1:13">
      <c r="A38" s="115"/>
      <c r="B38" s="115"/>
      <c r="C38" s="71"/>
      <c r="D38" s="116"/>
      <c r="E38" s="116"/>
      <c r="F38" s="116"/>
      <c r="G38" s="116"/>
      <c r="I38" s="73"/>
      <c r="J38" s="74"/>
      <c r="K38" s="74"/>
      <c r="L38" s="74"/>
      <c r="M38" s="74"/>
    </row>
    <row r="39" spans="1:13">
      <c r="A39" s="115"/>
      <c r="B39" s="115"/>
      <c r="C39" s="71"/>
      <c r="D39" s="116"/>
      <c r="E39" s="116"/>
      <c r="F39" s="116"/>
      <c r="G39" s="116"/>
      <c r="I39" s="73"/>
      <c r="J39" s="74"/>
      <c r="K39" s="74"/>
      <c r="L39" s="74"/>
      <c r="M39" s="74"/>
    </row>
    <row r="40" spans="1:13">
      <c r="A40" s="115"/>
      <c r="B40" s="115"/>
      <c r="C40" s="71"/>
      <c r="D40" s="116"/>
      <c r="E40" s="116"/>
      <c r="F40" s="116"/>
      <c r="G40" s="116"/>
      <c r="I40" s="73"/>
      <c r="J40" s="74"/>
      <c r="K40" s="74"/>
      <c r="L40" s="74"/>
      <c r="M40" s="74"/>
    </row>
    <row r="41" spans="1:13">
      <c r="A41" s="115"/>
      <c r="B41" s="115"/>
      <c r="C41" s="71"/>
      <c r="D41" s="116"/>
      <c r="E41" s="116"/>
      <c r="F41" s="116"/>
      <c r="G41" s="116"/>
      <c r="I41" s="73"/>
      <c r="J41" s="74"/>
      <c r="K41" s="74"/>
      <c r="L41" s="74"/>
      <c r="M41" s="74"/>
    </row>
    <row r="42" spans="1:13">
      <c r="A42" s="115"/>
      <c r="B42" s="115"/>
      <c r="C42" s="71"/>
      <c r="D42" s="116"/>
      <c r="E42" s="116"/>
      <c r="F42" s="116"/>
      <c r="G42" s="116"/>
      <c r="I42" s="73"/>
      <c r="J42" s="74"/>
      <c r="K42" s="74"/>
      <c r="L42" s="74"/>
      <c r="M42" s="74"/>
    </row>
    <row r="43" spans="1:13">
      <c r="A43" s="115"/>
      <c r="B43" s="115"/>
      <c r="C43" s="71"/>
      <c r="D43" s="116"/>
      <c r="E43" s="116"/>
      <c r="F43" s="116"/>
      <c r="G43" s="116"/>
      <c r="I43" s="73"/>
      <c r="J43" s="74"/>
      <c r="K43" s="74"/>
      <c r="L43" s="74"/>
      <c r="M43" s="74"/>
    </row>
    <row r="44" spans="1:13">
      <c r="A44" s="115"/>
      <c r="B44" s="115"/>
      <c r="C44" s="71"/>
      <c r="D44" s="116"/>
      <c r="E44" s="116"/>
      <c r="F44" s="116"/>
      <c r="G44" s="116"/>
      <c r="I44" s="73"/>
      <c r="J44" s="74"/>
      <c r="K44" s="74"/>
      <c r="L44" s="74"/>
      <c r="M44" s="74"/>
    </row>
    <row r="45" spans="1:13">
      <c r="A45" s="115"/>
      <c r="B45" s="115"/>
      <c r="C45" s="71"/>
      <c r="D45" s="116"/>
      <c r="E45" s="116"/>
      <c r="F45" s="116"/>
      <c r="G45" s="116"/>
      <c r="I45" s="73"/>
      <c r="J45" s="74"/>
      <c r="K45" s="74"/>
      <c r="L45" s="74"/>
      <c r="M45" s="74"/>
    </row>
    <row r="46" spans="1:13">
      <c r="A46" s="115"/>
      <c r="B46" s="115"/>
      <c r="C46" s="71"/>
      <c r="D46" s="116"/>
      <c r="E46" s="116"/>
      <c r="F46" s="116"/>
      <c r="G46" s="116"/>
      <c r="I46" s="73"/>
      <c r="J46" s="74"/>
      <c r="K46" s="74"/>
      <c r="L46" s="74"/>
      <c r="M46" s="74"/>
    </row>
    <row r="47" spans="1:13">
      <c r="A47" s="115"/>
      <c r="B47" s="115"/>
      <c r="C47" s="71"/>
      <c r="D47" s="116"/>
      <c r="E47" s="116"/>
      <c r="F47" s="116"/>
      <c r="G47" s="116"/>
      <c r="I47" s="73"/>
      <c r="J47" s="74"/>
      <c r="K47" s="74"/>
      <c r="L47" s="74"/>
      <c r="M47" s="74"/>
    </row>
    <row r="48" spans="1:13">
      <c r="A48" s="117"/>
      <c r="B48" s="117"/>
      <c r="C48" s="118"/>
      <c r="D48" s="116"/>
      <c r="E48" s="116"/>
      <c r="F48" s="116"/>
      <c r="G48" s="116"/>
      <c r="H48" s="119"/>
      <c r="I48" s="73"/>
      <c r="J48" s="74"/>
      <c r="K48" s="74"/>
      <c r="L48" s="74"/>
      <c r="M48" s="74"/>
    </row>
    <row r="49" spans="1:13">
      <c r="A49" s="47" t="s">
        <v>483</v>
      </c>
      <c r="B49" s="47"/>
      <c r="C49" s="120"/>
      <c r="D49" s="48"/>
      <c r="E49" s="49"/>
      <c r="F49" s="143" t="s">
        <v>626</v>
      </c>
      <c r="G49" s="143"/>
      <c r="H49" s="143"/>
      <c r="I49" s="50"/>
      <c r="J49" s="49"/>
      <c r="K49" s="49"/>
      <c r="L49" s="49"/>
      <c r="M49" s="49"/>
    </row>
    <row r="50" spans="1:13">
      <c r="A50" s="51" t="s">
        <v>602</v>
      </c>
      <c r="B50" s="51"/>
      <c r="C50" s="118"/>
      <c r="D50" s="52"/>
      <c r="E50" s="53"/>
      <c r="F50" s="122"/>
      <c r="G50" s="122"/>
      <c r="H50" s="53"/>
      <c r="I50" s="54"/>
      <c r="J50" s="53"/>
      <c r="K50" s="53"/>
      <c r="L50" s="53"/>
      <c r="M50" s="53"/>
    </row>
    <row r="51" spans="1:13">
      <c r="A51" s="45" t="s">
        <v>237</v>
      </c>
      <c r="B51" s="45"/>
      <c r="C51" s="71"/>
      <c r="D51" s="55"/>
      <c r="E51" s="55"/>
      <c r="F51" s="56"/>
      <c r="G51" s="56"/>
      <c r="H51" s="53"/>
      <c r="I51" s="54"/>
      <c r="J51" s="53"/>
      <c r="K51" s="53"/>
      <c r="L51" s="53"/>
      <c r="M51" s="53"/>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36"/>
  <sheetViews>
    <sheetView topLeftCell="A28" zoomScale="115" zoomScaleNormal="115" workbookViewId="0">
      <selection activeCell="C38" sqref="C38"/>
    </sheetView>
  </sheetViews>
  <sheetFormatPr defaultColWidth="9.140625" defaultRowHeight="15"/>
  <cols>
    <col min="1" max="1" width="7.85546875" style="196" customWidth="1"/>
    <col min="2" max="2" width="15.7109375" style="196" customWidth="1"/>
    <col min="3" max="3" width="33.85546875" style="196" customWidth="1"/>
    <col min="4" max="4" width="32" style="196" customWidth="1"/>
    <col min="5" max="9" width="9.140625" style="196"/>
    <col min="10" max="14" width="9.140625" style="218"/>
    <col min="15" max="16384" width="9.140625" style="196"/>
  </cols>
  <sheetData>
    <row r="2" spans="1:12" ht="18.75">
      <c r="B2" s="197" t="s">
        <v>557</v>
      </c>
    </row>
    <row r="3" spans="1:12" ht="19.5">
      <c r="B3" s="198" t="s">
        <v>546</v>
      </c>
    </row>
    <row r="4" spans="1:12" ht="18.75">
      <c r="B4" s="199"/>
      <c r="C4" s="200" t="s">
        <v>547</v>
      </c>
      <c r="D4" s="201" t="s">
        <v>548</v>
      </c>
    </row>
    <row r="5" spans="1:12" ht="18.75">
      <c r="B5" s="199"/>
      <c r="C5" s="202" t="s">
        <v>549</v>
      </c>
      <c r="D5" s="203" t="s">
        <v>550</v>
      </c>
    </row>
    <row r="6" spans="1:12" ht="18.75">
      <c r="B6" s="199"/>
      <c r="C6" s="200" t="s">
        <v>551</v>
      </c>
      <c r="D6" s="235">
        <v>11</v>
      </c>
      <c r="J6" s="218" t="s">
        <v>548</v>
      </c>
    </row>
    <row r="7" spans="1:12" ht="18.75">
      <c r="B7" s="199"/>
      <c r="C7" s="202" t="s">
        <v>552</v>
      </c>
      <c r="D7" s="204"/>
    </row>
    <row r="8" spans="1:12" ht="18.75">
      <c r="B8" s="199"/>
      <c r="C8" s="200" t="s">
        <v>553</v>
      </c>
      <c r="D8" s="201">
        <v>2024</v>
      </c>
      <c r="J8" s="218" t="s">
        <v>554</v>
      </c>
    </row>
    <row r="9" spans="1:12" ht="18.75">
      <c r="B9" s="199"/>
      <c r="C9" s="205" t="s">
        <v>555</v>
      </c>
      <c r="D9" s="206">
        <f>D8</f>
        <v>2024</v>
      </c>
      <c r="J9" s="218" t="s">
        <v>556</v>
      </c>
    </row>
    <row r="10" spans="1:12" ht="18.75">
      <c r="B10" s="199"/>
      <c r="C10" s="205"/>
      <c r="D10" s="206"/>
    </row>
    <row r="11" spans="1:12" ht="34.5" customHeight="1">
      <c r="A11" s="437" t="s">
        <v>244</v>
      </c>
      <c r="B11" s="437"/>
      <c r="C11" s="437" t="s">
        <v>615</v>
      </c>
      <c r="D11" s="437"/>
      <c r="E11" s="437"/>
      <c r="F11" s="437"/>
    </row>
    <row r="12" spans="1:12" ht="26.25" customHeight="1">
      <c r="A12" s="437" t="s">
        <v>242</v>
      </c>
      <c r="B12" s="437"/>
      <c r="C12" s="437" t="s">
        <v>616</v>
      </c>
      <c r="D12" s="437"/>
      <c r="E12" s="437"/>
      <c r="F12" s="437"/>
    </row>
    <row r="13" spans="1:12" ht="48" customHeight="1">
      <c r="A13" s="435" t="s">
        <v>241</v>
      </c>
      <c r="B13" s="435"/>
      <c r="C13" s="435" t="s">
        <v>243</v>
      </c>
      <c r="D13" s="435"/>
      <c r="E13" s="435"/>
      <c r="F13" s="435"/>
      <c r="J13" s="218">
        <v>1</v>
      </c>
      <c r="K13" s="218" t="s">
        <v>46</v>
      </c>
    </row>
    <row r="14" spans="1:12" ht="34.5" customHeight="1">
      <c r="A14" s="435" t="s">
        <v>245</v>
      </c>
      <c r="B14" s="435"/>
      <c r="C14" s="436">
        <v>45630</v>
      </c>
      <c r="D14" s="436"/>
      <c r="E14" s="436"/>
      <c r="F14" s="436"/>
    </row>
    <row r="15" spans="1:12">
      <c r="B15" s="207"/>
      <c r="J15" s="218">
        <v>4</v>
      </c>
      <c r="K15" s="218" t="s">
        <v>135</v>
      </c>
    </row>
    <row r="16" spans="1:12">
      <c r="D16" s="207" t="s">
        <v>558</v>
      </c>
      <c r="J16" s="218">
        <v>5</v>
      </c>
      <c r="K16" s="219"/>
      <c r="L16" s="219"/>
    </row>
    <row r="17" spans="2:12">
      <c r="D17" s="207" t="s">
        <v>559</v>
      </c>
      <c r="K17" s="219"/>
      <c r="L17" s="219"/>
    </row>
    <row r="18" spans="2:12">
      <c r="B18" s="208" t="s">
        <v>605</v>
      </c>
      <c r="C18" s="208" t="s">
        <v>606</v>
      </c>
      <c r="D18" s="208" t="s">
        <v>607</v>
      </c>
      <c r="J18" s="218">
        <v>6</v>
      </c>
      <c r="K18" s="219"/>
      <c r="L18" s="219"/>
    </row>
    <row r="19" spans="2:12" ht="30">
      <c r="B19" s="209">
        <v>1</v>
      </c>
      <c r="C19" s="210" t="s">
        <v>608</v>
      </c>
      <c r="D19" s="211" t="s">
        <v>565</v>
      </c>
      <c r="K19" s="219"/>
      <c r="L19" s="219"/>
    </row>
    <row r="20" spans="2:12" ht="30">
      <c r="B20" s="209">
        <v>2</v>
      </c>
      <c r="C20" s="210" t="s">
        <v>609</v>
      </c>
      <c r="D20" s="211" t="s">
        <v>566</v>
      </c>
      <c r="K20" s="219"/>
      <c r="L20" s="219"/>
    </row>
    <row r="21" spans="2:12" ht="54.75" customHeight="1">
      <c r="B21" s="209" t="s">
        <v>78</v>
      </c>
      <c r="C21" s="210" t="s">
        <v>569</v>
      </c>
      <c r="D21" s="211"/>
      <c r="K21" s="219"/>
      <c r="L21" s="219"/>
    </row>
    <row r="22" spans="2:12" ht="30">
      <c r="B22" s="209">
        <v>3</v>
      </c>
      <c r="C22" s="212" t="s">
        <v>610</v>
      </c>
      <c r="D22" s="211" t="s">
        <v>561</v>
      </c>
      <c r="J22" s="218">
        <v>7</v>
      </c>
      <c r="K22" s="219"/>
      <c r="L22" s="219"/>
    </row>
    <row r="23" spans="2:12" ht="30">
      <c r="B23" s="209">
        <v>4</v>
      </c>
      <c r="C23" s="212" t="s">
        <v>611</v>
      </c>
      <c r="D23" s="211" t="s">
        <v>560</v>
      </c>
      <c r="J23" s="218">
        <v>8</v>
      </c>
      <c r="K23" s="219"/>
      <c r="L23" s="219"/>
    </row>
    <row r="24" spans="2:12" ht="30">
      <c r="B24" s="209">
        <v>5</v>
      </c>
      <c r="C24" s="212" t="s">
        <v>612</v>
      </c>
      <c r="D24" s="211" t="s">
        <v>562</v>
      </c>
      <c r="J24" s="218">
        <v>9</v>
      </c>
      <c r="K24" s="219"/>
      <c r="L24" s="219"/>
    </row>
    <row r="25" spans="2:12" ht="75">
      <c r="B25" s="209">
        <v>6</v>
      </c>
      <c r="C25" s="212" t="s">
        <v>613</v>
      </c>
      <c r="D25" s="211" t="s">
        <v>563</v>
      </c>
      <c r="J25" s="218">
        <v>10</v>
      </c>
      <c r="K25" s="219"/>
      <c r="L25" s="219"/>
    </row>
    <row r="26" spans="2:12" ht="30">
      <c r="B26" s="209">
        <v>7</v>
      </c>
      <c r="C26" s="212" t="s">
        <v>614</v>
      </c>
      <c r="D26" s="211" t="s">
        <v>564</v>
      </c>
      <c r="J26" s="218">
        <v>11</v>
      </c>
      <c r="K26" s="219"/>
      <c r="L26" s="219"/>
    </row>
    <row r="27" spans="2:12" ht="75">
      <c r="B27" s="209">
        <v>8</v>
      </c>
      <c r="C27" s="212" t="s">
        <v>613</v>
      </c>
      <c r="D27" s="211" t="s">
        <v>563</v>
      </c>
    </row>
    <row r="28" spans="2:12" ht="87" customHeight="1">
      <c r="B28" s="209" t="s">
        <v>86</v>
      </c>
      <c r="C28" s="210" t="s">
        <v>567</v>
      </c>
      <c r="D28" s="213" t="s">
        <v>568</v>
      </c>
    </row>
    <row r="31" spans="2:12" ht="28.5" customHeight="1">
      <c r="B31" s="214"/>
      <c r="D31" s="214"/>
    </row>
    <row r="32" spans="2:12">
      <c r="B32" s="215"/>
      <c r="D32" s="215"/>
    </row>
    <row r="33" spans="2:4">
      <c r="B33" s="216"/>
      <c r="D33" s="216"/>
    </row>
    <row r="34" spans="2:4">
      <c r="B34" s="216"/>
      <c r="D34" s="216"/>
    </row>
    <row r="35" spans="2:4">
      <c r="B35" s="217"/>
      <c r="D35" s="207"/>
    </row>
    <row r="36" spans="2:4">
      <c r="B36" s="217"/>
      <c r="D36" s="217"/>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5"/>
  <sheetViews>
    <sheetView view="pageBreakPreview" topLeftCell="A37" zoomScale="85" zoomScaleNormal="100" zoomScaleSheetLayoutView="85" workbookViewId="0">
      <selection activeCell="A58" sqref="A58"/>
    </sheetView>
  </sheetViews>
  <sheetFormatPr defaultColWidth="9.140625" defaultRowHeight="12.75"/>
  <cols>
    <col min="1" max="1" width="49.28515625" style="1" customWidth="1"/>
    <col min="2" max="2" width="14.28515625" style="1" customWidth="1"/>
    <col min="3" max="3" width="9.140625" style="1"/>
    <col min="4" max="4" width="21.5703125" style="236" customWidth="1"/>
    <col min="5" max="5" width="22.140625" style="236" customWidth="1"/>
    <col min="6" max="6" width="20.42578125" style="236" customWidth="1"/>
    <col min="7" max="7" width="18.42578125" style="236" customWidth="1"/>
    <col min="8" max="8" width="19.7109375" style="24" hidden="1" customWidth="1"/>
    <col min="9" max="9" width="12.85546875" style="24" hidden="1" customWidth="1"/>
    <col min="10" max="10" width="14.7109375" style="24" hidden="1" customWidth="1"/>
    <col min="11" max="12" width="12.85546875" style="24" hidden="1" customWidth="1"/>
    <col min="13" max="14" width="17.5703125" style="24" hidden="1" customWidth="1"/>
    <col min="15" max="15" width="21.140625" style="24" hidden="1" customWidth="1"/>
    <col min="16" max="16" width="13.42578125" style="24" hidden="1" customWidth="1"/>
    <col min="17" max="18" width="0" style="1" hidden="1" customWidth="1"/>
    <col min="19" max="20" width="14.140625" style="1" bestFit="1" customWidth="1"/>
    <col min="21" max="21" width="15.42578125" style="1" bestFit="1" customWidth="1"/>
    <col min="22" max="22" width="15.7109375" style="1" bestFit="1" customWidth="1"/>
    <col min="23" max="16384" width="9.140625" style="1"/>
  </cols>
  <sheetData>
    <row r="1" spans="1:22" ht="23.25" customHeight="1">
      <c r="A1" s="444" t="s">
        <v>233</v>
      </c>
      <c r="B1" s="444"/>
      <c r="C1" s="444"/>
      <c r="D1" s="444"/>
      <c r="E1" s="444"/>
      <c r="F1" s="444"/>
      <c r="G1" s="444"/>
    </row>
    <row r="2" spans="1:22" ht="27.75" customHeight="1">
      <c r="A2" s="445" t="s">
        <v>171</v>
      </c>
      <c r="B2" s="445"/>
      <c r="C2" s="445"/>
      <c r="D2" s="445"/>
      <c r="E2" s="445"/>
      <c r="F2" s="445"/>
      <c r="G2" s="445"/>
    </row>
    <row r="3" spans="1:22">
      <c r="A3" s="446" t="s">
        <v>172</v>
      </c>
      <c r="B3" s="446"/>
      <c r="C3" s="446"/>
      <c r="D3" s="446"/>
      <c r="E3" s="446"/>
      <c r="F3" s="446"/>
      <c r="G3" s="446"/>
    </row>
    <row r="4" spans="1:22" ht="18.75" customHeight="1">
      <c r="A4" s="446"/>
      <c r="B4" s="446"/>
      <c r="C4" s="446"/>
      <c r="D4" s="446"/>
      <c r="E4" s="446"/>
      <c r="F4" s="446"/>
      <c r="G4" s="446"/>
    </row>
    <row r="5" spans="1:22">
      <c r="A5" s="447" t="str">
        <f>'ngay thang'!B10</f>
        <v>Tháng 11 năm 2024/Nov 2024</v>
      </c>
      <c r="B5" s="447"/>
      <c r="C5" s="447"/>
      <c r="D5" s="447"/>
      <c r="E5" s="447"/>
      <c r="F5" s="447"/>
      <c r="G5" s="447"/>
    </row>
    <row r="6" spans="1:22">
      <c r="A6" s="256"/>
      <c r="B6" s="256"/>
      <c r="C6" s="256"/>
      <c r="D6" s="256"/>
      <c r="E6" s="256"/>
      <c r="F6" s="256"/>
    </row>
    <row r="7" spans="1:22" ht="30" customHeight="1">
      <c r="A7" s="255" t="s">
        <v>242</v>
      </c>
      <c r="B7" s="443" t="s">
        <v>449</v>
      </c>
      <c r="C7" s="443"/>
      <c r="D7" s="443"/>
      <c r="E7" s="443"/>
      <c r="F7" s="237"/>
      <c r="G7" s="237"/>
    </row>
    <row r="8" spans="1:22" ht="30" customHeight="1">
      <c r="A8" s="254" t="s">
        <v>241</v>
      </c>
      <c r="B8" s="442" t="s">
        <v>243</v>
      </c>
      <c r="C8" s="442"/>
      <c r="D8" s="442"/>
      <c r="E8" s="442"/>
      <c r="F8" s="238"/>
      <c r="G8" s="238"/>
    </row>
    <row r="9" spans="1:22" ht="30" customHeight="1">
      <c r="A9" s="255" t="s">
        <v>244</v>
      </c>
      <c r="B9" s="443" t="s">
        <v>615</v>
      </c>
      <c r="C9" s="443"/>
      <c r="D9" s="443"/>
      <c r="E9" s="443"/>
      <c r="F9" s="237"/>
      <c r="G9" s="237"/>
    </row>
    <row r="10" spans="1:22" ht="30" customHeight="1">
      <c r="A10" s="254" t="s">
        <v>245</v>
      </c>
      <c r="B10" s="442" t="str">
        <f>'ngay thang'!B14</f>
        <v>Ngày 04 tháng 12 năm 2024
04 Dec 2024</v>
      </c>
      <c r="C10" s="442"/>
      <c r="D10" s="442"/>
      <c r="E10" s="442"/>
      <c r="F10" s="238"/>
      <c r="G10" s="238"/>
    </row>
    <row r="12" spans="1:22" ht="33.75" customHeight="1">
      <c r="A12" s="440" t="s">
        <v>173</v>
      </c>
      <c r="B12" s="440" t="s">
        <v>174</v>
      </c>
      <c r="C12" s="440" t="s">
        <v>175</v>
      </c>
      <c r="D12" s="438" t="s">
        <v>622</v>
      </c>
      <c r="E12" s="439"/>
      <c r="F12" s="438" t="s">
        <v>618</v>
      </c>
      <c r="G12" s="439"/>
    </row>
    <row r="13" spans="1:22" ht="53.25" customHeight="1">
      <c r="A13" s="441"/>
      <c r="B13" s="441"/>
      <c r="C13" s="441"/>
      <c r="D13" s="239" t="s">
        <v>288</v>
      </c>
      <c r="E13" s="239" t="s">
        <v>289</v>
      </c>
      <c r="F13" s="239" t="s">
        <v>290</v>
      </c>
      <c r="G13" s="239" t="s">
        <v>291</v>
      </c>
      <c r="Q13" s="240"/>
      <c r="R13" s="240"/>
      <c r="S13" s="240"/>
    </row>
    <row r="14" spans="1:22" ht="25.5">
      <c r="A14" s="241" t="s">
        <v>292</v>
      </c>
      <c r="B14" s="220" t="s">
        <v>16</v>
      </c>
      <c r="C14" s="220"/>
      <c r="D14" s="258">
        <v>734448030</v>
      </c>
      <c r="E14" s="258">
        <v>712785362</v>
      </c>
      <c r="F14" s="258">
        <v>5482228346</v>
      </c>
      <c r="G14" s="258">
        <v>9487234041</v>
      </c>
      <c r="L14" s="242"/>
      <c r="M14" s="242"/>
      <c r="N14" s="242"/>
      <c r="O14" s="242"/>
      <c r="P14" s="242"/>
      <c r="Q14" s="243"/>
      <c r="S14" s="253"/>
      <c r="T14" s="253"/>
      <c r="U14" s="240"/>
      <c r="V14" s="240"/>
    </row>
    <row r="15" spans="1:22" ht="25.5">
      <c r="A15" s="244" t="s">
        <v>293</v>
      </c>
      <c r="B15" s="220" t="s">
        <v>17</v>
      </c>
      <c r="C15" s="220"/>
      <c r="D15" s="259"/>
      <c r="E15" s="259">
        <v>1274472100</v>
      </c>
      <c r="F15" s="259"/>
      <c r="G15" s="259">
        <v>443750000</v>
      </c>
      <c r="H15" s="257"/>
      <c r="I15" s="242"/>
      <c r="L15" s="242"/>
      <c r="M15" s="242"/>
      <c r="N15" s="242"/>
      <c r="O15" s="242"/>
      <c r="P15" s="242"/>
      <c r="Q15" s="243"/>
      <c r="S15" s="253"/>
      <c r="T15" s="253"/>
      <c r="U15" s="240"/>
      <c r="V15" s="240"/>
    </row>
    <row r="16" spans="1:22" ht="25.5">
      <c r="A16" s="244" t="s">
        <v>294</v>
      </c>
      <c r="B16" s="220" t="s">
        <v>18</v>
      </c>
      <c r="C16" s="220"/>
      <c r="D16" s="259">
        <v>1224030</v>
      </c>
      <c r="E16" s="259">
        <v>26567062</v>
      </c>
      <c r="F16" s="259">
        <v>4345036</v>
      </c>
      <c r="G16" s="259">
        <v>156872581</v>
      </c>
      <c r="H16" s="257"/>
      <c r="I16" s="242"/>
      <c r="L16" s="242"/>
      <c r="M16" s="242"/>
      <c r="N16" s="242"/>
      <c r="O16" s="242"/>
      <c r="P16" s="242"/>
      <c r="Q16" s="243"/>
      <c r="S16" s="253"/>
      <c r="T16" s="253"/>
      <c r="U16" s="240"/>
      <c r="V16" s="240"/>
    </row>
    <row r="17" spans="1:22" ht="25.5">
      <c r="A17" s="244" t="s">
        <v>295</v>
      </c>
      <c r="B17" s="220" t="s">
        <v>27</v>
      </c>
      <c r="C17" s="220"/>
      <c r="D17" s="259">
        <v>-1056685922</v>
      </c>
      <c r="E17" s="259">
        <v>4131287235</v>
      </c>
      <c r="F17" s="259">
        <v>-249035493</v>
      </c>
      <c r="G17" s="259">
        <v>7359965248</v>
      </c>
      <c r="H17" s="257"/>
      <c r="I17" s="242"/>
      <c r="L17" s="242"/>
      <c r="M17" s="242"/>
      <c r="N17" s="242"/>
      <c r="O17" s="242"/>
      <c r="P17" s="242"/>
      <c r="Q17" s="243"/>
      <c r="S17" s="253"/>
      <c r="T17" s="253"/>
      <c r="U17" s="240"/>
      <c r="V17" s="240"/>
    </row>
    <row r="18" spans="1:22" ht="38.25">
      <c r="A18" s="244" t="s">
        <v>296</v>
      </c>
      <c r="B18" s="220" t="s">
        <v>28</v>
      </c>
      <c r="C18" s="220"/>
      <c r="D18" s="259">
        <v>1789909922</v>
      </c>
      <c r="E18" s="259">
        <v>-4719541035</v>
      </c>
      <c r="F18" s="259">
        <v>5726918803</v>
      </c>
      <c r="G18" s="259">
        <v>1526646212</v>
      </c>
      <c r="L18" s="242"/>
      <c r="M18" s="242"/>
      <c r="N18" s="242"/>
      <c r="O18" s="242"/>
      <c r="P18" s="242"/>
      <c r="Q18" s="243"/>
      <c r="S18" s="253"/>
      <c r="T18" s="253"/>
      <c r="U18" s="240"/>
      <c r="V18" s="240"/>
    </row>
    <row r="19" spans="1:22" ht="25.5">
      <c r="A19" s="244" t="s">
        <v>297</v>
      </c>
      <c r="B19" s="220" t="s">
        <v>29</v>
      </c>
      <c r="C19" s="220"/>
      <c r="D19" s="259"/>
      <c r="E19" s="259"/>
      <c r="F19" s="259"/>
      <c r="G19" s="259"/>
      <c r="L19" s="242"/>
      <c r="M19" s="242"/>
      <c r="N19" s="242"/>
      <c r="O19" s="242"/>
      <c r="P19" s="242"/>
      <c r="Q19" s="243"/>
      <c r="U19" s="240"/>
      <c r="V19" s="240"/>
    </row>
    <row r="20" spans="1:22" ht="51">
      <c r="A20" s="244" t="s">
        <v>298</v>
      </c>
      <c r="B20" s="220" t="s">
        <v>30</v>
      </c>
      <c r="C20" s="220"/>
      <c r="D20" s="259"/>
      <c r="E20" s="259"/>
      <c r="F20" s="259"/>
      <c r="G20" s="259"/>
      <c r="L20" s="242"/>
      <c r="M20" s="242"/>
      <c r="N20" s="242"/>
      <c r="O20" s="242"/>
      <c r="P20" s="242"/>
      <c r="Q20" s="243"/>
      <c r="U20" s="240"/>
      <c r="V20" s="240"/>
    </row>
    <row r="21" spans="1:22" ht="25.5">
      <c r="A21" s="244" t="s">
        <v>299</v>
      </c>
      <c r="B21" s="220" t="s">
        <v>31</v>
      </c>
      <c r="C21" s="220"/>
      <c r="D21" s="259"/>
      <c r="E21" s="259"/>
      <c r="F21" s="259"/>
      <c r="G21" s="259"/>
      <c r="L21" s="242"/>
      <c r="M21" s="242"/>
      <c r="N21" s="242"/>
      <c r="O21" s="242"/>
      <c r="P21" s="242"/>
      <c r="Q21" s="243"/>
      <c r="U21" s="240"/>
      <c r="V21" s="240"/>
    </row>
    <row r="22" spans="1:22" ht="63.75">
      <c r="A22" s="244" t="s">
        <v>300</v>
      </c>
      <c r="B22" s="220" t="s">
        <v>32</v>
      </c>
      <c r="C22" s="220"/>
      <c r="D22" s="259"/>
      <c r="E22" s="259"/>
      <c r="F22" s="259"/>
      <c r="G22" s="259"/>
      <c r="L22" s="242"/>
      <c r="M22" s="242"/>
      <c r="N22" s="242"/>
      <c r="O22" s="242"/>
      <c r="P22" s="242"/>
      <c r="Q22" s="243"/>
      <c r="U22" s="240"/>
      <c r="V22" s="240"/>
    </row>
    <row r="23" spans="1:22" ht="25.5">
      <c r="A23" s="241" t="s">
        <v>301</v>
      </c>
      <c r="B23" s="220" t="s">
        <v>26</v>
      </c>
      <c r="C23" s="220"/>
      <c r="D23" s="258">
        <v>84115719</v>
      </c>
      <c r="E23" s="258">
        <v>1038541259</v>
      </c>
      <c r="F23" s="258">
        <v>86605654</v>
      </c>
      <c r="G23" s="258">
        <v>522296723</v>
      </c>
      <c r="L23" s="242"/>
      <c r="M23" s="242"/>
      <c r="N23" s="242"/>
      <c r="O23" s="242"/>
      <c r="P23" s="242"/>
      <c r="Q23" s="243"/>
      <c r="S23" s="253"/>
      <c r="T23" s="253"/>
      <c r="U23" s="240"/>
      <c r="V23" s="240"/>
    </row>
    <row r="24" spans="1:22" ht="25.5">
      <c r="A24" s="244" t="s">
        <v>302</v>
      </c>
      <c r="B24" s="220" t="s">
        <v>25</v>
      </c>
      <c r="C24" s="220"/>
      <c r="D24" s="245">
        <v>84115719</v>
      </c>
      <c r="E24" s="245">
        <v>1038541259</v>
      </c>
      <c r="F24" s="245">
        <v>86605654</v>
      </c>
      <c r="G24" s="245">
        <v>522296723</v>
      </c>
      <c r="L24" s="242"/>
      <c r="M24" s="242"/>
      <c r="N24" s="242"/>
      <c r="O24" s="242"/>
      <c r="P24" s="242"/>
      <c r="Q24" s="243"/>
      <c r="S24" s="253"/>
      <c r="T24" s="253"/>
      <c r="U24" s="240"/>
      <c r="V24" s="240"/>
    </row>
    <row r="25" spans="1:22" ht="51">
      <c r="A25" s="244" t="s">
        <v>303</v>
      </c>
      <c r="B25" s="220" t="s">
        <v>24</v>
      </c>
      <c r="C25" s="220"/>
      <c r="D25" s="259"/>
      <c r="E25" s="259"/>
      <c r="F25" s="259"/>
      <c r="G25" s="259"/>
      <c r="L25" s="242"/>
      <c r="M25" s="242"/>
      <c r="N25" s="242"/>
      <c r="O25" s="242"/>
      <c r="P25" s="242"/>
      <c r="Q25" s="243"/>
      <c r="U25" s="240"/>
      <c r="V25" s="240"/>
    </row>
    <row r="26" spans="1:22" ht="25.5">
      <c r="A26" s="244" t="s">
        <v>304</v>
      </c>
      <c r="B26" s="220" t="s">
        <v>23</v>
      </c>
      <c r="C26" s="220"/>
      <c r="D26" s="259"/>
      <c r="E26" s="259"/>
      <c r="F26" s="259"/>
      <c r="G26" s="259"/>
      <c r="L26" s="242"/>
      <c r="M26" s="242"/>
      <c r="N26" s="242"/>
      <c r="O26" s="242"/>
      <c r="P26" s="242"/>
      <c r="Q26" s="243"/>
      <c r="U26" s="240"/>
      <c r="V26" s="240"/>
    </row>
    <row r="27" spans="1:22" ht="51">
      <c r="A27" s="244" t="s">
        <v>305</v>
      </c>
      <c r="B27" s="220" t="s">
        <v>22</v>
      </c>
      <c r="C27" s="220"/>
      <c r="D27" s="259"/>
      <c r="E27" s="259"/>
      <c r="F27" s="259"/>
      <c r="G27" s="259"/>
      <c r="L27" s="242"/>
      <c r="M27" s="242"/>
      <c r="N27" s="242"/>
      <c r="O27" s="242"/>
      <c r="P27" s="242"/>
      <c r="Q27" s="243"/>
      <c r="U27" s="240"/>
      <c r="V27" s="240"/>
    </row>
    <row r="28" spans="1:22" ht="25.5">
      <c r="A28" s="244" t="s">
        <v>306</v>
      </c>
      <c r="B28" s="220" t="s">
        <v>33</v>
      </c>
      <c r="C28" s="220"/>
      <c r="D28" s="259"/>
      <c r="E28" s="259"/>
      <c r="F28" s="259"/>
      <c r="G28" s="259"/>
      <c r="L28" s="242"/>
      <c r="M28" s="242"/>
      <c r="N28" s="242"/>
      <c r="O28" s="242"/>
      <c r="P28" s="242"/>
      <c r="Q28" s="243"/>
      <c r="U28" s="240"/>
      <c r="V28" s="240"/>
    </row>
    <row r="29" spans="1:22" ht="25.5">
      <c r="A29" s="241" t="s">
        <v>307</v>
      </c>
      <c r="B29" s="221" t="s">
        <v>34</v>
      </c>
      <c r="C29" s="221"/>
      <c r="D29" s="258">
        <v>182617803</v>
      </c>
      <c r="E29" s="258">
        <v>2124689839</v>
      </c>
      <c r="F29" s="258">
        <v>175416725</v>
      </c>
      <c r="G29" s="258">
        <v>1746248815</v>
      </c>
      <c r="L29" s="242"/>
      <c r="M29" s="242"/>
      <c r="N29" s="242"/>
      <c r="O29" s="242"/>
      <c r="P29" s="242"/>
      <c r="Q29" s="243"/>
      <c r="S29" s="253"/>
      <c r="T29" s="253"/>
      <c r="U29" s="240"/>
      <c r="V29" s="240"/>
    </row>
    <row r="30" spans="1:22" ht="25.5">
      <c r="A30" s="244" t="s">
        <v>308</v>
      </c>
      <c r="B30" s="220" t="s">
        <v>35</v>
      </c>
      <c r="C30" s="220"/>
      <c r="D30" s="259">
        <v>86833119</v>
      </c>
      <c r="E30" s="259">
        <v>945545014</v>
      </c>
      <c r="F30" s="259">
        <v>67981499</v>
      </c>
      <c r="G30" s="259">
        <v>691392683</v>
      </c>
      <c r="L30" s="242"/>
      <c r="M30" s="242"/>
      <c r="N30" s="242"/>
      <c r="O30" s="242"/>
      <c r="P30" s="242"/>
      <c r="Q30" s="243"/>
      <c r="S30" s="253"/>
      <c r="T30" s="253"/>
      <c r="U30" s="240"/>
      <c r="V30" s="240"/>
    </row>
    <row r="31" spans="1:22" ht="25.5">
      <c r="A31" s="244" t="s">
        <v>309</v>
      </c>
      <c r="B31" s="220" t="s">
        <v>36</v>
      </c>
      <c r="C31" s="220"/>
      <c r="D31" s="259">
        <v>37768267</v>
      </c>
      <c r="E31" s="259">
        <v>513021887</v>
      </c>
      <c r="F31" s="259">
        <v>50794886</v>
      </c>
      <c r="G31" s="259">
        <v>406262902</v>
      </c>
      <c r="L31" s="242"/>
      <c r="M31" s="242"/>
      <c r="N31" s="242"/>
      <c r="O31" s="242"/>
      <c r="P31" s="242"/>
      <c r="Q31" s="243"/>
      <c r="R31" s="240">
        <v>0</v>
      </c>
      <c r="S31" s="240"/>
      <c r="T31" s="253"/>
      <c r="U31" s="240"/>
      <c r="V31" s="240"/>
    </row>
    <row r="32" spans="1:22" ht="25.5">
      <c r="A32" s="244" t="s">
        <v>310</v>
      </c>
      <c r="B32" s="220" t="s">
        <v>37</v>
      </c>
      <c r="C32" s="220"/>
      <c r="D32" s="259">
        <v>5500000</v>
      </c>
      <c r="E32" s="259">
        <v>60500000</v>
      </c>
      <c r="F32" s="259">
        <v>5500000</v>
      </c>
      <c r="G32" s="259">
        <v>60500000</v>
      </c>
      <c r="L32" s="242"/>
      <c r="M32" s="242"/>
      <c r="N32" s="242"/>
      <c r="O32" s="242"/>
      <c r="P32" s="242"/>
      <c r="Q32" s="243"/>
      <c r="S32" s="253"/>
      <c r="T32" s="253"/>
      <c r="U32" s="240"/>
      <c r="V32" s="240"/>
    </row>
    <row r="33" spans="1:22" ht="25.5">
      <c r="A33" s="244" t="s">
        <v>311</v>
      </c>
      <c r="B33" s="220" t="s">
        <v>38</v>
      </c>
      <c r="C33" s="220"/>
      <c r="D33" s="259">
        <v>16500000</v>
      </c>
      <c r="E33" s="259">
        <v>181500000</v>
      </c>
      <c r="F33" s="259">
        <v>16500000</v>
      </c>
      <c r="G33" s="259">
        <v>181500000</v>
      </c>
      <c r="L33" s="242"/>
      <c r="M33" s="242"/>
      <c r="N33" s="242"/>
      <c r="O33" s="242"/>
      <c r="P33" s="242"/>
      <c r="Q33" s="243"/>
      <c r="S33" s="253"/>
      <c r="T33" s="253"/>
      <c r="U33" s="240"/>
      <c r="V33" s="240"/>
    </row>
    <row r="34" spans="1:22" ht="25.5">
      <c r="A34" s="14" t="s">
        <v>312</v>
      </c>
      <c r="B34" s="220" t="s">
        <v>39</v>
      </c>
      <c r="C34" s="220"/>
      <c r="D34" s="259">
        <v>13200000</v>
      </c>
      <c r="E34" s="259">
        <v>145200000</v>
      </c>
      <c r="F34" s="259">
        <v>13200000</v>
      </c>
      <c r="G34" s="259">
        <v>145200000</v>
      </c>
      <c r="L34" s="242"/>
      <c r="M34" s="242"/>
      <c r="N34" s="242"/>
      <c r="O34" s="242"/>
      <c r="P34" s="242"/>
      <c r="Q34" s="243"/>
      <c r="S34" s="253"/>
      <c r="T34" s="253"/>
      <c r="U34" s="240"/>
      <c r="V34" s="240"/>
    </row>
    <row r="35" spans="1:22" ht="25.5">
      <c r="A35" s="244" t="s">
        <v>322</v>
      </c>
      <c r="B35" s="220">
        <v>20.6</v>
      </c>
      <c r="C35" s="220"/>
      <c r="D35" s="259">
        <v>15000000</v>
      </c>
      <c r="E35" s="259">
        <v>165000000</v>
      </c>
      <c r="F35" s="259">
        <v>15000000</v>
      </c>
      <c r="G35" s="259">
        <v>168387096</v>
      </c>
      <c r="L35" s="242"/>
      <c r="M35" s="242"/>
      <c r="N35" s="242"/>
      <c r="O35" s="242"/>
      <c r="P35" s="242"/>
      <c r="Q35" s="243"/>
      <c r="S35" s="253"/>
      <c r="T35" s="253"/>
      <c r="U35" s="240"/>
      <c r="V35" s="240"/>
    </row>
    <row r="36" spans="1:22" ht="25.5">
      <c r="A36" s="244" t="s">
        <v>444</v>
      </c>
      <c r="B36" s="220">
        <v>20.7</v>
      </c>
      <c r="C36" s="220"/>
      <c r="D36" s="259"/>
      <c r="E36" s="259">
        <v>26099437</v>
      </c>
      <c r="F36" s="259"/>
      <c r="G36" s="259"/>
      <c r="L36" s="242"/>
      <c r="M36" s="242"/>
      <c r="N36" s="242"/>
      <c r="O36" s="242"/>
      <c r="P36" s="242"/>
      <c r="Q36" s="243"/>
      <c r="U36" s="240"/>
      <c r="V36" s="240"/>
    </row>
    <row r="37" spans="1:22" ht="25.5">
      <c r="A37" s="244" t="s">
        <v>445</v>
      </c>
      <c r="B37" s="220">
        <v>20.8</v>
      </c>
      <c r="C37" s="220"/>
      <c r="D37" s="259">
        <v>7781726</v>
      </c>
      <c r="E37" s="259">
        <v>87414703</v>
      </c>
      <c r="F37" s="259">
        <v>6012330</v>
      </c>
      <c r="G37" s="259">
        <v>80565243</v>
      </c>
      <c r="L37" s="242"/>
      <c r="M37" s="242"/>
      <c r="N37" s="242"/>
      <c r="O37" s="242"/>
      <c r="P37" s="242"/>
      <c r="Q37" s="243"/>
      <c r="S37" s="253"/>
      <c r="T37" s="253"/>
      <c r="U37" s="240"/>
      <c r="V37" s="240"/>
    </row>
    <row r="38" spans="1:22" ht="25.5">
      <c r="A38" s="244" t="s">
        <v>446</v>
      </c>
      <c r="B38" s="220">
        <v>20.9</v>
      </c>
      <c r="C38" s="220"/>
      <c r="D38" s="259"/>
      <c r="E38" s="259"/>
      <c r="F38" s="259"/>
      <c r="G38" s="259"/>
      <c r="L38" s="242"/>
      <c r="M38" s="242"/>
      <c r="N38" s="242"/>
      <c r="O38" s="242"/>
      <c r="P38" s="242"/>
      <c r="Q38" s="243"/>
      <c r="U38" s="240"/>
      <c r="V38" s="240"/>
    </row>
    <row r="39" spans="1:22" ht="25.5">
      <c r="A39" s="244" t="s">
        <v>447</v>
      </c>
      <c r="B39" s="246">
        <v>20.100000000000001</v>
      </c>
      <c r="C39" s="220"/>
      <c r="D39" s="259">
        <v>34691</v>
      </c>
      <c r="E39" s="259">
        <v>408798</v>
      </c>
      <c r="F39" s="259">
        <v>428010</v>
      </c>
      <c r="G39" s="259">
        <v>12440891</v>
      </c>
      <c r="L39" s="242"/>
      <c r="M39" s="242"/>
      <c r="N39" s="242"/>
      <c r="O39" s="242"/>
      <c r="P39" s="242"/>
      <c r="Q39" s="243"/>
      <c r="S39" s="253"/>
      <c r="T39" s="253"/>
      <c r="U39" s="240"/>
      <c r="V39" s="240"/>
    </row>
    <row r="40" spans="1:22" ht="38.25">
      <c r="A40" s="241" t="s">
        <v>313</v>
      </c>
      <c r="B40" s="247" t="s">
        <v>40</v>
      </c>
      <c r="C40" s="221"/>
      <c r="D40" s="258">
        <v>467714508</v>
      </c>
      <c r="E40" s="258">
        <v>-2450445736</v>
      </c>
      <c r="F40" s="258">
        <v>5220205967</v>
      </c>
      <c r="G40" s="258">
        <v>7218688503</v>
      </c>
      <c r="L40" s="242"/>
      <c r="M40" s="242"/>
      <c r="N40" s="242"/>
      <c r="O40" s="242"/>
      <c r="P40" s="242"/>
      <c r="Q40" s="243"/>
      <c r="S40" s="253"/>
      <c r="T40" s="253"/>
      <c r="U40" s="240"/>
      <c r="V40" s="240"/>
    </row>
    <row r="41" spans="1:22" ht="25.5">
      <c r="A41" s="241" t="s">
        <v>314</v>
      </c>
      <c r="B41" s="247" t="s">
        <v>41</v>
      </c>
      <c r="C41" s="221"/>
      <c r="D41" s="258"/>
      <c r="E41" s="258"/>
      <c r="F41" s="258"/>
      <c r="G41" s="258"/>
      <c r="L41" s="242"/>
      <c r="M41" s="242"/>
      <c r="N41" s="242"/>
      <c r="O41" s="242"/>
      <c r="P41" s="242"/>
      <c r="Q41" s="243"/>
      <c r="U41" s="240"/>
      <c r="V41" s="240"/>
    </row>
    <row r="42" spans="1:22" ht="25.5">
      <c r="A42" s="244" t="s">
        <v>315</v>
      </c>
      <c r="B42" s="248" t="s">
        <v>42</v>
      </c>
      <c r="C42" s="220"/>
      <c r="D42" s="259"/>
      <c r="E42" s="259"/>
      <c r="F42" s="259"/>
      <c r="G42" s="259"/>
      <c r="L42" s="242"/>
      <c r="M42" s="242"/>
      <c r="N42" s="242"/>
      <c r="O42" s="242"/>
      <c r="P42" s="242"/>
      <c r="Q42" s="243"/>
      <c r="U42" s="240"/>
      <c r="V42" s="240"/>
    </row>
    <row r="43" spans="1:22" ht="25.5">
      <c r="A43" s="244" t="s">
        <v>316</v>
      </c>
      <c r="B43" s="248" t="s">
        <v>43</v>
      </c>
      <c r="C43" s="220"/>
      <c r="D43" s="259"/>
      <c r="E43" s="259"/>
      <c r="F43" s="259"/>
      <c r="G43" s="259"/>
      <c r="L43" s="242"/>
      <c r="M43" s="242"/>
      <c r="N43" s="242"/>
      <c r="O43" s="242"/>
      <c r="P43" s="242"/>
      <c r="Q43" s="243"/>
      <c r="U43" s="240"/>
      <c r="V43" s="240"/>
    </row>
    <row r="44" spans="1:22" ht="25.5">
      <c r="A44" s="241" t="s">
        <v>317</v>
      </c>
      <c r="B44" s="247" t="s">
        <v>21</v>
      </c>
      <c r="C44" s="221"/>
      <c r="D44" s="258">
        <v>467714508</v>
      </c>
      <c r="E44" s="258">
        <v>-2450445736</v>
      </c>
      <c r="F44" s="258">
        <v>5220205967</v>
      </c>
      <c r="G44" s="258">
        <v>7218688503</v>
      </c>
      <c r="L44" s="242"/>
      <c r="M44" s="242"/>
      <c r="N44" s="242"/>
      <c r="O44" s="242"/>
      <c r="P44" s="242"/>
      <c r="Q44" s="243"/>
      <c r="S44" s="253"/>
      <c r="T44" s="253"/>
      <c r="U44" s="240"/>
      <c r="V44" s="240"/>
    </row>
    <row r="45" spans="1:22" ht="25.5">
      <c r="A45" s="244" t="s">
        <v>318</v>
      </c>
      <c r="B45" s="248" t="s">
        <v>20</v>
      </c>
      <c r="C45" s="220"/>
      <c r="D45" s="259">
        <v>-1322195414</v>
      </c>
      <c r="E45" s="259">
        <v>2269095299</v>
      </c>
      <c r="F45" s="259">
        <v>-506712836</v>
      </c>
      <c r="G45" s="259">
        <v>5692042291</v>
      </c>
      <c r="L45" s="242"/>
      <c r="M45" s="242"/>
      <c r="N45" s="242"/>
      <c r="O45" s="242"/>
      <c r="P45" s="242"/>
      <c r="Q45" s="243"/>
      <c r="S45" s="253"/>
      <c r="T45" s="253"/>
      <c r="U45" s="240"/>
      <c r="V45" s="240"/>
    </row>
    <row r="46" spans="1:22" ht="25.5">
      <c r="A46" s="244" t="s">
        <v>319</v>
      </c>
      <c r="B46" s="248" t="s">
        <v>19</v>
      </c>
      <c r="C46" s="220"/>
      <c r="D46" s="259">
        <v>1789909922</v>
      </c>
      <c r="E46" s="259">
        <v>-4719541035</v>
      </c>
      <c r="F46" s="259">
        <v>5726918803</v>
      </c>
      <c r="G46" s="259">
        <v>1526646212</v>
      </c>
      <c r="L46" s="242"/>
      <c r="M46" s="242"/>
      <c r="N46" s="242"/>
      <c r="O46" s="242"/>
      <c r="P46" s="242"/>
      <c r="Q46" s="243"/>
      <c r="S46" s="253"/>
      <c r="T46" s="253"/>
      <c r="U46" s="240"/>
      <c r="V46" s="240"/>
    </row>
    <row r="47" spans="1:22" ht="25.5">
      <c r="A47" s="241" t="s">
        <v>320</v>
      </c>
      <c r="B47" s="247" t="s">
        <v>44</v>
      </c>
      <c r="C47" s="221"/>
      <c r="D47" s="258"/>
      <c r="E47" s="258"/>
      <c r="F47" s="258"/>
      <c r="G47" s="258"/>
      <c r="L47" s="242"/>
      <c r="M47" s="242"/>
      <c r="N47" s="242"/>
      <c r="O47" s="242"/>
      <c r="P47" s="242"/>
      <c r="Q47" s="243"/>
      <c r="U47" s="240"/>
      <c r="V47" s="240"/>
    </row>
    <row r="48" spans="1:22" ht="25.5">
      <c r="A48" s="241" t="s">
        <v>321</v>
      </c>
      <c r="B48" s="247" t="s">
        <v>45</v>
      </c>
      <c r="C48" s="221"/>
      <c r="D48" s="258">
        <v>467714508</v>
      </c>
      <c r="E48" s="258">
        <v>-2450445736</v>
      </c>
      <c r="F48" s="258">
        <v>5220205967</v>
      </c>
      <c r="G48" s="258">
        <v>7218688503</v>
      </c>
      <c r="L48" s="242"/>
      <c r="M48" s="242"/>
      <c r="N48" s="242"/>
      <c r="O48" s="242"/>
      <c r="P48" s="242"/>
      <c r="Q48" s="243"/>
      <c r="S48" s="253"/>
      <c r="T48" s="253"/>
      <c r="U48" s="240"/>
      <c r="V48" s="240"/>
    </row>
    <row r="49" spans="1:22">
      <c r="A49" s="239"/>
      <c r="B49" s="239"/>
      <c r="C49" s="239"/>
      <c r="D49" s="239"/>
      <c r="E49" s="239"/>
      <c r="F49" s="239"/>
      <c r="G49" s="239"/>
      <c r="L49" s="242">
        <f t="shared" ref="L49" si="0">D49-H49</f>
        <v>0</v>
      </c>
      <c r="M49" s="242">
        <f t="shared" ref="M49" si="1">E49-I49</f>
        <v>0</v>
      </c>
      <c r="N49" s="242">
        <f t="shared" ref="N49" si="2">F49-J49</f>
        <v>0</v>
      </c>
      <c r="O49" s="242">
        <f t="shared" ref="O49" si="3">G49-K49</f>
        <v>0</v>
      </c>
      <c r="U49" s="240">
        <f t="shared" ref="U49" si="4">S49-F49</f>
        <v>0</v>
      </c>
      <c r="V49" s="240">
        <f t="shared" ref="V49" si="5">T49-G49</f>
        <v>0</v>
      </c>
    </row>
    <row r="51" spans="1:22" s="34" customFormat="1">
      <c r="A51" s="25" t="s">
        <v>620</v>
      </c>
      <c r="B51" s="249"/>
      <c r="C51" s="26"/>
      <c r="D51" s="26"/>
      <c r="E51" s="27" t="s">
        <v>621</v>
      </c>
      <c r="F51" s="250"/>
      <c r="G51" s="250"/>
      <c r="H51" s="24"/>
      <c r="I51" s="24"/>
      <c r="J51" s="24"/>
      <c r="K51" s="24"/>
      <c r="L51" s="24"/>
      <c r="M51" s="24"/>
      <c r="N51" s="24"/>
      <c r="O51" s="24"/>
      <c r="P51" s="24"/>
    </row>
    <row r="52" spans="1:22" s="34" customFormat="1">
      <c r="A52" s="249" t="s">
        <v>176</v>
      </c>
      <c r="B52" s="249"/>
      <c r="C52" s="26"/>
      <c r="D52" s="26"/>
      <c r="E52" s="26" t="s">
        <v>177</v>
      </c>
      <c r="F52" s="250"/>
      <c r="G52" s="250"/>
      <c r="H52" s="24"/>
      <c r="I52" s="24"/>
      <c r="J52" s="24"/>
      <c r="K52" s="24"/>
      <c r="L52" s="24"/>
      <c r="M52" s="24"/>
      <c r="N52" s="24"/>
      <c r="O52" s="24"/>
      <c r="P52" s="24"/>
    </row>
    <row r="53" spans="1:22" s="34" customFormat="1">
      <c r="A53" s="249"/>
      <c r="B53" s="249"/>
      <c r="C53" s="26"/>
      <c r="D53" s="26"/>
      <c r="E53" s="26"/>
      <c r="F53" s="250"/>
      <c r="G53" s="250"/>
      <c r="H53" s="24"/>
      <c r="I53" s="24"/>
      <c r="J53" s="24"/>
      <c r="K53" s="24"/>
      <c r="L53" s="24"/>
      <c r="M53" s="24"/>
      <c r="N53" s="24"/>
      <c r="O53" s="24"/>
      <c r="P53" s="24"/>
    </row>
    <row r="54" spans="1:22" s="34" customFormat="1">
      <c r="A54" s="249"/>
      <c r="B54" s="249"/>
      <c r="C54" s="26"/>
      <c r="D54" s="26"/>
      <c r="E54" s="26"/>
      <c r="F54" s="250"/>
      <c r="G54" s="250"/>
      <c r="H54" s="24"/>
      <c r="I54" s="24"/>
      <c r="J54" s="24"/>
      <c r="K54" s="24"/>
      <c r="L54" s="24"/>
      <c r="M54" s="24"/>
      <c r="N54" s="24"/>
      <c r="O54" s="24"/>
      <c r="P54" s="24"/>
    </row>
    <row r="55" spans="1:22" s="34" customFormat="1">
      <c r="A55" s="249"/>
      <c r="B55" s="249"/>
      <c r="C55" s="26"/>
      <c r="D55" s="26"/>
      <c r="E55" s="26"/>
      <c r="F55" s="250"/>
      <c r="G55" s="250"/>
      <c r="H55" s="24"/>
      <c r="I55" s="24"/>
      <c r="J55" s="24"/>
      <c r="K55" s="24"/>
      <c r="L55" s="24"/>
      <c r="M55" s="24"/>
      <c r="N55" s="24"/>
      <c r="O55" s="24"/>
      <c r="P55" s="24"/>
    </row>
    <row r="56" spans="1:22" s="34" customFormat="1">
      <c r="A56" s="249"/>
      <c r="B56" s="249"/>
      <c r="C56" s="26"/>
      <c r="D56" s="26"/>
      <c r="E56" s="26"/>
      <c r="F56" s="250"/>
      <c r="G56" s="250"/>
      <c r="H56" s="24"/>
      <c r="I56" s="24"/>
      <c r="J56" s="24"/>
      <c r="K56" s="24"/>
      <c r="L56" s="24"/>
      <c r="M56" s="24"/>
      <c r="N56" s="24"/>
      <c r="O56" s="24"/>
      <c r="P56" s="24"/>
    </row>
    <row r="57" spans="1:22" s="34" customFormat="1">
      <c r="A57" s="249"/>
      <c r="B57" s="249"/>
      <c r="C57" s="26"/>
      <c r="D57" s="26"/>
      <c r="E57" s="26"/>
      <c r="F57" s="250"/>
      <c r="G57" s="250"/>
      <c r="H57" s="24"/>
      <c r="I57" s="24"/>
      <c r="J57" s="24"/>
      <c r="K57" s="24"/>
      <c r="L57" s="24"/>
      <c r="M57" s="24"/>
      <c r="N57" s="24"/>
      <c r="O57" s="24"/>
      <c r="P57" s="24"/>
    </row>
    <row r="58" spans="1:22" s="34" customFormat="1">
      <c r="A58" s="249"/>
      <c r="B58" s="249"/>
      <c r="C58" s="26"/>
      <c r="D58" s="26"/>
      <c r="E58" s="26"/>
      <c r="F58" s="250"/>
      <c r="G58" s="250"/>
      <c r="H58" s="24"/>
      <c r="I58" s="24"/>
      <c r="J58" s="24"/>
      <c r="K58" s="24"/>
      <c r="L58" s="24"/>
      <c r="M58" s="24"/>
      <c r="N58" s="24"/>
      <c r="O58" s="24"/>
      <c r="P58" s="24"/>
    </row>
    <row r="59" spans="1:22" s="34" customFormat="1">
      <c r="A59" s="249"/>
      <c r="B59" s="249"/>
      <c r="C59" s="26"/>
      <c r="D59" s="26"/>
      <c r="E59" s="26"/>
      <c r="F59" s="250"/>
      <c r="G59" s="250"/>
      <c r="H59" s="24"/>
      <c r="I59" s="24"/>
      <c r="J59" s="24"/>
      <c r="K59" s="24"/>
      <c r="L59" s="24"/>
      <c r="M59" s="24"/>
      <c r="N59" s="24"/>
      <c r="O59" s="24"/>
      <c r="P59" s="24"/>
    </row>
    <row r="60" spans="1:22" s="34" customFormat="1">
      <c r="A60" s="249"/>
      <c r="B60" s="249"/>
      <c r="C60" s="26"/>
      <c r="D60" s="26"/>
      <c r="E60" s="26"/>
      <c r="F60" s="250"/>
      <c r="G60" s="250"/>
      <c r="H60" s="24"/>
      <c r="I60" s="24"/>
      <c r="J60" s="24"/>
      <c r="K60" s="24"/>
      <c r="L60" s="24"/>
      <c r="M60" s="24"/>
      <c r="N60" s="24"/>
      <c r="O60" s="24"/>
      <c r="P60" s="24"/>
    </row>
    <row r="61" spans="1:22" s="34" customFormat="1">
      <c r="A61" s="28"/>
      <c r="B61" s="28"/>
      <c r="C61" s="26"/>
      <c r="D61" s="26"/>
      <c r="E61" s="29"/>
      <c r="F61" s="251"/>
      <c r="G61" s="250"/>
      <c r="H61" s="24"/>
      <c r="I61" s="24"/>
      <c r="J61" s="24"/>
      <c r="K61" s="24"/>
      <c r="L61" s="24"/>
      <c r="M61" s="24"/>
      <c r="N61" s="24"/>
      <c r="O61" s="24"/>
      <c r="P61" s="24"/>
    </row>
    <row r="62" spans="1:22" s="34" customFormat="1">
      <c r="A62" s="25" t="s">
        <v>236</v>
      </c>
      <c r="B62" s="249"/>
      <c r="C62" s="26"/>
      <c r="D62" s="26"/>
      <c r="E62" s="27" t="s">
        <v>450</v>
      </c>
      <c r="F62" s="250"/>
      <c r="G62" s="250"/>
      <c r="H62" s="24"/>
      <c r="I62" s="24"/>
      <c r="J62" s="24"/>
      <c r="K62" s="24"/>
      <c r="L62" s="24"/>
      <c r="M62" s="24"/>
      <c r="N62" s="24"/>
      <c r="O62" s="24"/>
      <c r="P62" s="24"/>
    </row>
    <row r="63" spans="1:22" s="34" customFormat="1">
      <c r="A63" s="25" t="s">
        <v>602</v>
      </c>
      <c r="B63" s="249"/>
      <c r="C63" s="26"/>
      <c r="D63" s="26"/>
      <c r="E63" s="27"/>
      <c r="F63" s="250"/>
      <c r="G63" s="250"/>
      <c r="H63" s="24"/>
      <c r="I63" s="24"/>
      <c r="J63" s="24"/>
      <c r="K63" s="24"/>
      <c r="L63" s="24"/>
      <c r="M63" s="24"/>
      <c r="N63" s="24"/>
      <c r="O63" s="24"/>
      <c r="P63" s="24"/>
    </row>
    <row r="64" spans="1:22" s="34" customFormat="1">
      <c r="A64" s="1" t="s">
        <v>237</v>
      </c>
      <c r="B64" s="249"/>
      <c r="C64" s="26"/>
      <c r="D64" s="26"/>
      <c r="E64" s="26"/>
      <c r="F64" s="250"/>
      <c r="G64" s="250"/>
      <c r="H64" s="24"/>
      <c r="I64" s="24"/>
      <c r="J64" s="24"/>
      <c r="K64" s="24"/>
      <c r="L64" s="24"/>
      <c r="M64" s="24"/>
      <c r="N64" s="24"/>
      <c r="O64" s="24"/>
      <c r="P64" s="24"/>
    </row>
    <row r="65" spans="1:7">
      <c r="A65" s="236"/>
      <c r="B65" s="236"/>
      <c r="D65" s="1"/>
      <c r="E65" s="252"/>
      <c r="F65" s="1"/>
      <c r="G65" s="1"/>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181102362204722" right="0.43307086614173229" top="0.47244094488188981" bottom="0.55118110236220474" header="0.31496062992125984" footer="0.31496062992125984"/>
  <pageSetup paperSize="9" scale="6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1"/>
  <sheetViews>
    <sheetView view="pageBreakPreview" zoomScale="90" zoomScaleNormal="100" zoomScaleSheetLayoutView="90" workbookViewId="0">
      <selection activeCell="C19" sqref="C19"/>
    </sheetView>
  </sheetViews>
  <sheetFormatPr defaultColWidth="9.140625" defaultRowHeight="12.75"/>
  <cols>
    <col min="1" max="1" width="56" style="290" customWidth="1"/>
    <col min="2" max="2" width="10.28515625" style="290" customWidth="1"/>
    <col min="3" max="3" width="13.42578125" style="290" customWidth="1"/>
    <col min="4" max="4" width="29.85546875" style="290" customWidth="1"/>
    <col min="5" max="5" width="31.28515625" style="290" customWidth="1"/>
    <col min="6" max="6" width="24.5703125" style="289" customWidth="1"/>
    <col min="7" max="7" width="32.5703125" style="290" customWidth="1"/>
    <col min="8" max="8" width="6" style="290" customWidth="1"/>
    <col min="9" max="10" width="23.85546875" style="290" customWidth="1"/>
    <col min="11" max="11" width="13.5703125" style="290" customWidth="1"/>
    <col min="12" max="35" width="9.140625" style="290" customWidth="1"/>
    <col min="36" max="16384" width="9.140625" style="290"/>
  </cols>
  <sheetData>
    <row r="1" spans="1:12" ht="27" customHeight="1">
      <c r="A1" s="454" t="s">
        <v>234</v>
      </c>
      <c r="B1" s="454"/>
      <c r="C1" s="454"/>
      <c r="D1" s="454"/>
      <c r="E1" s="454"/>
    </row>
    <row r="2" spans="1:12" ht="35.25" customHeight="1">
      <c r="A2" s="455" t="s">
        <v>171</v>
      </c>
      <c r="B2" s="455"/>
      <c r="C2" s="455"/>
      <c r="D2" s="455"/>
      <c r="E2" s="455"/>
    </row>
    <row r="3" spans="1:12">
      <c r="A3" s="456" t="s">
        <v>178</v>
      </c>
      <c r="B3" s="456"/>
      <c r="C3" s="456"/>
      <c r="D3" s="456"/>
      <c r="E3" s="456"/>
    </row>
    <row r="4" spans="1:12" ht="19.5" customHeight="1">
      <c r="A4" s="456"/>
      <c r="B4" s="456"/>
      <c r="C4" s="456"/>
      <c r="D4" s="456"/>
      <c r="E4" s="456"/>
    </row>
    <row r="5" spans="1:12">
      <c r="A5" s="457" t="str">
        <f>'ngay thang'!B10</f>
        <v>Tháng 11 năm 2024/Nov 2024</v>
      </c>
      <c r="B5" s="457"/>
      <c r="C5" s="457"/>
      <c r="D5" s="457"/>
      <c r="E5" s="457"/>
    </row>
    <row r="6" spans="1:12">
      <c r="A6" s="262"/>
      <c r="B6" s="262"/>
      <c r="C6" s="262"/>
      <c r="D6" s="262"/>
      <c r="E6" s="262"/>
    </row>
    <row r="7" spans="1:12" ht="30" customHeight="1">
      <c r="A7" s="291" t="s">
        <v>651</v>
      </c>
      <c r="B7" s="452" t="s">
        <v>652</v>
      </c>
      <c r="C7" s="452"/>
      <c r="D7" s="452"/>
      <c r="E7" s="452"/>
    </row>
    <row r="8" spans="1:12" ht="30" customHeight="1">
      <c r="A8" s="263" t="s">
        <v>653</v>
      </c>
      <c r="B8" s="453" t="s">
        <v>654</v>
      </c>
      <c r="C8" s="453"/>
      <c r="D8" s="453"/>
      <c r="E8" s="453"/>
    </row>
    <row r="9" spans="1:12" ht="30" customHeight="1">
      <c r="A9" s="291" t="s">
        <v>655</v>
      </c>
      <c r="B9" s="452" t="s">
        <v>656</v>
      </c>
      <c r="C9" s="452"/>
      <c r="D9" s="452"/>
      <c r="E9" s="452"/>
    </row>
    <row r="10" spans="1:12" ht="30" customHeight="1">
      <c r="A10" s="263" t="s">
        <v>657</v>
      </c>
      <c r="B10" s="453" t="str">
        <f>'ngay thang'!B14</f>
        <v>Ngày 04 tháng 12 năm 2024
04 Dec 2024</v>
      </c>
      <c r="C10" s="453"/>
      <c r="D10" s="453"/>
      <c r="E10" s="453"/>
    </row>
    <row r="12" spans="1:12" s="295" customFormat="1" ht="38.25" customHeight="1">
      <c r="A12" s="292" t="s">
        <v>173</v>
      </c>
      <c r="B12" s="292" t="s">
        <v>174</v>
      </c>
      <c r="C12" s="293" t="s">
        <v>175</v>
      </c>
      <c r="D12" s="293" t="str">
        <f>'ngay thang'!B16</f>
        <v>KỲ BÁO CÁO/ THIS PERIOD
30/11/2024</v>
      </c>
      <c r="E12" s="293" t="str">
        <f>'ngay thang'!C16</f>
        <v>KỲ BÁO CÁO/ THIS PERIOD
31/10/2024</v>
      </c>
      <c r="F12" s="294"/>
      <c r="G12" s="290"/>
      <c r="H12" s="290"/>
      <c r="I12" s="290"/>
      <c r="J12" s="290"/>
      <c r="K12" s="290"/>
      <c r="L12" s="290"/>
    </row>
    <row r="13" spans="1:12" s="295" customFormat="1" ht="25.5">
      <c r="A13" s="296" t="s">
        <v>323</v>
      </c>
      <c r="B13" s="297" t="s">
        <v>46</v>
      </c>
      <c r="C13" s="298"/>
      <c r="D13" s="299"/>
      <c r="E13" s="300"/>
      <c r="F13" s="294"/>
      <c r="G13" s="290"/>
      <c r="H13" s="290"/>
      <c r="I13" s="290"/>
      <c r="J13" s="290"/>
      <c r="K13" s="290"/>
      <c r="L13" s="290"/>
    </row>
    <row r="14" spans="1:12" s="295" customFormat="1" ht="25.5">
      <c r="A14" s="296" t="s">
        <v>324</v>
      </c>
      <c r="B14" s="297" t="s">
        <v>0</v>
      </c>
      <c r="C14" s="301"/>
      <c r="D14" s="300">
        <v>5148989697</v>
      </c>
      <c r="E14" s="300">
        <v>6381561343</v>
      </c>
      <c r="F14" s="302"/>
      <c r="G14" s="290"/>
      <c r="H14" s="303"/>
      <c r="I14" s="303"/>
      <c r="J14" s="290"/>
      <c r="K14" s="290"/>
      <c r="L14" s="290"/>
    </row>
    <row r="15" spans="1:12" s="295" customFormat="1" ht="25.5">
      <c r="A15" s="304" t="s">
        <v>325</v>
      </c>
      <c r="B15" s="305" t="s">
        <v>47</v>
      </c>
      <c r="C15" s="306"/>
      <c r="D15" s="299">
        <v>5148989697</v>
      </c>
      <c r="E15" s="299">
        <v>6381561343</v>
      </c>
      <c r="F15" s="302"/>
      <c r="G15" s="290"/>
      <c r="H15" s="303"/>
      <c r="I15" s="303"/>
      <c r="J15" s="290"/>
      <c r="K15" s="290"/>
      <c r="L15" s="290"/>
    </row>
    <row r="16" spans="1:12" s="295" customFormat="1" ht="25.5">
      <c r="A16" s="304" t="s">
        <v>326</v>
      </c>
      <c r="B16" s="305" t="s">
        <v>48</v>
      </c>
      <c r="C16" s="306"/>
      <c r="D16" s="299"/>
      <c r="E16" s="299"/>
      <c r="F16" s="302"/>
      <c r="G16" s="290"/>
      <c r="H16" s="303"/>
      <c r="I16" s="303"/>
      <c r="J16" s="290"/>
      <c r="K16" s="290"/>
      <c r="L16" s="290"/>
    </row>
    <row r="17" spans="1:12" s="295" customFormat="1" ht="25.5">
      <c r="A17" s="296" t="s">
        <v>327</v>
      </c>
      <c r="B17" s="297" t="s">
        <v>1</v>
      </c>
      <c r="C17" s="307"/>
      <c r="D17" s="308">
        <v>84820304000</v>
      </c>
      <c r="E17" s="308">
        <v>84027545000</v>
      </c>
      <c r="F17" s="302"/>
      <c r="G17" s="290"/>
      <c r="H17" s="303"/>
      <c r="I17" s="303"/>
      <c r="J17" s="290"/>
      <c r="K17" s="290"/>
      <c r="L17" s="290"/>
    </row>
    <row r="18" spans="1:12" s="295" customFormat="1" ht="25.5">
      <c r="A18" s="304" t="s">
        <v>328</v>
      </c>
      <c r="B18" s="305" t="s">
        <v>2</v>
      </c>
      <c r="C18" s="306"/>
      <c r="D18" s="299">
        <v>84820304000</v>
      </c>
      <c r="E18" s="299">
        <v>84027545000</v>
      </c>
      <c r="F18" s="302"/>
      <c r="G18" s="290"/>
      <c r="H18" s="303"/>
      <c r="I18" s="303"/>
      <c r="J18" s="290"/>
      <c r="K18" s="290"/>
      <c r="L18" s="290"/>
    </row>
    <row r="19" spans="1:12" s="295" customFormat="1" ht="25.5">
      <c r="A19" s="304" t="s">
        <v>267</v>
      </c>
      <c r="B19" s="305">
        <v>121.1</v>
      </c>
      <c r="C19" s="306"/>
      <c r="D19" s="299">
        <v>84820304000</v>
      </c>
      <c r="E19" s="299">
        <v>84027545000</v>
      </c>
      <c r="F19" s="302"/>
      <c r="G19" s="290"/>
      <c r="H19" s="303"/>
      <c r="I19" s="303"/>
      <c r="J19" s="290"/>
      <c r="K19" s="290"/>
      <c r="L19" s="290"/>
    </row>
    <row r="20" spans="1:12" s="295" customFormat="1" ht="25.5">
      <c r="A20" s="304" t="s">
        <v>268</v>
      </c>
      <c r="B20" s="305">
        <v>121.2</v>
      </c>
      <c r="C20" s="306"/>
      <c r="D20" s="299"/>
      <c r="E20" s="299"/>
      <c r="F20" s="302"/>
      <c r="G20" s="290"/>
      <c r="H20" s="303"/>
      <c r="I20" s="303"/>
      <c r="J20" s="290"/>
      <c r="K20" s="290"/>
      <c r="L20" s="290"/>
    </row>
    <row r="21" spans="1:12" s="295" customFormat="1" ht="25.5">
      <c r="A21" s="304" t="s">
        <v>269</v>
      </c>
      <c r="B21" s="305">
        <v>121.3</v>
      </c>
      <c r="C21" s="306"/>
      <c r="D21" s="299"/>
      <c r="E21" s="299"/>
      <c r="F21" s="302"/>
      <c r="G21" s="290"/>
      <c r="H21" s="303"/>
      <c r="I21" s="303"/>
      <c r="J21" s="290"/>
      <c r="K21" s="290"/>
      <c r="L21" s="290"/>
    </row>
    <row r="22" spans="1:12" s="295" customFormat="1" ht="25.5">
      <c r="A22" s="304" t="s">
        <v>270</v>
      </c>
      <c r="B22" s="305">
        <v>121.4</v>
      </c>
      <c r="C22" s="306"/>
      <c r="D22" s="299"/>
      <c r="E22" s="299"/>
      <c r="F22" s="302"/>
      <c r="G22" s="290"/>
      <c r="H22" s="303"/>
      <c r="I22" s="303"/>
      <c r="J22" s="290"/>
      <c r="K22" s="290"/>
      <c r="L22" s="290"/>
    </row>
    <row r="23" spans="1:12" s="295" customFormat="1" ht="25.5">
      <c r="A23" s="304" t="s">
        <v>329</v>
      </c>
      <c r="B23" s="305" t="s">
        <v>49</v>
      </c>
      <c r="C23" s="309"/>
      <c r="D23" s="299"/>
      <c r="E23" s="299"/>
      <c r="F23" s="302"/>
      <c r="G23" s="290"/>
      <c r="H23" s="303"/>
      <c r="I23" s="303"/>
      <c r="J23" s="290"/>
      <c r="K23" s="290"/>
      <c r="L23" s="290"/>
    </row>
    <row r="24" spans="1:12" s="295" customFormat="1" ht="25.5">
      <c r="A24" s="296" t="s">
        <v>330</v>
      </c>
      <c r="B24" s="310" t="s">
        <v>3</v>
      </c>
      <c r="C24" s="301"/>
      <c r="D24" s="308"/>
      <c r="E24" s="308"/>
      <c r="F24" s="302"/>
      <c r="G24" s="290"/>
      <c r="H24" s="303"/>
      <c r="I24" s="303"/>
      <c r="J24" s="290"/>
      <c r="K24" s="290"/>
      <c r="L24" s="290"/>
    </row>
    <row r="25" spans="1:12" s="295" customFormat="1" ht="25.5">
      <c r="A25" s="304" t="s">
        <v>331</v>
      </c>
      <c r="B25" s="305" t="s">
        <v>4</v>
      </c>
      <c r="C25" s="309"/>
      <c r="D25" s="299"/>
      <c r="E25" s="299"/>
      <c r="F25" s="302"/>
      <c r="G25" s="290"/>
      <c r="H25" s="303"/>
      <c r="I25" s="303"/>
      <c r="J25" s="290"/>
      <c r="K25" s="290"/>
      <c r="L25" s="290"/>
    </row>
    <row r="26" spans="1:12" s="295" customFormat="1" ht="25.5">
      <c r="A26" s="304" t="s">
        <v>332</v>
      </c>
      <c r="B26" s="311" t="s">
        <v>246</v>
      </c>
      <c r="C26" s="309"/>
      <c r="D26" s="299"/>
      <c r="E26" s="299"/>
      <c r="F26" s="302"/>
      <c r="G26" s="290"/>
      <c r="H26" s="303"/>
      <c r="I26" s="303"/>
      <c r="J26" s="290"/>
      <c r="K26" s="290"/>
      <c r="L26" s="290"/>
    </row>
    <row r="27" spans="1:12" s="295" customFormat="1" ht="25.5">
      <c r="A27" s="304" t="s">
        <v>333</v>
      </c>
      <c r="B27" s="305" t="s">
        <v>50</v>
      </c>
      <c r="C27" s="306"/>
      <c r="D27" s="299"/>
      <c r="E27" s="299"/>
      <c r="F27" s="302"/>
      <c r="G27" s="290"/>
      <c r="H27" s="303"/>
      <c r="I27" s="303"/>
      <c r="J27" s="290"/>
      <c r="K27" s="290"/>
      <c r="L27" s="290"/>
    </row>
    <row r="28" spans="1:12" s="295" customFormat="1" ht="25.5">
      <c r="A28" s="304" t="s">
        <v>334</v>
      </c>
      <c r="B28" s="305" t="s">
        <v>51</v>
      </c>
      <c r="C28" s="306"/>
      <c r="D28" s="299"/>
      <c r="E28" s="299"/>
      <c r="F28" s="302"/>
      <c r="G28" s="290"/>
      <c r="H28" s="303"/>
      <c r="I28" s="303"/>
      <c r="J28" s="290"/>
      <c r="K28" s="290"/>
      <c r="L28" s="290"/>
    </row>
    <row r="29" spans="1:12" s="295" customFormat="1" ht="38.25">
      <c r="A29" s="304" t="s">
        <v>335</v>
      </c>
      <c r="B29" s="305" t="s">
        <v>247</v>
      </c>
      <c r="C29" s="306"/>
      <c r="D29" s="299"/>
      <c r="E29" s="299"/>
      <c r="F29" s="302"/>
      <c r="G29" s="290"/>
      <c r="H29" s="303"/>
      <c r="I29" s="303"/>
      <c r="J29" s="290"/>
      <c r="K29" s="290"/>
      <c r="L29" s="290"/>
    </row>
    <row r="30" spans="1:12" s="295" customFormat="1" ht="25.5">
      <c r="A30" s="304" t="s">
        <v>336</v>
      </c>
      <c r="B30" s="305" t="s">
        <v>52</v>
      </c>
      <c r="C30" s="306"/>
      <c r="D30" s="299"/>
      <c r="E30" s="299"/>
      <c r="F30" s="302"/>
      <c r="G30" s="290"/>
      <c r="H30" s="303"/>
      <c r="I30" s="303"/>
      <c r="J30" s="290"/>
      <c r="K30" s="290"/>
      <c r="L30" s="290"/>
    </row>
    <row r="31" spans="1:12" s="295" customFormat="1" ht="25.5">
      <c r="A31" s="304" t="s">
        <v>337</v>
      </c>
      <c r="B31" s="305" t="s">
        <v>53</v>
      </c>
      <c r="C31" s="306"/>
      <c r="D31" s="299"/>
      <c r="E31" s="299"/>
      <c r="F31" s="302"/>
      <c r="G31" s="290"/>
      <c r="H31" s="303"/>
      <c r="I31" s="303"/>
      <c r="J31" s="290"/>
      <c r="K31" s="290"/>
      <c r="L31" s="290"/>
    </row>
    <row r="32" spans="1:12" s="295" customFormat="1" ht="25.5">
      <c r="A32" s="304" t="s">
        <v>338</v>
      </c>
      <c r="B32" s="305" t="s">
        <v>54</v>
      </c>
      <c r="C32" s="306"/>
      <c r="D32" s="299"/>
      <c r="E32" s="299"/>
      <c r="F32" s="302"/>
      <c r="G32" s="290"/>
      <c r="H32" s="303"/>
      <c r="I32" s="303"/>
      <c r="J32" s="290"/>
      <c r="K32" s="290"/>
      <c r="L32" s="290"/>
    </row>
    <row r="33" spans="1:12" s="295" customFormat="1" ht="25.5">
      <c r="A33" s="296" t="s">
        <v>339</v>
      </c>
      <c r="B33" s="297" t="s">
        <v>55</v>
      </c>
      <c r="C33" s="307"/>
      <c r="D33" s="312">
        <v>89969293697</v>
      </c>
      <c r="E33" s="312">
        <v>90409106343</v>
      </c>
      <c r="F33" s="302"/>
      <c r="G33" s="290"/>
      <c r="H33" s="303"/>
      <c r="I33" s="303"/>
      <c r="J33" s="290"/>
      <c r="K33" s="290"/>
      <c r="L33" s="290"/>
    </row>
    <row r="34" spans="1:12" s="295" customFormat="1" ht="25.5">
      <c r="A34" s="296" t="s">
        <v>340</v>
      </c>
      <c r="B34" s="297" t="s">
        <v>56</v>
      </c>
      <c r="C34" s="307"/>
      <c r="D34" s="299"/>
      <c r="E34" s="308"/>
      <c r="F34" s="302"/>
      <c r="G34" s="290"/>
      <c r="H34" s="303"/>
      <c r="I34" s="303"/>
      <c r="J34" s="290"/>
      <c r="K34" s="290"/>
      <c r="L34" s="290"/>
    </row>
    <row r="35" spans="1:12" s="295" customFormat="1" ht="25.5">
      <c r="A35" s="304" t="s">
        <v>341</v>
      </c>
      <c r="B35" s="305" t="s">
        <v>6</v>
      </c>
      <c r="C35" s="306"/>
      <c r="D35" s="299"/>
      <c r="E35" s="299"/>
      <c r="F35" s="302"/>
      <c r="G35" s="290"/>
      <c r="H35" s="303"/>
      <c r="I35" s="303"/>
      <c r="J35" s="290"/>
      <c r="K35" s="290"/>
      <c r="L35" s="290"/>
    </row>
    <row r="36" spans="1:12" s="295" customFormat="1" ht="25.5">
      <c r="A36" s="304" t="s">
        <v>342</v>
      </c>
      <c r="B36" s="305" t="s">
        <v>7</v>
      </c>
      <c r="C36" s="306"/>
      <c r="D36" s="299"/>
      <c r="E36" s="299">
        <v>2088680000</v>
      </c>
      <c r="F36" s="302"/>
      <c r="G36" s="290"/>
      <c r="H36" s="303"/>
      <c r="I36" s="303"/>
      <c r="J36" s="290"/>
      <c r="K36" s="290"/>
      <c r="L36" s="290"/>
    </row>
    <row r="37" spans="1:12" s="295" customFormat="1" ht="51">
      <c r="A37" s="304" t="s">
        <v>343</v>
      </c>
      <c r="B37" s="305" t="s">
        <v>57</v>
      </c>
      <c r="C37" s="306"/>
      <c r="D37" s="299">
        <v>7429232</v>
      </c>
      <c r="E37" s="299">
        <v>45998580</v>
      </c>
      <c r="F37" s="302"/>
      <c r="G37" s="290"/>
      <c r="H37" s="303"/>
      <c r="I37" s="303"/>
      <c r="J37" s="290"/>
      <c r="K37" s="290"/>
      <c r="L37" s="290"/>
    </row>
    <row r="38" spans="1:12" s="295" customFormat="1" ht="25.5">
      <c r="A38" s="304" t="s">
        <v>344</v>
      </c>
      <c r="B38" s="305" t="s">
        <v>8</v>
      </c>
      <c r="C38" s="306"/>
      <c r="D38" s="313">
        <v>901276</v>
      </c>
      <c r="E38" s="313">
        <v>1885367</v>
      </c>
      <c r="F38" s="302"/>
      <c r="G38" s="290"/>
      <c r="H38" s="303"/>
      <c r="I38" s="303"/>
      <c r="J38" s="290"/>
      <c r="K38" s="290"/>
      <c r="L38" s="290"/>
    </row>
    <row r="39" spans="1:12" s="295" customFormat="1" ht="25.5">
      <c r="A39" s="304" t="s">
        <v>345</v>
      </c>
      <c r="B39" s="305" t="s">
        <v>9</v>
      </c>
      <c r="C39" s="306"/>
      <c r="D39" s="299"/>
      <c r="E39" s="299"/>
      <c r="F39" s="302"/>
      <c r="G39" s="290"/>
      <c r="H39" s="303"/>
      <c r="I39" s="303"/>
      <c r="J39" s="290"/>
      <c r="K39" s="290"/>
      <c r="L39" s="290"/>
    </row>
    <row r="40" spans="1:12" s="295" customFormat="1" ht="25.5">
      <c r="A40" s="304" t="s">
        <v>346</v>
      </c>
      <c r="B40" s="305" t="s">
        <v>58</v>
      </c>
      <c r="C40" s="306"/>
      <c r="D40" s="299">
        <v>117414703</v>
      </c>
      <c r="E40" s="299">
        <v>96930525</v>
      </c>
      <c r="F40" s="302"/>
      <c r="G40" s="290"/>
      <c r="H40" s="303"/>
      <c r="I40" s="303"/>
      <c r="J40" s="290"/>
      <c r="K40" s="290"/>
      <c r="L40" s="290"/>
    </row>
    <row r="41" spans="1:12" s="295" customFormat="1" ht="25.5">
      <c r="A41" s="304" t="s">
        <v>347</v>
      </c>
      <c r="B41" s="305" t="s">
        <v>59</v>
      </c>
      <c r="C41" s="306"/>
      <c r="D41" s="299">
        <v>115428492</v>
      </c>
      <c r="E41" s="299">
        <v>174251462</v>
      </c>
      <c r="F41" s="302"/>
      <c r="G41" s="290"/>
      <c r="H41" s="303"/>
      <c r="I41" s="303"/>
      <c r="J41" s="290"/>
      <c r="K41" s="290"/>
      <c r="L41" s="290"/>
    </row>
    <row r="42" spans="1:12" s="295" customFormat="1" ht="25.5">
      <c r="A42" s="304" t="s">
        <v>348</v>
      </c>
      <c r="B42" s="305" t="s">
        <v>10</v>
      </c>
      <c r="C42" s="306"/>
      <c r="D42" s="299">
        <v>39843811</v>
      </c>
      <c r="E42" s="299">
        <v>54316523</v>
      </c>
      <c r="F42" s="302"/>
      <c r="G42" s="290"/>
      <c r="H42" s="303"/>
      <c r="I42" s="303"/>
      <c r="J42" s="290"/>
      <c r="K42" s="290"/>
      <c r="L42" s="290"/>
    </row>
    <row r="43" spans="1:12" s="295" customFormat="1" ht="25.5">
      <c r="A43" s="304" t="s">
        <v>349</v>
      </c>
      <c r="B43" s="305" t="s">
        <v>60</v>
      </c>
      <c r="C43" s="306"/>
      <c r="D43" s="299">
        <v>142978237</v>
      </c>
      <c r="E43" s="299">
        <v>145990278</v>
      </c>
      <c r="F43" s="302"/>
      <c r="G43" s="290"/>
      <c r="H43" s="303"/>
      <c r="I43" s="303"/>
      <c r="J43" s="290"/>
      <c r="K43" s="290"/>
      <c r="L43" s="290"/>
    </row>
    <row r="44" spans="1:12" s="295" customFormat="1" ht="25.5">
      <c r="A44" s="304" t="s">
        <v>350</v>
      </c>
      <c r="B44" s="305" t="s">
        <v>61</v>
      </c>
      <c r="C44" s="306"/>
      <c r="D44" s="299"/>
      <c r="E44" s="299"/>
      <c r="F44" s="302"/>
      <c r="G44" s="290"/>
      <c r="H44" s="303"/>
      <c r="I44" s="303"/>
      <c r="J44" s="290"/>
      <c r="K44" s="290"/>
      <c r="L44" s="290"/>
    </row>
    <row r="45" spans="1:12" s="295" customFormat="1" ht="25.5">
      <c r="A45" s="296" t="s">
        <v>351</v>
      </c>
      <c r="B45" s="297" t="s">
        <v>5</v>
      </c>
      <c r="C45" s="307"/>
      <c r="D45" s="308">
        <v>423995751</v>
      </c>
      <c r="E45" s="308">
        <v>2608052735</v>
      </c>
      <c r="F45" s="302"/>
      <c r="G45" s="290"/>
      <c r="H45" s="303"/>
      <c r="I45" s="303"/>
      <c r="J45" s="290"/>
      <c r="K45" s="290"/>
      <c r="L45" s="290"/>
    </row>
    <row r="46" spans="1:12" s="295" customFormat="1" ht="38.25">
      <c r="A46" s="296" t="s">
        <v>352</v>
      </c>
      <c r="B46" s="297" t="s">
        <v>11</v>
      </c>
      <c r="C46" s="307"/>
      <c r="D46" s="308">
        <v>89545297946</v>
      </c>
      <c r="E46" s="308">
        <v>87801053608</v>
      </c>
      <c r="F46" s="302"/>
      <c r="G46" s="290"/>
      <c r="H46" s="303"/>
      <c r="I46" s="303"/>
      <c r="J46" s="290"/>
      <c r="K46" s="290"/>
      <c r="L46" s="290"/>
    </row>
    <row r="47" spans="1:12" s="295" customFormat="1" ht="25.5">
      <c r="A47" s="304" t="s">
        <v>353</v>
      </c>
      <c r="B47" s="305" t="s">
        <v>12</v>
      </c>
      <c r="C47" s="306"/>
      <c r="D47" s="299">
        <v>70873816000</v>
      </c>
      <c r="E47" s="299">
        <v>69846439900</v>
      </c>
      <c r="F47" s="302"/>
      <c r="G47" s="290"/>
      <c r="H47" s="303"/>
      <c r="I47" s="303"/>
      <c r="J47" s="290"/>
      <c r="K47" s="290"/>
      <c r="L47" s="290"/>
    </row>
    <row r="48" spans="1:12" s="295" customFormat="1" ht="25.5">
      <c r="A48" s="304" t="s">
        <v>354</v>
      </c>
      <c r="B48" s="305" t="s">
        <v>13</v>
      </c>
      <c r="C48" s="306"/>
      <c r="D48" s="299">
        <v>146367935000</v>
      </c>
      <c r="E48" s="299">
        <v>144627799900</v>
      </c>
      <c r="F48" s="302"/>
      <c r="G48" s="290"/>
      <c r="H48" s="303"/>
      <c r="I48" s="303"/>
      <c r="J48" s="290"/>
      <c r="K48" s="290"/>
      <c r="L48" s="290"/>
    </row>
    <row r="49" spans="1:12" s="295" customFormat="1" ht="25.5">
      <c r="A49" s="304" t="s">
        <v>355</v>
      </c>
      <c r="B49" s="305" t="s">
        <v>62</v>
      </c>
      <c r="C49" s="306"/>
      <c r="D49" s="299">
        <v>-75494119000</v>
      </c>
      <c r="E49" s="299">
        <v>-74781360000</v>
      </c>
      <c r="F49" s="302"/>
      <c r="G49" s="290"/>
      <c r="H49" s="303"/>
      <c r="I49" s="303"/>
      <c r="J49" s="290"/>
      <c r="K49" s="290"/>
      <c r="L49" s="290"/>
    </row>
    <row r="50" spans="1:12" s="295" customFormat="1" ht="25.5">
      <c r="A50" s="304" t="s">
        <v>356</v>
      </c>
      <c r="B50" s="305" t="s">
        <v>63</v>
      </c>
      <c r="C50" s="306"/>
      <c r="D50" s="299">
        <v>6568458005</v>
      </c>
      <c r="E50" s="299">
        <v>6319304275</v>
      </c>
      <c r="F50" s="302"/>
      <c r="G50" s="290"/>
      <c r="H50" s="303"/>
      <c r="I50" s="303"/>
      <c r="J50" s="290"/>
      <c r="K50" s="290"/>
      <c r="L50" s="290"/>
    </row>
    <row r="51" spans="1:12" s="295" customFormat="1" ht="25.5">
      <c r="A51" s="304" t="s">
        <v>357</v>
      </c>
      <c r="B51" s="305" t="s">
        <v>14</v>
      </c>
      <c r="C51" s="306"/>
      <c r="D51" s="299">
        <v>12103023941</v>
      </c>
      <c r="E51" s="299">
        <v>11635309433</v>
      </c>
      <c r="F51" s="302"/>
      <c r="G51" s="290"/>
      <c r="H51" s="303"/>
      <c r="I51" s="303"/>
      <c r="J51" s="290"/>
      <c r="K51" s="290"/>
      <c r="L51" s="290"/>
    </row>
    <row r="52" spans="1:12" s="295" customFormat="1" ht="38.25">
      <c r="A52" s="296" t="s">
        <v>358</v>
      </c>
      <c r="B52" s="297" t="s">
        <v>15</v>
      </c>
      <c r="C52" s="307"/>
      <c r="D52" s="314">
        <v>12634.46</v>
      </c>
      <c r="E52" s="314">
        <v>12570.58</v>
      </c>
      <c r="F52" s="302"/>
      <c r="G52" s="290"/>
      <c r="H52" s="303"/>
      <c r="I52" s="303"/>
      <c r="J52" s="290"/>
      <c r="K52" s="290"/>
      <c r="L52" s="290"/>
    </row>
    <row r="53" spans="1:12" s="295" customFormat="1" ht="25.5">
      <c r="A53" s="296" t="s">
        <v>359</v>
      </c>
      <c r="B53" s="297" t="s">
        <v>64</v>
      </c>
      <c r="C53" s="307"/>
      <c r="D53" s="299"/>
      <c r="E53" s="314"/>
      <c r="F53" s="302"/>
      <c r="G53" s="290"/>
      <c r="H53" s="303"/>
      <c r="I53" s="303"/>
      <c r="J53" s="290"/>
      <c r="K53" s="290"/>
      <c r="L53" s="290"/>
    </row>
    <row r="54" spans="1:12" s="295" customFormat="1" ht="25.5">
      <c r="A54" s="304" t="s">
        <v>360</v>
      </c>
      <c r="B54" s="305" t="s">
        <v>65</v>
      </c>
      <c r="C54" s="306"/>
      <c r="D54" s="299"/>
      <c r="E54" s="315"/>
      <c r="F54" s="302"/>
      <c r="G54" s="290"/>
      <c r="H54" s="303"/>
      <c r="I54" s="303"/>
      <c r="J54" s="290"/>
      <c r="K54" s="290"/>
      <c r="L54" s="290"/>
    </row>
    <row r="55" spans="1:12" s="295" customFormat="1" ht="38.25">
      <c r="A55" s="304" t="s">
        <v>361</v>
      </c>
      <c r="B55" s="305" t="s">
        <v>66</v>
      </c>
      <c r="C55" s="306"/>
      <c r="D55" s="299"/>
      <c r="E55" s="315"/>
      <c r="F55" s="302"/>
      <c r="G55" s="290"/>
      <c r="H55" s="303"/>
      <c r="I55" s="303"/>
      <c r="J55" s="290"/>
      <c r="K55" s="290"/>
      <c r="L55" s="290"/>
    </row>
    <row r="56" spans="1:12" s="295" customFormat="1" ht="25.5">
      <c r="A56" s="296" t="s">
        <v>362</v>
      </c>
      <c r="B56" s="297" t="s">
        <v>67</v>
      </c>
      <c r="C56" s="307"/>
      <c r="D56" s="299"/>
      <c r="E56" s="314"/>
      <c r="F56" s="302"/>
      <c r="G56" s="290"/>
      <c r="H56" s="303"/>
      <c r="I56" s="303"/>
      <c r="J56" s="290"/>
      <c r="K56" s="290"/>
      <c r="L56" s="290"/>
    </row>
    <row r="57" spans="1:12" s="295" customFormat="1" ht="25.5">
      <c r="A57" s="304" t="s">
        <v>363</v>
      </c>
      <c r="B57" s="305" t="s">
        <v>68</v>
      </c>
      <c r="C57" s="306"/>
      <c r="D57" s="299"/>
      <c r="E57" s="315"/>
      <c r="F57" s="302"/>
      <c r="G57" s="290"/>
      <c r="H57" s="303"/>
      <c r="I57" s="303"/>
      <c r="J57" s="290"/>
      <c r="K57" s="290"/>
      <c r="L57" s="290"/>
    </row>
    <row r="58" spans="1:12" s="295" customFormat="1" ht="25.5">
      <c r="A58" s="304" t="s">
        <v>364</v>
      </c>
      <c r="B58" s="305" t="s">
        <v>69</v>
      </c>
      <c r="C58" s="306"/>
      <c r="D58" s="299"/>
      <c r="E58" s="315"/>
      <c r="F58" s="302"/>
      <c r="G58" s="290"/>
      <c r="H58" s="303"/>
      <c r="I58" s="303"/>
      <c r="J58" s="290"/>
      <c r="K58" s="290"/>
      <c r="L58" s="290"/>
    </row>
    <row r="59" spans="1:12" s="295" customFormat="1" ht="25.5">
      <c r="A59" s="304" t="s">
        <v>365</v>
      </c>
      <c r="B59" s="305" t="s">
        <v>70</v>
      </c>
      <c r="C59" s="306"/>
      <c r="D59" s="299"/>
      <c r="E59" s="315"/>
      <c r="F59" s="302"/>
      <c r="G59" s="290"/>
      <c r="H59" s="303"/>
      <c r="I59" s="303"/>
      <c r="J59" s="290"/>
      <c r="K59" s="290"/>
      <c r="L59" s="290"/>
    </row>
    <row r="60" spans="1:12" s="295" customFormat="1" ht="25.5">
      <c r="A60" s="304" t="s">
        <v>366</v>
      </c>
      <c r="B60" s="305" t="s">
        <v>71</v>
      </c>
      <c r="C60" s="306"/>
      <c r="D60" s="316">
        <v>7087381.5999999996</v>
      </c>
      <c r="E60" s="316">
        <v>6984643.9900000002</v>
      </c>
      <c r="F60" s="302"/>
      <c r="G60" s="290"/>
      <c r="H60" s="303"/>
      <c r="I60" s="303"/>
      <c r="J60" s="290"/>
      <c r="K60" s="290"/>
      <c r="L60" s="290"/>
    </row>
    <row r="61" spans="1:12" s="295" customFormat="1">
      <c r="A61" s="317"/>
      <c r="B61" s="318"/>
      <c r="C61" s="292"/>
      <c r="D61" s="319"/>
      <c r="E61" s="319"/>
      <c r="F61" s="294"/>
      <c r="G61" s="290"/>
      <c r="H61" s="290"/>
      <c r="I61" s="290"/>
      <c r="J61" s="290"/>
      <c r="K61" s="290"/>
      <c r="L61" s="290"/>
    </row>
    <row r="62" spans="1:12" s="295" customFormat="1">
      <c r="A62" s="320"/>
      <c r="B62" s="321"/>
      <c r="C62" s="321"/>
      <c r="D62" s="322"/>
      <c r="E62" s="322"/>
      <c r="F62" s="294"/>
      <c r="G62" s="290"/>
      <c r="H62" s="290"/>
      <c r="I62" s="290"/>
      <c r="J62" s="290"/>
      <c r="K62" s="290"/>
      <c r="L62" s="290"/>
    </row>
    <row r="63" spans="1:12" s="295" customFormat="1">
      <c r="A63" s="323" t="str">
        <f>BCthunhap!A51</f>
        <v>Đại diện được ủy quyền của Ngân hàng giám sát</v>
      </c>
      <c r="B63" s="324"/>
      <c r="C63" s="270"/>
      <c r="D63" s="269" t="str">
        <f>BCthunhap!E51</f>
        <v>Đại diện được ủy quyền của Công ty quản lý Quỹ</v>
      </c>
      <c r="E63" s="269"/>
      <c r="F63" s="294"/>
      <c r="G63" s="290"/>
      <c r="H63" s="290"/>
      <c r="I63" s="290"/>
      <c r="J63" s="290"/>
      <c r="K63" s="290"/>
      <c r="L63" s="290"/>
    </row>
    <row r="64" spans="1:12" s="295" customFormat="1">
      <c r="A64" s="325" t="s">
        <v>176</v>
      </c>
      <c r="B64" s="324"/>
      <c r="C64" s="270"/>
      <c r="D64" s="326" t="s">
        <v>177</v>
      </c>
      <c r="E64" s="326"/>
      <c r="F64" s="294"/>
      <c r="G64" s="290"/>
      <c r="H64" s="290"/>
      <c r="I64" s="290"/>
      <c r="J64" s="290"/>
      <c r="K64" s="290"/>
      <c r="L64" s="290"/>
    </row>
    <row r="65" spans="1:12" s="295" customFormat="1">
      <c r="A65" s="324"/>
      <c r="B65" s="324"/>
      <c r="C65" s="270"/>
      <c r="D65" s="270"/>
      <c r="E65" s="270"/>
      <c r="F65" s="294"/>
      <c r="G65" s="290"/>
      <c r="H65" s="290"/>
      <c r="I65" s="290"/>
      <c r="J65" s="290"/>
      <c r="K65" s="290"/>
      <c r="L65" s="290"/>
    </row>
    <row r="66" spans="1:12" s="295" customFormat="1">
      <c r="A66" s="324"/>
      <c r="B66" s="324"/>
      <c r="C66" s="270"/>
      <c r="D66" s="270"/>
      <c r="E66" s="270"/>
      <c r="F66" s="294"/>
      <c r="G66" s="290"/>
      <c r="H66" s="290"/>
      <c r="I66" s="290"/>
      <c r="J66" s="290"/>
      <c r="K66" s="290"/>
      <c r="L66" s="290"/>
    </row>
    <row r="67" spans="1:12" s="295" customFormat="1">
      <c r="A67" s="324"/>
      <c r="B67" s="324"/>
      <c r="C67" s="270"/>
      <c r="D67" s="270"/>
      <c r="E67" s="270"/>
      <c r="F67" s="294"/>
      <c r="G67" s="290"/>
      <c r="H67" s="290"/>
      <c r="I67" s="290"/>
      <c r="J67" s="290"/>
      <c r="K67" s="290"/>
      <c r="L67" s="290"/>
    </row>
    <row r="68" spans="1:12" s="295" customFormat="1">
      <c r="A68" s="324"/>
      <c r="B68" s="324"/>
      <c r="C68" s="270"/>
      <c r="D68" s="270"/>
      <c r="E68" s="270"/>
      <c r="F68" s="294"/>
      <c r="G68" s="290"/>
      <c r="H68" s="290"/>
      <c r="I68" s="290"/>
      <c r="J68" s="290"/>
      <c r="K68" s="290"/>
      <c r="L68" s="290"/>
    </row>
    <row r="69" spans="1:12" s="295" customFormat="1">
      <c r="A69" s="324"/>
      <c r="B69" s="324"/>
      <c r="C69" s="270"/>
      <c r="D69" s="270"/>
      <c r="E69" s="270"/>
      <c r="F69" s="294"/>
      <c r="G69" s="290"/>
      <c r="H69" s="290"/>
      <c r="I69" s="290"/>
      <c r="J69" s="290"/>
      <c r="K69" s="290"/>
      <c r="L69" s="290"/>
    </row>
    <row r="70" spans="1:12" s="295" customFormat="1">
      <c r="A70" s="324"/>
      <c r="B70" s="324"/>
      <c r="C70" s="270"/>
      <c r="D70" s="270"/>
      <c r="E70" s="270"/>
      <c r="F70" s="294"/>
      <c r="G70" s="290"/>
      <c r="H70" s="290"/>
      <c r="I70" s="290"/>
      <c r="J70" s="290"/>
      <c r="K70" s="290"/>
      <c r="L70" s="290"/>
    </row>
    <row r="71" spans="1:12" s="295" customFormat="1">
      <c r="A71" s="327"/>
      <c r="B71" s="327"/>
      <c r="C71" s="270"/>
      <c r="D71" s="271"/>
      <c r="E71" s="271"/>
      <c r="F71" s="294"/>
      <c r="G71" s="290"/>
      <c r="H71" s="290"/>
      <c r="I71" s="290"/>
      <c r="J71" s="290"/>
      <c r="K71" s="290"/>
      <c r="L71" s="290"/>
    </row>
    <row r="72" spans="1:12" s="295" customFormat="1">
      <c r="A72" s="323" t="s">
        <v>236</v>
      </c>
      <c r="B72" s="324"/>
      <c r="C72" s="270"/>
      <c r="D72" s="328" t="s">
        <v>450</v>
      </c>
      <c r="E72" s="269"/>
      <c r="F72" s="294"/>
      <c r="G72" s="290"/>
      <c r="H72" s="290"/>
      <c r="I72" s="290"/>
      <c r="J72" s="290"/>
      <c r="K72" s="290"/>
      <c r="L72" s="290"/>
    </row>
    <row r="73" spans="1:12" s="295" customFormat="1">
      <c r="A73" s="323" t="s">
        <v>602</v>
      </c>
      <c r="B73" s="324"/>
      <c r="C73" s="270"/>
      <c r="D73" s="269"/>
      <c r="E73" s="269"/>
      <c r="F73" s="294"/>
      <c r="G73" s="290"/>
      <c r="H73" s="290"/>
      <c r="I73" s="290"/>
      <c r="J73" s="290"/>
      <c r="K73" s="290"/>
      <c r="L73" s="290"/>
    </row>
    <row r="74" spans="1:12" s="295" customFormat="1">
      <c r="A74" s="295" t="s">
        <v>237</v>
      </c>
      <c r="B74" s="324"/>
      <c r="C74" s="270"/>
      <c r="D74" s="270"/>
      <c r="E74" s="270"/>
      <c r="F74" s="294"/>
      <c r="G74" s="290"/>
      <c r="H74" s="290"/>
      <c r="I74" s="290"/>
      <c r="J74" s="290"/>
      <c r="K74" s="290"/>
      <c r="L74" s="290"/>
    </row>
    <row r="75" spans="1:12" s="295" customFormat="1">
      <c r="A75" s="329"/>
      <c r="B75" s="329"/>
      <c r="E75" s="330"/>
      <c r="F75" s="294"/>
      <c r="G75" s="290"/>
      <c r="H75" s="290"/>
      <c r="I75" s="290"/>
      <c r="J75" s="290"/>
      <c r="K75" s="290"/>
      <c r="L75" s="290"/>
    </row>
    <row r="76" spans="1:12" s="295" customFormat="1">
      <c r="A76" s="329"/>
      <c r="B76" s="329"/>
      <c r="E76" s="330"/>
      <c r="F76" s="294"/>
      <c r="G76" s="290"/>
      <c r="H76" s="290"/>
      <c r="I76" s="290"/>
      <c r="J76" s="290"/>
      <c r="K76" s="290"/>
      <c r="L76" s="290"/>
    </row>
    <row r="77" spans="1:12" s="295" customFormat="1">
      <c r="A77" s="451"/>
      <c r="B77" s="451"/>
      <c r="C77" s="331"/>
      <c r="D77" s="451"/>
      <c r="E77" s="451"/>
      <c r="F77" s="294"/>
      <c r="G77" s="290"/>
      <c r="H77" s="290"/>
      <c r="I77" s="290"/>
      <c r="J77" s="290"/>
      <c r="K77" s="290"/>
      <c r="L77" s="290"/>
    </row>
    <row r="78" spans="1:12" s="295" customFormat="1">
      <c r="A78" s="449"/>
      <c r="B78" s="449"/>
      <c r="C78" s="332"/>
      <c r="D78" s="449"/>
      <c r="E78" s="449"/>
      <c r="F78" s="294"/>
      <c r="G78" s="290"/>
      <c r="H78" s="290"/>
      <c r="I78" s="290"/>
      <c r="J78" s="290"/>
      <c r="K78" s="290"/>
      <c r="L78" s="290"/>
    </row>
    <row r="79" spans="1:12" s="295" customFormat="1" ht="13.15" customHeight="1">
      <c r="A79" s="450"/>
      <c r="B79" s="450"/>
      <c r="C79" s="333"/>
      <c r="D79" s="448"/>
      <c r="E79" s="448"/>
      <c r="F79" s="294"/>
      <c r="G79" s="290"/>
      <c r="H79" s="290"/>
      <c r="I79" s="290"/>
      <c r="J79" s="290"/>
      <c r="K79" s="290"/>
      <c r="L79" s="290"/>
    </row>
    <row r="80" spans="1:12" s="295" customFormat="1">
      <c r="F80" s="294"/>
      <c r="G80" s="290"/>
      <c r="H80" s="290"/>
      <c r="I80" s="290"/>
      <c r="J80" s="290"/>
      <c r="K80" s="290"/>
      <c r="L80" s="290"/>
    </row>
    <row r="81" spans="6:12" s="295" customFormat="1">
      <c r="F81" s="294"/>
      <c r="G81" s="290"/>
      <c r="H81" s="290"/>
      <c r="I81" s="290"/>
      <c r="J81" s="290"/>
      <c r="K81" s="290"/>
      <c r="L81" s="290"/>
    </row>
    <row r="82" spans="6:12" s="295" customFormat="1">
      <c r="F82" s="294"/>
      <c r="G82" s="290"/>
      <c r="H82" s="290"/>
      <c r="I82" s="290"/>
      <c r="J82" s="290"/>
      <c r="K82" s="290"/>
      <c r="L82" s="290"/>
    </row>
    <row r="83" spans="6:12" s="295" customFormat="1">
      <c r="F83" s="294"/>
      <c r="G83" s="290"/>
      <c r="H83" s="290"/>
      <c r="I83" s="290"/>
      <c r="J83" s="290"/>
      <c r="K83" s="290"/>
      <c r="L83" s="290"/>
    </row>
    <row r="84" spans="6:12" s="295" customFormat="1">
      <c r="F84" s="294"/>
      <c r="G84" s="290"/>
      <c r="H84" s="290"/>
      <c r="I84" s="290"/>
      <c r="J84" s="290"/>
      <c r="K84" s="290"/>
      <c r="L84" s="290"/>
    </row>
    <row r="85" spans="6:12" s="295" customFormat="1">
      <c r="F85" s="294"/>
      <c r="G85" s="290"/>
      <c r="H85" s="290"/>
      <c r="I85" s="290"/>
      <c r="J85" s="290"/>
      <c r="K85" s="290"/>
      <c r="L85" s="290"/>
    </row>
    <row r="86" spans="6:12" s="295" customFormat="1">
      <c r="F86" s="294"/>
      <c r="G86" s="290"/>
      <c r="H86" s="290"/>
      <c r="I86" s="290"/>
      <c r="J86" s="290"/>
      <c r="K86" s="290"/>
      <c r="L86" s="290"/>
    </row>
    <row r="87" spans="6:12" s="295" customFormat="1">
      <c r="F87" s="294"/>
      <c r="G87" s="290"/>
      <c r="H87" s="290"/>
      <c r="I87" s="290"/>
      <c r="J87" s="290"/>
      <c r="K87" s="290"/>
      <c r="L87" s="290"/>
    </row>
    <row r="88" spans="6:12" s="295" customFormat="1">
      <c r="F88" s="294"/>
      <c r="G88" s="290"/>
      <c r="H88" s="290"/>
      <c r="I88" s="290"/>
      <c r="J88" s="290"/>
      <c r="K88" s="290"/>
      <c r="L88" s="290"/>
    </row>
    <row r="89" spans="6:12" s="295" customFormat="1">
      <c r="F89" s="294"/>
      <c r="G89" s="290"/>
      <c r="H89" s="290"/>
      <c r="I89" s="290"/>
      <c r="J89" s="290"/>
      <c r="K89" s="290"/>
      <c r="L89" s="290"/>
    </row>
    <row r="90" spans="6:12" s="295" customFormat="1">
      <c r="F90" s="294"/>
      <c r="G90" s="290"/>
      <c r="H90" s="290"/>
      <c r="I90" s="290"/>
      <c r="J90" s="290"/>
      <c r="K90" s="290"/>
      <c r="L90" s="290"/>
    </row>
    <row r="91" spans="6:12" s="295" customFormat="1">
      <c r="F91" s="294"/>
      <c r="G91" s="290"/>
      <c r="H91" s="290"/>
      <c r="I91" s="290"/>
      <c r="J91" s="290"/>
      <c r="K91" s="290"/>
      <c r="L91" s="290"/>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scale="69"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73"/>
  <sheetViews>
    <sheetView tabSelected="1" view="pageBreakPreview" topLeftCell="C27" zoomScaleNormal="100" zoomScaleSheetLayoutView="100" workbookViewId="0">
      <selection activeCell="F33" sqref="F33:F34"/>
    </sheetView>
  </sheetViews>
  <sheetFormatPr defaultColWidth="9.140625" defaultRowHeight="12.75"/>
  <cols>
    <col min="1" max="1" width="9.28515625" style="335" bestFit="1" customWidth="1"/>
    <col min="2" max="2" width="50" style="335" customWidth="1"/>
    <col min="3" max="3" width="13.5703125" style="335" customWidth="1"/>
    <col min="4" max="4" width="22.5703125" style="272" customWidth="1"/>
    <col min="5" max="5" width="22" style="272" customWidth="1"/>
    <col min="6" max="6" width="21" style="338" customWidth="1"/>
    <col min="7" max="7" width="9.140625" style="334" customWidth="1"/>
    <col min="8" max="8" width="16.140625" style="334" customWidth="1"/>
    <col min="9" max="9" width="13.5703125" style="334" customWidth="1"/>
    <col min="10" max="10" width="14.140625" style="334" customWidth="1"/>
    <col min="11" max="16384" width="9.140625" style="335"/>
  </cols>
  <sheetData>
    <row r="1" spans="1:10" ht="23.25" customHeight="1">
      <c r="A1" s="454" t="s">
        <v>511</v>
      </c>
      <c r="B1" s="454"/>
      <c r="C1" s="454"/>
      <c r="D1" s="454"/>
      <c r="E1" s="454"/>
      <c r="F1" s="454"/>
    </row>
    <row r="2" spans="1:10" ht="25.5" customHeight="1">
      <c r="A2" s="455" t="s">
        <v>512</v>
      </c>
      <c r="B2" s="455"/>
      <c r="C2" s="455"/>
      <c r="D2" s="455"/>
      <c r="E2" s="455"/>
      <c r="F2" s="455"/>
    </row>
    <row r="3" spans="1:10" ht="15" customHeight="1">
      <c r="A3" s="456" t="s">
        <v>262</v>
      </c>
      <c r="B3" s="456"/>
      <c r="C3" s="456"/>
      <c r="D3" s="456"/>
      <c r="E3" s="456"/>
      <c r="F3" s="456"/>
    </row>
    <row r="4" spans="1:10">
      <c r="A4" s="456"/>
      <c r="B4" s="456"/>
      <c r="C4" s="456"/>
      <c r="D4" s="456"/>
      <c r="E4" s="456"/>
      <c r="F4" s="456"/>
    </row>
    <row r="5" spans="1:10">
      <c r="A5" s="457" t="s">
        <v>628</v>
      </c>
      <c r="B5" s="457"/>
      <c r="C5" s="457"/>
      <c r="D5" s="457"/>
      <c r="E5" s="457"/>
      <c r="F5" s="457"/>
    </row>
    <row r="6" spans="1:10">
      <c r="A6" s="262"/>
      <c r="B6" s="262"/>
      <c r="C6" s="262"/>
      <c r="D6" s="262"/>
      <c r="E6" s="262"/>
      <c r="F6" s="336"/>
    </row>
    <row r="7" spans="1:10" ht="30" customHeight="1">
      <c r="A7" s="452" t="s">
        <v>655</v>
      </c>
      <c r="B7" s="452"/>
      <c r="C7" s="452" t="s">
        <v>656</v>
      </c>
      <c r="D7" s="452"/>
      <c r="E7" s="452"/>
      <c r="F7" s="452"/>
    </row>
    <row r="8" spans="1:10" ht="30" customHeight="1">
      <c r="A8" s="452" t="s">
        <v>651</v>
      </c>
      <c r="B8" s="452"/>
      <c r="C8" s="452" t="s">
        <v>652</v>
      </c>
      <c r="D8" s="452"/>
      <c r="E8" s="452"/>
      <c r="F8" s="452"/>
    </row>
    <row r="9" spans="1:10" ht="30" customHeight="1">
      <c r="A9" s="453" t="s">
        <v>653</v>
      </c>
      <c r="B9" s="453"/>
      <c r="C9" s="453" t="s">
        <v>654</v>
      </c>
      <c r="D9" s="453"/>
      <c r="E9" s="453"/>
      <c r="F9" s="453"/>
    </row>
    <row r="10" spans="1:10" ht="30" customHeight="1">
      <c r="A10" s="453" t="s">
        <v>657</v>
      </c>
      <c r="B10" s="453"/>
      <c r="C10" s="453" t="s">
        <v>658</v>
      </c>
      <c r="D10" s="453"/>
      <c r="E10" s="453"/>
      <c r="F10" s="453"/>
    </row>
    <row r="11" spans="1:10" ht="19.5" customHeight="1">
      <c r="A11" s="263"/>
      <c r="B11" s="263"/>
      <c r="C11" s="263"/>
      <c r="D11" s="263"/>
      <c r="E11" s="263"/>
      <c r="F11" s="263"/>
    </row>
    <row r="12" spans="1:10" ht="21.75" customHeight="1">
      <c r="A12" s="337" t="s">
        <v>263</v>
      </c>
      <c r="D12" s="264"/>
      <c r="E12" s="264"/>
    </row>
    <row r="13" spans="1:10" ht="38.25">
      <c r="A13" s="339" t="s">
        <v>197</v>
      </c>
      <c r="B13" s="339" t="s">
        <v>198</v>
      </c>
      <c r="C13" s="339" t="s">
        <v>199</v>
      </c>
      <c r="D13" s="293" t="s">
        <v>286</v>
      </c>
      <c r="E13" s="265" t="s">
        <v>287</v>
      </c>
      <c r="F13" s="340" t="s">
        <v>232</v>
      </c>
    </row>
    <row r="14" spans="1:10" s="346" customFormat="1" ht="25.5">
      <c r="A14" s="341" t="s">
        <v>46</v>
      </c>
      <c r="B14" s="342" t="s">
        <v>248</v>
      </c>
      <c r="C14" s="343" t="s">
        <v>88</v>
      </c>
      <c r="D14" s="344"/>
      <c r="E14" s="273"/>
      <c r="F14" s="345"/>
      <c r="G14" s="334"/>
      <c r="H14" s="334"/>
      <c r="I14" s="334"/>
      <c r="J14" s="334"/>
    </row>
    <row r="15" spans="1:10" s="346" customFormat="1" ht="25.5">
      <c r="A15" s="341" t="s">
        <v>89</v>
      </c>
      <c r="B15" s="343" t="s">
        <v>367</v>
      </c>
      <c r="C15" s="343" t="s">
        <v>90</v>
      </c>
      <c r="D15" s="347">
        <v>5148989697</v>
      </c>
      <c r="E15" s="347">
        <v>6381561343</v>
      </c>
      <c r="F15" s="348">
        <v>0.77004358922488192</v>
      </c>
      <c r="G15" s="334"/>
      <c r="H15" s="334"/>
      <c r="I15" s="334"/>
      <c r="J15" s="334"/>
    </row>
    <row r="16" spans="1:10" s="346" customFormat="1" ht="25.5">
      <c r="A16" s="341"/>
      <c r="B16" s="349" t="s">
        <v>513</v>
      </c>
      <c r="C16" s="343" t="s">
        <v>91</v>
      </c>
      <c r="D16" s="347"/>
      <c r="E16" s="347"/>
      <c r="F16" s="348"/>
      <c r="G16" s="334"/>
      <c r="H16" s="334"/>
      <c r="I16" s="334"/>
      <c r="J16" s="334"/>
    </row>
    <row r="17" spans="1:10" s="346" customFormat="1" ht="25.5">
      <c r="A17" s="341"/>
      <c r="B17" s="349" t="s">
        <v>368</v>
      </c>
      <c r="C17" s="343" t="s">
        <v>92</v>
      </c>
      <c r="D17" s="347">
        <v>5148989697</v>
      </c>
      <c r="E17" s="347">
        <v>6381561343</v>
      </c>
      <c r="F17" s="348">
        <v>0.77004358922488192</v>
      </c>
      <c r="G17" s="334"/>
      <c r="H17" s="334"/>
      <c r="I17" s="334"/>
      <c r="J17" s="334"/>
    </row>
    <row r="18" spans="1:10" s="346" customFormat="1" ht="25.5">
      <c r="A18" s="341" t="s">
        <v>93</v>
      </c>
      <c r="B18" s="343" t="s">
        <v>370</v>
      </c>
      <c r="C18" s="343" t="s">
        <v>94</v>
      </c>
      <c r="D18" s="347">
        <v>84820304000</v>
      </c>
      <c r="E18" s="347">
        <v>84027545000</v>
      </c>
      <c r="F18" s="348">
        <v>1.3312062777717835</v>
      </c>
      <c r="G18" s="334"/>
      <c r="H18" s="334"/>
      <c r="I18" s="334"/>
      <c r="J18" s="334"/>
    </row>
    <row r="19" spans="1:10" s="346" customFormat="1" ht="25.5">
      <c r="A19" s="341"/>
      <c r="B19" s="349" t="s">
        <v>371</v>
      </c>
      <c r="C19" s="343" t="s">
        <v>95</v>
      </c>
      <c r="D19" s="350">
        <v>84820304000</v>
      </c>
      <c r="E19" s="350">
        <v>84027545000</v>
      </c>
      <c r="F19" s="348">
        <v>1.3312062777717835</v>
      </c>
      <c r="G19" s="334"/>
      <c r="H19" s="334"/>
      <c r="I19" s="334"/>
      <c r="J19" s="334"/>
    </row>
    <row r="20" spans="1:10" s="346" customFormat="1" ht="25.5">
      <c r="A20" s="341"/>
      <c r="B20" s="349" t="s">
        <v>372</v>
      </c>
      <c r="C20" s="343" t="s">
        <v>96</v>
      </c>
      <c r="D20" s="347"/>
      <c r="E20" s="347"/>
      <c r="F20" s="348"/>
      <c r="G20" s="334"/>
      <c r="H20" s="334"/>
      <c r="I20" s="334"/>
      <c r="J20" s="334"/>
    </row>
    <row r="21" spans="1:10" s="346" customFormat="1" ht="25.5">
      <c r="A21" s="341"/>
      <c r="B21" s="349" t="s">
        <v>373</v>
      </c>
      <c r="C21" s="343" t="s">
        <v>179</v>
      </c>
      <c r="D21" s="347"/>
      <c r="E21" s="347"/>
      <c r="F21" s="348"/>
      <c r="G21" s="334"/>
      <c r="H21" s="334"/>
      <c r="I21" s="334"/>
      <c r="J21" s="334"/>
    </row>
    <row r="22" spans="1:10" s="346" customFormat="1" ht="25.5">
      <c r="A22" s="341"/>
      <c r="B22" s="349" t="s">
        <v>271</v>
      </c>
      <c r="C22" s="343" t="s">
        <v>180</v>
      </c>
      <c r="D22" s="347"/>
      <c r="E22" s="347"/>
      <c r="F22" s="348"/>
      <c r="G22" s="334"/>
      <c r="H22" s="334"/>
      <c r="I22" s="334"/>
      <c r="J22" s="334"/>
    </row>
    <row r="23" spans="1:10" s="346" customFormat="1" ht="25.5">
      <c r="A23" s="341" t="s">
        <v>97</v>
      </c>
      <c r="B23" s="349" t="s">
        <v>543</v>
      </c>
      <c r="C23" s="343"/>
      <c r="D23" s="347"/>
      <c r="E23" s="347"/>
      <c r="F23" s="348"/>
      <c r="G23" s="334"/>
      <c r="H23" s="334"/>
      <c r="I23" s="334"/>
      <c r="J23" s="334"/>
    </row>
    <row r="24" spans="1:10" s="346" customFormat="1" ht="25.5">
      <c r="A24" s="341" t="s">
        <v>99</v>
      </c>
      <c r="B24" s="343" t="s">
        <v>374</v>
      </c>
      <c r="C24" s="343" t="s">
        <v>98</v>
      </c>
      <c r="D24" s="347"/>
      <c r="E24" s="347"/>
      <c r="F24" s="348">
        <v>0</v>
      </c>
      <c r="G24" s="334"/>
      <c r="H24" s="334"/>
      <c r="I24" s="334"/>
      <c r="J24" s="334"/>
    </row>
    <row r="25" spans="1:10" s="346" customFormat="1" ht="25.5">
      <c r="A25" s="341" t="s">
        <v>101</v>
      </c>
      <c r="B25" s="343" t="s">
        <v>375</v>
      </c>
      <c r="C25" s="343" t="s">
        <v>100</v>
      </c>
      <c r="D25" s="347"/>
      <c r="E25" s="347"/>
      <c r="F25" s="348"/>
      <c r="G25" s="334"/>
      <c r="H25" s="334"/>
      <c r="I25" s="334"/>
      <c r="J25" s="334"/>
    </row>
    <row r="26" spans="1:10" s="346" customFormat="1" ht="25.5">
      <c r="A26" s="341" t="s">
        <v>103</v>
      </c>
      <c r="B26" s="343" t="s">
        <v>542</v>
      </c>
      <c r="C26" s="343"/>
      <c r="D26" s="347"/>
      <c r="E26" s="347"/>
      <c r="F26" s="348"/>
      <c r="G26" s="334"/>
      <c r="H26" s="334"/>
      <c r="I26" s="334"/>
      <c r="J26" s="334"/>
    </row>
    <row r="27" spans="1:10" s="346" customFormat="1" ht="25.5">
      <c r="A27" s="341" t="s">
        <v>105</v>
      </c>
      <c r="B27" s="343" t="s">
        <v>376</v>
      </c>
      <c r="C27" s="343" t="s">
        <v>102</v>
      </c>
      <c r="D27" s="350"/>
      <c r="E27" s="350"/>
      <c r="F27" s="348"/>
      <c r="G27" s="334"/>
      <c r="H27" s="334"/>
      <c r="I27" s="334"/>
      <c r="J27" s="334"/>
    </row>
    <row r="28" spans="1:10" s="346" customFormat="1" ht="25.5">
      <c r="A28" s="341" t="s">
        <v>107</v>
      </c>
      <c r="B28" s="343" t="s">
        <v>377</v>
      </c>
      <c r="C28" s="343" t="s">
        <v>104</v>
      </c>
      <c r="D28" s="347"/>
      <c r="E28" s="347"/>
      <c r="F28" s="348"/>
      <c r="G28" s="334"/>
      <c r="H28" s="334"/>
      <c r="I28" s="334"/>
      <c r="J28" s="334"/>
    </row>
    <row r="29" spans="1:10" s="346" customFormat="1" ht="25.5">
      <c r="A29" s="341" t="s">
        <v>514</v>
      </c>
      <c r="B29" s="343" t="s">
        <v>378</v>
      </c>
      <c r="C29" s="343" t="s">
        <v>106</v>
      </c>
      <c r="D29" s="347"/>
      <c r="E29" s="347"/>
      <c r="F29" s="348"/>
      <c r="G29" s="334"/>
      <c r="H29" s="334"/>
      <c r="I29" s="334"/>
      <c r="J29" s="334"/>
    </row>
    <row r="30" spans="1:10" s="352" customFormat="1" ht="25.5">
      <c r="A30" s="351" t="s">
        <v>515</v>
      </c>
      <c r="B30" s="342" t="s">
        <v>249</v>
      </c>
      <c r="C30" s="342" t="s">
        <v>108</v>
      </c>
      <c r="D30" s="266">
        <v>89969293697</v>
      </c>
      <c r="E30" s="266">
        <v>90409106343</v>
      </c>
      <c r="F30" s="348">
        <v>1.2756129277313928</v>
      </c>
      <c r="G30" s="334"/>
      <c r="H30" s="334"/>
      <c r="I30" s="334"/>
      <c r="J30" s="334"/>
    </row>
    <row r="31" spans="1:10" s="346" customFormat="1" ht="25.5">
      <c r="A31" s="351" t="s">
        <v>56</v>
      </c>
      <c r="B31" s="342" t="s">
        <v>250</v>
      </c>
      <c r="C31" s="343" t="s">
        <v>109</v>
      </c>
      <c r="D31" s="347"/>
      <c r="E31" s="347"/>
      <c r="F31" s="348"/>
      <c r="G31" s="334"/>
      <c r="H31" s="334"/>
      <c r="I31" s="334"/>
      <c r="J31" s="334"/>
    </row>
    <row r="32" spans="1:10" s="346" customFormat="1" ht="38.25">
      <c r="A32" s="351" t="s">
        <v>110</v>
      </c>
      <c r="B32" s="342" t="s">
        <v>516</v>
      </c>
      <c r="C32" s="343"/>
      <c r="D32" s="347"/>
      <c r="E32" s="347"/>
      <c r="F32" s="348"/>
      <c r="G32" s="334"/>
      <c r="H32" s="334"/>
      <c r="I32" s="334"/>
      <c r="J32" s="334"/>
    </row>
    <row r="33" spans="1:10" s="346" customFormat="1" ht="25.5">
      <c r="A33" s="351" t="s">
        <v>112</v>
      </c>
      <c r="B33" s="342" t="s">
        <v>379</v>
      </c>
      <c r="C33" s="342" t="s">
        <v>111</v>
      </c>
      <c r="D33" s="350"/>
      <c r="E33" s="350">
        <v>2088680000</v>
      </c>
      <c r="F33" s="348"/>
      <c r="G33" s="334"/>
      <c r="H33" s="334"/>
      <c r="I33" s="334"/>
      <c r="J33" s="334"/>
    </row>
    <row r="34" spans="1:10" s="346" customFormat="1" ht="25.5">
      <c r="A34" s="341"/>
      <c r="B34" s="349" t="s">
        <v>544</v>
      </c>
      <c r="C34" s="343" t="s">
        <v>238</v>
      </c>
      <c r="D34" s="350"/>
      <c r="E34" s="350">
        <v>2088680000</v>
      </c>
      <c r="F34" s="348"/>
      <c r="G34" s="334"/>
      <c r="H34" s="334"/>
      <c r="I34" s="334"/>
      <c r="J34" s="334"/>
    </row>
    <row r="35" spans="1:10" s="346" customFormat="1" ht="25.5">
      <c r="A35" s="341"/>
      <c r="B35" s="349" t="s">
        <v>380</v>
      </c>
      <c r="C35" s="343" t="s">
        <v>251</v>
      </c>
      <c r="D35" s="350"/>
      <c r="E35" s="350"/>
      <c r="F35" s="348"/>
      <c r="G35" s="334"/>
      <c r="H35" s="334"/>
      <c r="I35" s="334"/>
      <c r="J35" s="334"/>
    </row>
    <row r="36" spans="1:10" s="346" customFormat="1" ht="25.5">
      <c r="A36" s="351" t="s">
        <v>114</v>
      </c>
      <c r="B36" s="342" t="s">
        <v>381</v>
      </c>
      <c r="C36" s="342" t="s">
        <v>113</v>
      </c>
      <c r="D36" s="266">
        <v>423995751</v>
      </c>
      <c r="E36" s="266">
        <v>519372735</v>
      </c>
      <c r="F36" s="348">
        <v>1.5750297065095151</v>
      </c>
      <c r="G36" s="334"/>
      <c r="H36" s="334"/>
      <c r="I36" s="334"/>
      <c r="J36" s="334"/>
    </row>
    <row r="37" spans="1:10" s="346" customFormat="1" ht="25.5">
      <c r="A37" s="341"/>
      <c r="B37" s="343" t="s">
        <v>382</v>
      </c>
      <c r="C37" s="343" t="s">
        <v>239</v>
      </c>
      <c r="D37" s="347">
        <v>39843811</v>
      </c>
      <c r="E37" s="347">
        <v>54316523</v>
      </c>
      <c r="F37" s="348">
        <v>2.4515385070697109</v>
      </c>
      <c r="G37" s="334"/>
      <c r="H37" s="334"/>
      <c r="I37" s="334"/>
      <c r="J37" s="334"/>
    </row>
    <row r="38" spans="1:10" s="346" customFormat="1" ht="25.5">
      <c r="A38" s="341"/>
      <c r="B38" s="343" t="s">
        <v>383</v>
      </c>
      <c r="C38" s="343" t="s">
        <v>240</v>
      </c>
      <c r="D38" s="347">
        <v>115428492</v>
      </c>
      <c r="E38" s="347">
        <v>174251462</v>
      </c>
      <c r="F38" s="348">
        <v>13.026154327243887</v>
      </c>
      <c r="G38" s="334"/>
      <c r="H38" s="334"/>
      <c r="I38" s="334"/>
      <c r="J38" s="334"/>
    </row>
    <row r="39" spans="1:10" s="346" customFormat="1" ht="25.5">
      <c r="A39" s="341"/>
      <c r="B39" s="343" t="s">
        <v>272</v>
      </c>
      <c r="C39" s="343" t="s">
        <v>181</v>
      </c>
      <c r="D39" s="347"/>
      <c r="E39" s="347"/>
      <c r="F39" s="348"/>
      <c r="G39" s="334"/>
      <c r="H39" s="334"/>
      <c r="I39" s="334"/>
      <c r="J39" s="334"/>
    </row>
    <row r="40" spans="1:10" s="346" customFormat="1" ht="25.5">
      <c r="A40" s="341"/>
      <c r="B40" s="343" t="s">
        <v>384</v>
      </c>
      <c r="C40" s="343" t="s">
        <v>185</v>
      </c>
      <c r="D40" s="347">
        <v>30000000</v>
      </c>
      <c r="E40" s="347">
        <v>15000000</v>
      </c>
      <c r="F40" s="348">
        <v>1</v>
      </c>
      <c r="G40" s="334"/>
      <c r="H40" s="334"/>
      <c r="I40" s="334"/>
      <c r="J40" s="334"/>
    </row>
    <row r="41" spans="1:10" s="346" customFormat="1" ht="38.25">
      <c r="A41" s="341"/>
      <c r="B41" s="343" t="s">
        <v>441</v>
      </c>
      <c r="C41" s="343" t="s">
        <v>182</v>
      </c>
      <c r="D41" s="347"/>
      <c r="E41" s="347"/>
      <c r="F41" s="348"/>
      <c r="G41" s="334"/>
      <c r="H41" s="334"/>
      <c r="I41" s="334"/>
      <c r="J41" s="334"/>
    </row>
    <row r="42" spans="1:10" s="346" customFormat="1" ht="25.5">
      <c r="A42" s="341"/>
      <c r="B42" s="343" t="s">
        <v>275</v>
      </c>
      <c r="C42" s="343" t="s">
        <v>188</v>
      </c>
      <c r="D42" s="347">
        <v>901276</v>
      </c>
      <c r="E42" s="347">
        <v>1885367</v>
      </c>
      <c r="F42" s="348">
        <v>4.5043980648514657</v>
      </c>
      <c r="G42" s="334"/>
      <c r="H42" s="334"/>
      <c r="I42" s="334"/>
      <c r="J42" s="334"/>
    </row>
    <row r="43" spans="1:10" s="346" customFormat="1" ht="25.5">
      <c r="A43" s="341"/>
      <c r="B43" s="343" t="s">
        <v>273</v>
      </c>
      <c r="C43" s="343" t="s">
        <v>184</v>
      </c>
      <c r="D43" s="347">
        <v>86833119</v>
      </c>
      <c r="E43" s="347">
        <v>89802301</v>
      </c>
      <c r="F43" s="348">
        <v>1.2773051532741284</v>
      </c>
      <c r="G43" s="334"/>
      <c r="H43" s="334"/>
      <c r="I43" s="334"/>
      <c r="J43" s="334"/>
    </row>
    <row r="44" spans="1:10" s="346" customFormat="1" ht="25.5">
      <c r="A44" s="341"/>
      <c r="B44" s="343" t="s">
        <v>274</v>
      </c>
      <c r="C44" s="343" t="s">
        <v>183</v>
      </c>
      <c r="D44" s="347">
        <v>20945118</v>
      </c>
      <c r="E44" s="347">
        <v>20987977</v>
      </c>
      <c r="F44" s="348">
        <v>0.99292276891581888</v>
      </c>
      <c r="G44" s="334"/>
      <c r="H44" s="334"/>
      <c r="I44" s="334"/>
      <c r="J44" s="334"/>
    </row>
    <row r="45" spans="1:10" s="346" customFormat="1" ht="25.5">
      <c r="A45" s="341"/>
      <c r="B45" s="343" t="s">
        <v>385</v>
      </c>
      <c r="C45" s="343" t="s">
        <v>187</v>
      </c>
      <c r="D45" s="347">
        <v>5500000</v>
      </c>
      <c r="E45" s="347">
        <v>5500000</v>
      </c>
      <c r="F45" s="348">
        <v>1</v>
      </c>
      <c r="G45" s="334"/>
      <c r="H45" s="334"/>
      <c r="I45" s="334"/>
      <c r="J45" s="334"/>
    </row>
    <row r="46" spans="1:10" s="346" customFormat="1" ht="25.5">
      <c r="A46" s="341"/>
      <c r="B46" s="343" t="s">
        <v>386</v>
      </c>
      <c r="C46" s="343" t="s">
        <v>227</v>
      </c>
      <c r="D46" s="347">
        <v>16500000</v>
      </c>
      <c r="E46" s="347">
        <v>16500000</v>
      </c>
      <c r="F46" s="348">
        <v>1</v>
      </c>
      <c r="G46" s="334"/>
      <c r="H46" s="334"/>
      <c r="I46" s="334"/>
      <c r="J46" s="334"/>
    </row>
    <row r="47" spans="1:10" s="346" customFormat="1" ht="25.5">
      <c r="A47" s="341"/>
      <c r="B47" s="343" t="s">
        <v>387</v>
      </c>
      <c r="C47" s="343" t="s">
        <v>190</v>
      </c>
      <c r="D47" s="347">
        <v>13200000</v>
      </c>
      <c r="E47" s="347">
        <v>13200000</v>
      </c>
      <c r="F47" s="348">
        <v>1</v>
      </c>
      <c r="G47" s="334"/>
      <c r="H47" s="334"/>
      <c r="I47" s="334"/>
      <c r="J47" s="334"/>
    </row>
    <row r="48" spans="1:10" s="346" customFormat="1" ht="25.5">
      <c r="A48" s="341"/>
      <c r="B48" s="343" t="s">
        <v>277</v>
      </c>
      <c r="C48" s="343" t="s">
        <v>186</v>
      </c>
      <c r="D48" s="347">
        <v>87414703</v>
      </c>
      <c r="E48" s="347">
        <v>79632977</v>
      </c>
      <c r="F48" s="348">
        <v>1.0850175552750458</v>
      </c>
      <c r="G48" s="334"/>
      <c r="H48" s="334"/>
      <c r="I48" s="334"/>
      <c r="J48" s="334"/>
    </row>
    <row r="49" spans="1:10" s="346" customFormat="1" ht="25.5">
      <c r="A49" s="341"/>
      <c r="B49" s="343" t="s">
        <v>388</v>
      </c>
      <c r="C49" s="343" t="s">
        <v>189</v>
      </c>
      <c r="D49" s="350"/>
      <c r="E49" s="350"/>
      <c r="F49" s="348"/>
      <c r="G49" s="334"/>
      <c r="H49" s="334"/>
      <c r="I49" s="334"/>
      <c r="J49" s="334"/>
    </row>
    <row r="50" spans="1:10" s="346" customFormat="1" ht="51">
      <c r="A50" s="341"/>
      <c r="B50" s="343" t="s">
        <v>276</v>
      </c>
      <c r="C50" s="343" t="s">
        <v>431</v>
      </c>
      <c r="D50" s="350">
        <v>7429232</v>
      </c>
      <c r="E50" s="350">
        <v>45998580</v>
      </c>
      <c r="F50" s="348">
        <v>3.7814262387868869</v>
      </c>
      <c r="G50" s="334"/>
      <c r="H50" s="334"/>
      <c r="I50" s="334"/>
      <c r="J50" s="334"/>
    </row>
    <row r="51" spans="1:10" s="346" customFormat="1" ht="25.5">
      <c r="A51" s="341"/>
      <c r="B51" s="343" t="s">
        <v>433</v>
      </c>
      <c r="C51" s="343" t="s">
        <v>432</v>
      </c>
      <c r="D51" s="350"/>
      <c r="E51" s="350">
        <v>1670944</v>
      </c>
      <c r="F51" s="348"/>
      <c r="G51" s="334"/>
      <c r="H51" s="334"/>
      <c r="I51" s="334"/>
      <c r="J51" s="334"/>
    </row>
    <row r="52" spans="1:10" s="346" customFormat="1" ht="25.5">
      <c r="A52" s="341"/>
      <c r="B52" s="343" t="s">
        <v>434</v>
      </c>
      <c r="C52" s="343" t="s">
        <v>442</v>
      </c>
      <c r="D52" s="350"/>
      <c r="E52" s="350">
        <v>626604</v>
      </c>
      <c r="F52" s="348"/>
      <c r="G52" s="334"/>
      <c r="H52" s="334"/>
      <c r="I52" s="334"/>
      <c r="J52" s="334"/>
    </row>
    <row r="53" spans="1:10" s="346" customFormat="1" ht="25.5">
      <c r="A53" s="341"/>
      <c r="B53" s="343" t="s">
        <v>430</v>
      </c>
      <c r="C53" s="343" t="s">
        <v>443</v>
      </c>
      <c r="D53" s="347"/>
      <c r="E53" s="347"/>
      <c r="F53" s="348"/>
      <c r="G53" s="334"/>
      <c r="H53" s="334"/>
      <c r="I53" s="334"/>
      <c r="J53" s="334"/>
    </row>
    <row r="54" spans="1:10" s="346" customFormat="1" ht="25.5">
      <c r="A54" s="351" t="s">
        <v>517</v>
      </c>
      <c r="B54" s="342" t="s">
        <v>389</v>
      </c>
      <c r="C54" s="342" t="s">
        <v>115</v>
      </c>
      <c r="D54" s="266">
        <v>423995751</v>
      </c>
      <c r="E54" s="266">
        <v>2608052735</v>
      </c>
      <c r="F54" s="348">
        <v>1.5750297065095151</v>
      </c>
      <c r="G54" s="334"/>
      <c r="H54" s="334"/>
      <c r="I54" s="334"/>
      <c r="J54" s="334"/>
    </row>
    <row r="55" spans="1:10" s="346" customFormat="1" ht="25.5">
      <c r="A55" s="341"/>
      <c r="B55" s="353" t="s">
        <v>518</v>
      </c>
      <c r="C55" s="343" t="s">
        <v>116</v>
      </c>
      <c r="D55" s="266">
        <v>89545297946</v>
      </c>
      <c r="E55" s="266">
        <v>87801053608</v>
      </c>
      <c r="F55" s="348">
        <v>1.2744657405951532</v>
      </c>
      <c r="G55" s="334"/>
      <c r="H55" s="334"/>
      <c r="I55" s="334"/>
      <c r="J55" s="334"/>
    </row>
    <row r="56" spans="1:10" s="346" customFormat="1" ht="25.5">
      <c r="A56" s="341"/>
      <c r="B56" s="349" t="s">
        <v>390</v>
      </c>
      <c r="C56" s="343" t="s">
        <v>117</v>
      </c>
      <c r="D56" s="354">
        <v>7087381.5999999996</v>
      </c>
      <c r="E56" s="354">
        <v>6984643.9900000002</v>
      </c>
      <c r="F56" s="348">
        <v>1.2377936163401029</v>
      </c>
      <c r="G56" s="334"/>
      <c r="H56" s="334"/>
      <c r="I56" s="334"/>
      <c r="J56" s="334"/>
    </row>
    <row r="57" spans="1:10" s="346" customFormat="1" ht="25.5">
      <c r="A57" s="341"/>
      <c r="B57" s="349" t="s">
        <v>391</v>
      </c>
      <c r="C57" s="343" t="s">
        <v>118</v>
      </c>
      <c r="D57" s="354">
        <v>12634.46</v>
      </c>
      <c r="E57" s="354">
        <v>12570.58</v>
      </c>
      <c r="F57" s="348">
        <v>1.0296269795801616</v>
      </c>
      <c r="G57" s="334"/>
      <c r="H57" s="334"/>
      <c r="I57" s="334"/>
      <c r="J57" s="334"/>
    </row>
    <row r="58" spans="1:10">
      <c r="A58" s="355"/>
      <c r="B58" s="356"/>
      <c r="C58" s="357"/>
      <c r="D58" s="274"/>
      <c r="E58" s="274"/>
      <c r="F58" s="358"/>
    </row>
    <row r="59" spans="1:10" ht="11.25" customHeight="1">
      <c r="A59" s="295"/>
      <c r="B59" s="359"/>
      <c r="C59" s="295"/>
      <c r="D59" s="275"/>
      <c r="E59" s="275"/>
      <c r="F59" s="360"/>
    </row>
    <row r="60" spans="1:10">
      <c r="A60" s="361" t="s">
        <v>620</v>
      </c>
      <c r="B60" s="295"/>
      <c r="C60" s="362"/>
      <c r="D60" s="458" t="s">
        <v>621</v>
      </c>
      <c r="E60" s="458"/>
      <c r="F60" s="458"/>
    </row>
    <row r="61" spans="1:10">
      <c r="A61" s="363" t="s">
        <v>176</v>
      </c>
      <c r="B61" s="295"/>
      <c r="C61" s="362"/>
      <c r="D61" s="459" t="s">
        <v>177</v>
      </c>
      <c r="E61" s="459"/>
      <c r="F61" s="459"/>
    </row>
    <row r="62" spans="1:10">
      <c r="A62" s="295"/>
      <c r="B62" s="295"/>
      <c r="C62" s="362"/>
      <c r="D62" s="362"/>
      <c r="E62" s="275"/>
      <c r="F62" s="360"/>
    </row>
    <row r="63" spans="1:10">
      <c r="A63" s="295"/>
      <c r="B63" s="295"/>
      <c r="C63" s="362"/>
      <c r="D63" s="362"/>
      <c r="E63" s="275"/>
      <c r="F63" s="360"/>
    </row>
    <row r="64" spans="1:10">
      <c r="A64" s="295"/>
      <c r="B64" s="295"/>
      <c r="C64" s="362"/>
      <c r="D64" s="362"/>
      <c r="E64" s="275"/>
      <c r="F64" s="360"/>
    </row>
    <row r="65" spans="1:6">
      <c r="A65" s="295"/>
      <c r="B65" s="295"/>
      <c r="C65" s="362"/>
      <c r="D65" s="362"/>
      <c r="E65" s="275"/>
      <c r="F65" s="360"/>
    </row>
    <row r="66" spans="1:6">
      <c r="A66" s="295"/>
      <c r="B66" s="295"/>
      <c r="C66" s="362"/>
      <c r="D66" s="362"/>
      <c r="E66" s="275"/>
      <c r="F66" s="360"/>
    </row>
    <row r="67" spans="1:6">
      <c r="A67" s="295"/>
      <c r="B67" s="295"/>
      <c r="C67" s="362"/>
      <c r="D67" s="362"/>
      <c r="E67" s="275"/>
      <c r="F67" s="360"/>
    </row>
    <row r="68" spans="1:6">
      <c r="A68" s="295"/>
      <c r="B68" s="295"/>
      <c r="C68" s="362"/>
      <c r="D68" s="362"/>
      <c r="E68" s="275"/>
      <c r="F68" s="360"/>
    </row>
    <row r="69" spans="1:6">
      <c r="A69" s="295"/>
      <c r="B69" s="295"/>
      <c r="C69" s="362"/>
      <c r="D69" s="362"/>
      <c r="E69" s="275"/>
      <c r="F69" s="360"/>
    </row>
    <row r="70" spans="1:6">
      <c r="A70" s="327"/>
      <c r="B70" s="327"/>
      <c r="C70" s="362"/>
      <c r="D70" s="271"/>
      <c r="E70" s="276"/>
      <c r="F70" s="364"/>
    </row>
    <row r="71" spans="1:6">
      <c r="A71" s="323" t="s">
        <v>236</v>
      </c>
      <c r="B71" s="295"/>
      <c r="C71" s="362"/>
      <c r="D71" s="269" t="s">
        <v>450</v>
      </c>
      <c r="E71" s="275"/>
      <c r="F71" s="360"/>
    </row>
    <row r="72" spans="1:6">
      <c r="A72" s="323" t="s">
        <v>602</v>
      </c>
      <c r="B72" s="295"/>
      <c r="C72" s="362"/>
      <c r="D72" s="269"/>
      <c r="E72" s="275"/>
      <c r="F72" s="360"/>
    </row>
    <row r="73" spans="1:6">
      <c r="A73" s="295" t="s">
        <v>237</v>
      </c>
      <c r="B73" s="295"/>
      <c r="C73" s="362"/>
      <c r="D73" s="270"/>
      <c r="E73" s="275"/>
      <c r="F73" s="360"/>
    </row>
  </sheetData>
  <mergeCells count="14">
    <mergeCell ref="D60:F60"/>
    <mergeCell ref="D61:F61"/>
    <mergeCell ref="A10:B10"/>
    <mergeCell ref="C10:F10"/>
    <mergeCell ref="A3:F4"/>
    <mergeCell ref="A9:B9"/>
    <mergeCell ref="C9:F9"/>
    <mergeCell ref="A1:F1"/>
    <mergeCell ref="A2:F2"/>
    <mergeCell ref="A8:B8"/>
    <mergeCell ref="C8:F8"/>
    <mergeCell ref="A5:F5"/>
    <mergeCell ref="A7:B7"/>
    <mergeCell ref="C7:F7"/>
  </mergeCells>
  <pageMargins left="0.48" right="0.45" top="0.5" bottom="0.53" header="0.3" footer="0.3"/>
  <pageSetup scale="71"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7"/>
  <sheetViews>
    <sheetView view="pageBreakPreview" topLeftCell="A34" zoomScaleNormal="100" zoomScaleSheetLayoutView="100" workbookViewId="0">
      <selection activeCell="D11" sqref="D11"/>
    </sheetView>
  </sheetViews>
  <sheetFormatPr defaultColWidth="9.140625" defaultRowHeight="12.75"/>
  <cols>
    <col min="1" max="1" width="7.140625" style="335" customWidth="1"/>
    <col min="2" max="2" width="48.5703125" style="335" customWidth="1"/>
    <col min="3" max="3" width="9.140625" style="335"/>
    <col min="4" max="4" width="21.85546875" style="272" customWidth="1"/>
    <col min="5" max="5" width="21.140625" style="272" customWidth="1"/>
    <col min="6" max="6" width="19.5703125" style="272" customWidth="1"/>
    <col min="7" max="7" width="14.5703125" style="365" bestFit="1" customWidth="1"/>
    <col min="8" max="9" width="15.85546875" style="366" bestFit="1" customWidth="1"/>
    <col min="10" max="12" width="14.5703125" style="290" bestFit="1" customWidth="1"/>
    <col min="13" max="13" width="13.85546875" style="290" bestFit="1" customWidth="1"/>
    <col min="14" max="14" width="9.140625" style="290"/>
    <col min="15" max="15" width="12.5703125" style="290" bestFit="1" customWidth="1"/>
    <col min="16" max="16384" width="9.140625" style="335"/>
  </cols>
  <sheetData>
    <row r="1" spans="1:20" ht="23.25" customHeight="1">
      <c r="A1" s="454" t="s">
        <v>511</v>
      </c>
      <c r="B1" s="454"/>
      <c r="C1" s="454"/>
      <c r="D1" s="454"/>
      <c r="E1" s="454"/>
      <c r="F1" s="454"/>
    </row>
    <row r="2" spans="1:20" ht="33" customHeight="1">
      <c r="A2" s="455" t="s">
        <v>519</v>
      </c>
      <c r="B2" s="455"/>
      <c r="C2" s="455"/>
      <c r="D2" s="455"/>
      <c r="E2" s="455"/>
      <c r="F2" s="455"/>
    </row>
    <row r="3" spans="1:20" ht="15" customHeight="1">
      <c r="A3" s="456" t="s">
        <v>262</v>
      </c>
      <c r="B3" s="456"/>
      <c r="C3" s="456"/>
      <c r="D3" s="456"/>
      <c r="E3" s="456"/>
      <c r="F3" s="456"/>
    </row>
    <row r="4" spans="1:20">
      <c r="A4" s="456"/>
      <c r="B4" s="456"/>
      <c r="C4" s="456"/>
      <c r="D4" s="456"/>
      <c r="E4" s="456"/>
      <c r="F4" s="456"/>
    </row>
    <row r="5" spans="1:20">
      <c r="A5" s="457" t="s">
        <v>627</v>
      </c>
      <c r="B5" s="457"/>
      <c r="C5" s="457"/>
      <c r="D5" s="457"/>
      <c r="E5" s="457"/>
      <c r="F5" s="457"/>
    </row>
    <row r="6" spans="1:20">
      <c r="A6" s="262"/>
      <c r="B6" s="262"/>
      <c r="C6" s="262"/>
      <c r="D6" s="262"/>
      <c r="E6" s="262"/>
      <c r="F6" s="295"/>
    </row>
    <row r="7" spans="1:20" ht="30" customHeight="1">
      <c r="A7" s="452" t="s">
        <v>655</v>
      </c>
      <c r="B7" s="452"/>
      <c r="C7" s="452" t="s">
        <v>656</v>
      </c>
      <c r="D7" s="452"/>
      <c r="E7" s="452"/>
      <c r="F7" s="452"/>
    </row>
    <row r="8" spans="1:20" ht="30" customHeight="1">
      <c r="A8" s="452" t="s">
        <v>651</v>
      </c>
      <c r="B8" s="452"/>
      <c r="C8" s="452" t="s">
        <v>652</v>
      </c>
      <c r="D8" s="452"/>
      <c r="E8" s="452"/>
      <c r="F8" s="452"/>
    </row>
    <row r="9" spans="1:20" ht="30" customHeight="1">
      <c r="A9" s="453" t="s">
        <v>653</v>
      </c>
      <c r="B9" s="453"/>
      <c r="C9" s="453" t="s">
        <v>654</v>
      </c>
      <c r="D9" s="453"/>
      <c r="E9" s="453"/>
      <c r="F9" s="453"/>
    </row>
    <row r="10" spans="1:20" ht="30" customHeight="1">
      <c r="A10" s="453" t="s">
        <v>657</v>
      </c>
      <c r="B10" s="453"/>
      <c r="C10" s="453" t="s">
        <v>658</v>
      </c>
      <c r="D10" s="453"/>
      <c r="E10" s="453"/>
      <c r="F10" s="453"/>
    </row>
    <row r="11" spans="1:20" ht="24" customHeight="1">
      <c r="A11" s="263"/>
      <c r="B11" s="263"/>
      <c r="C11" s="263"/>
      <c r="D11" s="263"/>
      <c r="E11" s="263"/>
      <c r="F11" s="263"/>
    </row>
    <row r="12" spans="1:20" ht="21" customHeight="1">
      <c r="A12" s="337" t="s">
        <v>264</v>
      </c>
      <c r="D12" s="264"/>
      <c r="E12" s="264"/>
      <c r="F12" s="264"/>
    </row>
    <row r="13" spans="1:20" ht="38.25">
      <c r="A13" s="339" t="s">
        <v>197</v>
      </c>
      <c r="B13" s="339" t="s">
        <v>173</v>
      </c>
      <c r="C13" s="339" t="s">
        <v>199</v>
      </c>
      <c r="D13" s="265" t="s">
        <v>286</v>
      </c>
      <c r="E13" s="265" t="s">
        <v>287</v>
      </c>
      <c r="F13" s="265" t="s">
        <v>228</v>
      </c>
    </row>
    <row r="14" spans="1:20" s="371" customFormat="1" ht="25.5">
      <c r="A14" s="367" t="s">
        <v>46</v>
      </c>
      <c r="B14" s="342" t="s">
        <v>392</v>
      </c>
      <c r="C14" s="342" t="s">
        <v>119</v>
      </c>
      <c r="D14" s="266">
        <v>1224030</v>
      </c>
      <c r="E14" s="266">
        <v>62871140</v>
      </c>
      <c r="F14" s="266">
        <v>1301039162</v>
      </c>
      <c r="G14" s="368"/>
      <c r="H14" s="366"/>
      <c r="I14" s="366"/>
      <c r="J14" s="369"/>
      <c r="K14" s="369"/>
      <c r="L14" s="369"/>
      <c r="M14" s="369"/>
      <c r="N14" s="290"/>
      <c r="O14" s="290"/>
      <c r="P14" s="370"/>
      <c r="Q14" s="370"/>
      <c r="R14" s="370"/>
      <c r="S14" s="370"/>
      <c r="T14" s="370"/>
    </row>
    <row r="15" spans="1:20" s="371" customFormat="1" ht="25.5">
      <c r="A15" s="372">
        <v>1</v>
      </c>
      <c r="B15" s="343" t="s">
        <v>545</v>
      </c>
      <c r="C15" s="342"/>
      <c r="D15" s="266"/>
      <c r="E15" s="266"/>
      <c r="F15" s="266"/>
      <c r="G15" s="368"/>
      <c r="H15" s="366"/>
      <c r="I15" s="366"/>
      <c r="J15" s="369"/>
      <c r="K15" s="369"/>
      <c r="L15" s="369"/>
      <c r="M15" s="369"/>
      <c r="N15" s="290"/>
      <c r="O15" s="290"/>
      <c r="P15" s="370"/>
      <c r="Q15" s="370"/>
      <c r="R15" s="370"/>
      <c r="S15" s="370"/>
      <c r="T15" s="370"/>
    </row>
    <row r="16" spans="1:20" s="375" customFormat="1" ht="25.5">
      <c r="A16" s="372">
        <v>2</v>
      </c>
      <c r="B16" s="343" t="s">
        <v>393</v>
      </c>
      <c r="C16" s="343" t="s">
        <v>120</v>
      </c>
      <c r="D16" s="373"/>
      <c r="E16" s="373">
        <v>61740000</v>
      </c>
      <c r="F16" s="347">
        <v>1274472100</v>
      </c>
      <c r="G16" s="374"/>
      <c r="H16" s="366"/>
      <c r="I16" s="366"/>
      <c r="J16" s="369"/>
      <c r="K16" s="369"/>
      <c r="L16" s="369"/>
      <c r="M16" s="369"/>
      <c r="N16" s="290"/>
      <c r="O16" s="290"/>
    </row>
    <row r="17" spans="1:20" s="375" customFormat="1" ht="25.5">
      <c r="A17" s="372">
        <v>3</v>
      </c>
      <c r="B17" s="343" t="s">
        <v>394</v>
      </c>
      <c r="C17" s="343" t="s">
        <v>121</v>
      </c>
      <c r="D17" s="347">
        <v>1224030</v>
      </c>
      <c r="E17" s="347">
        <v>1131140</v>
      </c>
      <c r="F17" s="347">
        <v>26567062</v>
      </c>
      <c r="G17" s="374"/>
      <c r="H17" s="366"/>
      <c r="I17" s="366"/>
      <c r="J17" s="369"/>
      <c r="K17" s="369"/>
      <c r="L17" s="369"/>
      <c r="M17" s="369"/>
      <c r="N17" s="290"/>
      <c r="O17" s="290"/>
    </row>
    <row r="18" spans="1:20" s="375" customFormat="1" ht="25.5">
      <c r="A18" s="372">
        <v>4</v>
      </c>
      <c r="B18" s="343" t="s">
        <v>395</v>
      </c>
      <c r="C18" s="343" t="s">
        <v>122</v>
      </c>
      <c r="D18" s="266"/>
      <c r="E18" s="266"/>
      <c r="F18" s="266"/>
      <c r="G18" s="374"/>
      <c r="H18" s="366"/>
      <c r="I18" s="366"/>
      <c r="J18" s="369"/>
      <c r="K18" s="369"/>
      <c r="L18" s="369"/>
      <c r="M18" s="369"/>
      <c r="N18" s="290"/>
      <c r="O18" s="290"/>
    </row>
    <row r="19" spans="1:20" s="371" customFormat="1" ht="25.5">
      <c r="A19" s="367" t="s">
        <v>56</v>
      </c>
      <c r="B19" s="342" t="s">
        <v>396</v>
      </c>
      <c r="C19" s="342" t="s">
        <v>123</v>
      </c>
      <c r="D19" s="266">
        <v>266733522</v>
      </c>
      <c r="E19" s="266">
        <v>240382483</v>
      </c>
      <c r="F19" s="266">
        <v>3163231098</v>
      </c>
      <c r="G19" s="368"/>
      <c r="H19" s="366"/>
      <c r="I19" s="366"/>
      <c r="J19" s="369"/>
      <c r="K19" s="369"/>
      <c r="L19" s="369"/>
      <c r="M19" s="369"/>
      <c r="N19" s="290"/>
      <c r="O19" s="290"/>
      <c r="P19" s="370"/>
      <c r="Q19" s="370"/>
      <c r="R19" s="370"/>
      <c r="S19" s="370"/>
      <c r="T19" s="370"/>
    </row>
    <row r="20" spans="1:20" s="375" customFormat="1" ht="25.5">
      <c r="A20" s="372">
        <v>1</v>
      </c>
      <c r="B20" s="343" t="s">
        <v>397</v>
      </c>
      <c r="C20" s="343" t="s">
        <v>124</v>
      </c>
      <c r="D20" s="347">
        <v>86833119</v>
      </c>
      <c r="E20" s="347">
        <v>89802301</v>
      </c>
      <c r="F20" s="347">
        <v>945545014</v>
      </c>
      <c r="G20" s="374"/>
      <c r="H20" s="366"/>
      <c r="I20" s="366"/>
      <c r="J20" s="369"/>
      <c r="K20" s="369"/>
      <c r="L20" s="369"/>
      <c r="M20" s="369"/>
      <c r="N20" s="290"/>
      <c r="O20" s="290"/>
    </row>
    <row r="21" spans="1:20" s="375" customFormat="1" ht="25.5">
      <c r="A21" s="372">
        <v>2</v>
      </c>
      <c r="B21" s="343" t="s">
        <v>398</v>
      </c>
      <c r="C21" s="343" t="s">
        <v>125</v>
      </c>
      <c r="D21" s="347">
        <v>26445118</v>
      </c>
      <c r="E21" s="347">
        <v>26487977</v>
      </c>
      <c r="F21" s="347">
        <v>293998784</v>
      </c>
      <c r="G21" s="374"/>
      <c r="H21" s="366"/>
      <c r="I21" s="366"/>
      <c r="J21" s="369"/>
      <c r="K21" s="369"/>
      <c r="L21" s="369"/>
      <c r="M21" s="369"/>
      <c r="N21" s="290"/>
      <c r="O21" s="290"/>
    </row>
    <row r="22" spans="1:20" s="375" customFormat="1" ht="25.5">
      <c r="A22" s="372"/>
      <c r="B22" s="376" t="s">
        <v>252</v>
      </c>
      <c r="C22" s="343" t="s">
        <v>193</v>
      </c>
      <c r="D22" s="347">
        <v>20000000</v>
      </c>
      <c r="E22" s="347">
        <v>20000000</v>
      </c>
      <c r="F22" s="347">
        <v>220000000</v>
      </c>
      <c r="G22" s="374"/>
      <c r="H22" s="366"/>
      <c r="I22" s="366"/>
      <c r="J22" s="369"/>
      <c r="K22" s="369"/>
      <c r="L22" s="369"/>
      <c r="M22" s="369"/>
      <c r="N22" s="290"/>
      <c r="O22" s="290"/>
    </row>
    <row r="23" spans="1:20" s="375" customFormat="1" ht="25.5">
      <c r="A23" s="372"/>
      <c r="B23" s="376" t="s">
        <v>253</v>
      </c>
      <c r="C23" s="343" t="s">
        <v>194</v>
      </c>
      <c r="D23" s="347">
        <v>945118</v>
      </c>
      <c r="E23" s="347">
        <v>987977</v>
      </c>
      <c r="F23" s="347">
        <v>13498784</v>
      </c>
      <c r="G23" s="374"/>
      <c r="H23" s="366"/>
      <c r="I23" s="366"/>
      <c r="J23" s="369"/>
      <c r="K23" s="369"/>
      <c r="L23" s="369"/>
      <c r="M23" s="369"/>
      <c r="N23" s="290"/>
      <c r="O23" s="290"/>
    </row>
    <row r="24" spans="1:20" s="375" customFormat="1" ht="25.5">
      <c r="A24" s="372"/>
      <c r="B24" s="376" t="s">
        <v>254</v>
      </c>
      <c r="C24" s="343" t="s">
        <v>229</v>
      </c>
      <c r="D24" s="347">
        <v>5500000</v>
      </c>
      <c r="E24" s="347">
        <v>5500000</v>
      </c>
      <c r="F24" s="347">
        <v>60500000</v>
      </c>
      <c r="G24" s="374"/>
      <c r="H24" s="366"/>
      <c r="I24" s="366"/>
      <c r="J24" s="369"/>
      <c r="K24" s="369"/>
      <c r="L24" s="369"/>
      <c r="M24" s="369"/>
      <c r="N24" s="290"/>
      <c r="O24" s="290"/>
    </row>
    <row r="25" spans="1:20" s="375" customFormat="1" ht="63.75">
      <c r="A25" s="372">
        <v>3</v>
      </c>
      <c r="B25" s="377" t="s">
        <v>520</v>
      </c>
      <c r="C25" s="343" t="s">
        <v>126</v>
      </c>
      <c r="D25" s="347">
        <v>29700000</v>
      </c>
      <c r="E25" s="347">
        <v>29700000</v>
      </c>
      <c r="F25" s="347">
        <v>326700000</v>
      </c>
      <c r="G25" s="374"/>
      <c r="H25" s="366"/>
      <c r="I25" s="366"/>
      <c r="J25" s="369"/>
      <c r="K25" s="369"/>
      <c r="L25" s="369"/>
      <c r="M25" s="369"/>
      <c r="N25" s="290"/>
      <c r="O25" s="290"/>
    </row>
    <row r="26" spans="1:20" s="375" customFormat="1" ht="25.5">
      <c r="A26" s="372"/>
      <c r="B26" s="343" t="s">
        <v>399</v>
      </c>
      <c r="C26" s="343" t="s">
        <v>192</v>
      </c>
      <c r="D26" s="347">
        <v>16500000</v>
      </c>
      <c r="E26" s="347">
        <v>16500000</v>
      </c>
      <c r="F26" s="347">
        <v>181500000</v>
      </c>
      <c r="G26" s="374"/>
      <c r="H26" s="366"/>
      <c r="I26" s="366"/>
      <c r="J26" s="369"/>
      <c r="K26" s="369"/>
      <c r="L26" s="369"/>
      <c r="M26" s="369"/>
      <c r="N26" s="290"/>
      <c r="O26" s="290"/>
    </row>
    <row r="27" spans="1:20" s="375" customFormat="1" ht="51">
      <c r="A27" s="372"/>
      <c r="B27" s="343" t="s">
        <v>400</v>
      </c>
      <c r="C27" s="343" t="s">
        <v>195</v>
      </c>
      <c r="D27" s="347">
        <v>13200000</v>
      </c>
      <c r="E27" s="347">
        <v>13200000</v>
      </c>
      <c r="F27" s="347">
        <v>145200000</v>
      </c>
      <c r="G27" s="374"/>
      <c r="H27" s="366"/>
      <c r="I27" s="366"/>
      <c r="J27" s="369"/>
      <c r="K27" s="369"/>
      <c r="L27" s="369"/>
      <c r="M27" s="369"/>
      <c r="N27" s="290"/>
      <c r="O27" s="290"/>
    </row>
    <row r="28" spans="1:20" s="375" customFormat="1" ht="25.5">
      <c r="A28" s="372">
        <v>4</v>
      </c>
      <c r="B28" s="343" t="s">
        <v>521</v>
      </c>
      <c r="C28" s="343"/>
      <c r="D28" s="266"/>
      <c r="E28" s="266"/>
      <c r="F28" s="266"/>
      <c r="G28" s="374"/>
      <c r="H28" s="366"/>
      <c r="I28" s="366"/>
      <c r="J28" s="369"/>
      <c r="K28" s="369"/>
      <c r="L28" s="369"/>
      <c r="M28" s="369"/>
      <c r="N28" s="290"/>
      <c r="O28" s="290"/>
    </row>
    <row r="29" spans="1:20" s="375" customFormat="1" ht="25.5">
      <c r="A29" s="372">
        <v>5</v>
      </c>
      <c r="B29" s="343" t="s">
        <v>522</v>
      </c>
      <c r="C29" s="343"/>
      <c r="D29" s="266"/>
      <c r="E29" s="266"/>
      <c r="F29" s="266"/>
      <c r="G29" s="374"/>
      <c r="H29" s="366"/>
      <c r="I29" s="366"/>
      <c r="J29" s="369"/>
      <c r="K29" s="369"/>
      <c r="L29" s="369"/>
      <c r="M29" s="369"/>
      <c r="N29" s="290"/>
      <c r="O29" s="290"/>
    </row>
    <row r="30" spans="1:20" s="375" customFormat="1" ht="25.5">
      <c r="A30" s="372">
        <v>6</v>
      </c>
      <c r="B30" s="343" t="s">
        <v>401</v>
      </c>
      <c r="C30" s="343" t="s">
        <v>127</v>
      </c>
      <c r="D30" s="347">
        <v>7781726</v>
      </c>
      <c r="E30" s="347">
        <v>8041117</v>
      </c>
      <c r="F30" s="347">
        <v>87414703</v>
      </c>
      <c r="G30" s="374"/>
      <c r="H30" s="366"/>
      <c r="I30" s="366"/>
      <c r="J30" s="369"/>
      <c r="K30" s="369"/>
      <c r="L30" s="369"/>
      <c r="M30" s="369"/>
      <c r="N30" s="290"/>
      <c r="O30" s="290"/>
    </row>
    <row r="31" spans="1:20" s="375" customFormat="1" ht="63.75">
      <c r="A31" s="372">
        <v>7</v>
      </c>
      <c r="B31" s="343" t="s">
        <v>402</v>
      </c>
      <c r="C31" s="343" t="s">
        <v>128</v>
      </c>
      <c r="D31" s="347">
        <v>15000000</v>
      </c>
      <c r="E31" s="347">
        <v>15000000</v>
      </c>
      <c r="F31" s="347">
        <v>165000000</v>
      </c>
      <c r="G31" s="374"/>
      <c r="H31" s="366"/>
      <c r="I31" s="366"/>
      <c r="J31" s="369"/>
      <c r="K31" s="369"/>
      <c r="L31" s="369"/>
      <c r="M31" s="369"/>
      <c r="N31" s="290"/>
      <c r="O31" s="290"/>
    </row>
    <row r="32" spans="1:20" s="375" customFormat="1" ht="140.25">
      <c r="A32" s="372">
        <v>8</v>
      </c>
      <c r="B32" s="377" t="s">
        <v>403</v>
      </c>
      <c r="C32" s="343" t="s">
        <v>129</v>
      </c>
      <c r="D32" s="347"/>
      <c r="E32" s="347"/>
      <c r="F32" s="347">
        <v>26099437</v>
      </c>
      <c r="G32" s="374"/>
      <c r="H32" s="366"/>
      <c r="I32" s="366"/>
      <c r="J32" s="369"/>
      <c r="K32" s="369"/>
      <c r="L32" s="369"/>
      <c r="M32" s="369"/>
      <c r="N32" s="290"/>
      <c r="O32" s="290"/>
    </row>
    <row r="33" spans="1:20" s="375" customFormat="1" ht="51">
      <c r="A33" s="372">
        <v>9</v>
      </c>
      <c r="B33" s="343" t="s">
        <v>404</v>
      </c>
      <c r="C33" s="343" t="s">
        <v>130</v>
      </c>
      <c r="D33" s="347">
        <v>100938868</v>
      </c>
      <c r="E33" s="347">
        <v>71307100</v>
      </c>
      <c r="F33" s="347">
        <v>1318064362</v>
      </c>
      <c r="G33" s="374"/>
      <c r="H33" s="366"/>
      <c r="I33" s="366"/>
      <c r="J33" s="369"/>
      <c r="K33" s="369"/>
      <c r="L33" s="369"/>
      <c r="M33" s="369"/>
      <c r="N33" s="290"/>
      <c r="O33" s="290"/>
    </row>
    <row r="34" spans="1:20" s="375" customFormat="1" ht="25.5">
      <c r="A34" s="372"/>
      <c r="B34" s="343" t="s">
        <v>278</v>
      </c>
      <c r="C34" s="343" t="s">
        <v>280</v>
      </c>
      <c r="D34" s="347">
        <v>84115719</v>
      </c>
      <c r="E34" s="347">
        <v>52039260</v>
      </c>
      <c r="F34" s="347">
        <v>1038541259</v>
      </c>
      <c r="G34" s="374"/>
      <c r="H34" s="366"/>
      <c r="I34" s="366"/>
      <c r="J34" s="369"/>
      <c r="K34" s="369"/>
      <c r="L34" s="369"/>
      <c r="M34" s="369"/>
      <c r="N34" s="290"/>
      <c r="O34" s="290"/>
    </row>
    <row r="35" spans="1:20" s="375" customFormat="1" ht="25.5">
      <c r="A35" s="372"/>
      <c r="B35" s="343" t="s">
        <v>279</v>
      </c>
      <c r="C35" s="343" t="s">
        <v>281</v>
      </c>
      <c r="D35" s="347">
        <v>16823149</v>
      </c>
      <c r="E35" s="347">
        <v>19267840</v>
      </c>
      <c r="F35" s="347">
        <v>279523103</v>
      </c>
      <c r="G35" s="374"/>
      <c r="H35" s="366"/>
      <c r="I35" s="366"/>
      <c r="J35" s="369"/>
      <c r="K35" s="369"/>
      <c r="L35" s="369"/>
      <c r="M35" s="369"/>
      <c r="N35" s="290"/>
      <c r="O35" s="290"/>
    </row>
    <row r="36" spans="1:20" s="375" customFormat="1" ht="25.5">
      <c r="A36" s="372"/>
      <c r="B36" s="343" t="s">
        <v>439</v>
      </c>
      <c r="C36" s="343" t="s">
        <v>440</v>
      </c>
      <c r="D36" s="266"/>
      <c r="E36" s="266"/>
      <c r="F36" s="266"/>
      <c r="G36" s="374"/>
      <c r="H36" s="366"/>
      <c r="I36" s="366"/>
      <c r="J36" s="369"/>
      <c r="K36" s="369"/>
      <c r="L36" s="369"/>
      <c r="M36" s="369"/>
      <c r="N36" s="290"/>
      <c r="O36" s="290"/>
    </row>
    <row r="37" spans="1:20" s="375" customFormat="1" ht="25.5">
      <c r="A37" s="372">
        <v>10</v>
      </c>
      <c r="B37" s="343" t="s">
        <v>405</v>
      </c>
      <c r="C37" s="343" t="s">
        <v>131</v>
      </c>
      <c r="D37" s="378">
        <v>34691</v>
      </c>
      <c r="E37" s="378">
        <v>43988</v>
      </c>
      <c r="F37" s="347">
        <v>408798</v>
      </c>
      <c r="G37" s="374"/>
      <c r="H37" s="366"/>
      <c r="I37" s="366"/>
      <c r="J37" s="369"/>
      <c r="K37" s="369"/>
      <c r="L37" s="369"/>
      <c r="M37" s="369"/>
      <c r="N37" s="290"/>
      <c r="O37" s="290"/>
    </row>
    <row r="38" spans="1:20" s="375" customFormat="1" ht="25.5">
      <c r="A38" s="372"/>
      <c r="B38" s="343" t="s">
        <v>282</v>
      </c>
      <c r="C38" s="343" t="s">
        <v>132</v>
      </c>
      <c r="D38" s="347">
        <v>34691</v>
      </c>
      <c r="E38" s="347">
        <v>43988</v>
      </c>
      <c r="F38" s="347">
        <v>408798</v>
      </c>
      <c r="G38" s="374"/>
      <c r="H38" s="366"/>
      <c r="I38" s="366"/>
      <c r="J38" s="369"/>
      <c r="K38" s="369"/>
      <c r="L38" s="369"/>
      <c r="M38" s="369"/>
      <c r="N38" s="290"/>
      <c r="O38" s="290"/>
    </row>
    <row r="39" spans="1:20" s="375" customFormat="1" ht="25.5">
      <c r="A39" s="372"/>
      <c r="B39" s="343" t="s">
        <v>406</v>
      </c>
      <c r="C39" s="343" t="s">
        <v>196</v>
      </c>
      <c r="D39" s="266"/>
      <c r="E39" s="266"/>
      <c r="F39" s="347"/>
      <c r="G39" s="374"/>
      <c r="H39" s="366"/>
      <c r="I39" s="366"/>
      <c r="J39" s="369"/>
      <c r="K39" s="369"/>
      <c r="L39" s="369"/>
      <c r="M39" s="369"/>
      <c r="N39" s="290"/>
      <c r="O39" s="290"/>
    </row>
    <row r="40" spans="1:20" s="375" customFormat="1" ht="25.5">
      <c r="A40" s="372"/>
      <c r="B40" s="343" t="s">
        <v>283</v>
      </c>
      <c r="C40" s="343" t="s">
        <v>191</v>
      </c>
      <c r="D40" s="266"/>
      <c r="E40" s="266"/>
      <c r="F40" s="266"/>
      <c r="G40" s="374"/>
      <c r="H40" s="366"/>
      <c r="I40" s="366"/>
      <c r="J40" s="369"/>
      <c r="K40" s="369"/>
      <c r="L40" s="369"/>
      <c r="M40" s="369"/>
      <c r="N40" s="290"/>
      <c r="O40" s="290"/>
    </row>
    <row r="41" spans="1:20" s="375" customFormat="1" ht="25.5">
      <c r="A41" s="372" t="s">
        <v>133</v>
      </c>
      <c r="B41" s="342" t="s">
        <v>407</v>
      </c>
      <c r="C41" s="343" t="s">
        <v>134</v>
      </c>
      <c r="D41" s="379">
        <v>-265509492</v>
      </c>
      <c r="E41" s="379">
        <v>-177511343</v>
      </c>
      <c r="F41" s="379">
        <v>-1862191936</v>
      </c>
      <c r="G41" s="374"/>
      <c r="H41" s="366"/>
      <c r="I41" s="366"/>
      <c r="J41" s="369"/>
      <c r="K41" s="369"/>
      <c r="L41" s="369"/>
      <c r="M41" s="369"/>
      <c r="N41" s="290"/>
      <c r="O41" s="290"/>
    </row>
    <row r="42" spans="1:20" s="375" customFormat="1" ht="25.5">
      <c r="A42" s="372" t="s">
        <v>135</v>
      </c>
      <c r="B42" s="342" t="s">
        <v>408</v>
      </c>
      <c r="C42" s="343" t="s">
        <v>136</v>
      </c>
      <c r="D42" s="379">
        <v>733224000</v>
      </c>
      <c r="E42" s="379">
        <v>-4228474800</v>
      </c>
      <c r="F42" s="379">
        <v>-588253800</v>
      </c>
      <c r="G42" s="374"/>
      <c r="H42" s="366"/>
      <c r="I42" s="366"/>
      <c r="J42" s="369"/>
      <c r="K42" s="369"/>
      <c r="L42" s="369"/>
      <c r="M42" s="369"/>
      <c r="N42" s="290"/>
      <c r="O42" s="290"/>
    </row>
    <row r="43" spans="1:20" s="375" customFormat="1" ht="51">
      <c r="A43" s="372">
        <v>1</v>
      </c>
      <c r="B43" s="343" t="s">
        <v>523</v>
      </c>
      <c r="C43" s="343" t="s">
        <v>137</v>
      </c>
      <c r="D43" s="380">
        <v>-1056685922</v>
      </c>
      <c r="E43" s="380">
        <v>-212643571</v>
      </c>
      <c r="F43" s="380">
        <v>4131287235</v>
      </c>
      <c r="G43" s="374"/>
      <c r="H43" s="366"/>
      <c r="I43" s="366"/>
      <c r="J43" s="369"/>
      <c r="K43" s="369"/>
      <c r="L43" s="369"/>
      <c r="M43" s="369"/>
      <c r="N43" s="290"/>
      <c r="O43" s="290"/>
    </row>
    <row r="44" spans="1:20" s="375" customFormat="1" ht="25.5">
      <c r="A44" s="372">
        <v>2</v>
      </c>
      <c r="B44" s="343" t="s">
        <v>410</v>
      </c>
      <c r="C44" s="343" t="s">
        <v>138</v>
      </c>
      <c r="D44" s="378">
        <v>1789909922</v>
      </c>
      <c r="E44" s="378">
        <v>-4015831229</v>
      </c>
      <c r="F44" s="378">
        <v>-4719541035</v>
      </c>
      <c r="G44" s="374"/>
      <c r="H44" s="366"/>
      <c r="I44" s="366"/>
      <c r="J44" s="369"/>
      <c r="K44" s="369"/>
      <c r="L44" s="369"/>
      <c r="M44" s="369"/>
      <c r="N44" s="290"/>
      <c r="O44" s="290"/>
    </row>
    <row r="45" spans="1:20" s="375" customFormat="1" ht="51">
      <c r="A45" s="372" t="s">
        <v>139</v>
      </c>
      <c r="B45" s="342" t="s">
        <v>411</v>
      </c>
      <c r="C45" s="343" t="s">
        <v>140</v>
      </c>
      <c r="D45" s="379">
        <v>467714508</v>
      </c>
      <c r="E45" s="379">
        <v>-4405986143</v>
      </c>
      <c r="F45" s="379">
        <v>-2450445736</v>
      </c>
      <c r="G45" s="374"/>
      <c r="H45" s="366"/>
      <c r="I45" s="366"/>
      <c r="J45" s="369"/>
      <c r="K45" s="369"/>
      <c r="L45" s="369"/>
      <c r="M45" s="369"/>
      <c r="N45" s="290"/>
      <c r="O45" s="290"/>
    </row>
    <row r="46" spans="1:20" s="375" customFormat="1" ht="25.5">
      <c r="A46" s="372" t="s">
        <v>67</v>
      </c>
      <c r="B46" s="342" t="s">
        <v>412</v>
      </c>
      <c r="C46" s="343" t="s">
        <v>141</v>
      </c>
      <c r="D46" s="379">
        <v>87801053608</v>
      </c>
      <c r="E46" s="379">
        <v>92262232957</v>
      </c>
      <c r="F46" s="379">
        <v>75817744995</v>
      </c>
      <c r="G46" s="374"/>
      <c r="H46" s="366"/>
      <c r="I46" s="366"/>
      <c r="J46" s="369"/>
      <c r="K46" s="369"/>
      <c r="L46" s="369"/>
      <c r="M46" s="369"/>
      <c r="N46" s="290"/>
      <c r="O46" s="290"/>
    </row>
    <row r="47" spans="1:20" s="375" customFormat="1" ht="38.25">
      <c r="A47" s="372" t="s">
        <v>142</v>
      </c>
      <c r="B47" s="342" t="s">
        <v>413</v>
      </c>
      <c r="C47" s="343" t="s">
        <v>143</v>
      </c>
      <c r="D47" s="379">
        <v>1744244338</v>
      </c>
      <c r="E47" s="379">
        <v>-4461179349</v>
      </c>
      <c r="F47" s="379">
        <v>13727552951</v>
      </c>
      <c r="G47" s="374"/>
      <c r="H47" s="366"/>
      <c r="I47" s="366"/>
      <c r="J47" s="369"/>
      <c r="K47" s="369"/>
      <c r="L47" s="369"/>
      <c r="M47" s="369"/>
      <c r="N47" s="290"/>
      <c r="O47" s="290"/>
      <c r="P47" s="381"/>
      <c r="Q47" s="381"/>
      <c r="R47" s="381"/>
      <c r="S47" s="381"/>
      <c r="T47" s="381"/>
    </row>
    <row r="48" spans="1:20" s="375" customFormat="1" ht="51">
      <c r="A48" s="372">
        <v>1</v>
      </c>
      <c r="B48" s="343" t="s">
        <v>414</v>
      </c>
      <c r="C48" s="343" t="s">
        <v>284</v>
      </c>
      <c r="D48" s="378">
        <v>467714508</v>
      </c>
      <c r="E48" s="378">
        <v>-4405986143</v>
      </c>
      <c r="F48" s="378">
        <v>-2450445736</v>
      </c>
      <c r="G48" s="374"/>
      <c r="H48" s="366"/>
      <c r="I48" s="366"/>
      <c r="J48" s="369"/>
      <c r="K48" s="369"/>
      <c r="L48" s="369"/>
      <c r="M48" s="369"/>
      <c r="N48" s="290"/>
      <c r="O48" s="290"/>
    </row>
    <row r="49" spans="1:15" s="375" customFormat="1" ht="51">
      <c r="A49" s="372">
        <v>2</v>
      </c>
      <c r="B49" s="343" t="s">
        <v>524</v>
      </c>
      <c r="C49" s="343" t="s">
        <v>285</v>
      </c>
      <c r="D49" s="266"/>
      <c r="E49" s="266"/>
      <c r="F49" s="266"/>
      <c r="G49" s="374"/>
      <c r="H49" s="366"/>
      <c r="I49" s="366"/>
      <c r="J49" s="369"/>
      <c r="K49" s="369"/>
      <c r="L49" s="369"/>
      <c r="M49" s="369"/>
      <c r="N49" s="290"/>
      <c r="O49" s="290"/>
    </row>
    <row r="50" spans="1:15" s="375" customFormat="1" ht="51">
      <c r="A50" s="372">
        <v>3</v>
      </c>
      <c r="B50" s="343" t="s">
        <v>593</v>
      </c>
      <c r="C50" s="343" t="s">
        <v>144</v>
      </c>
      <c r="D50" s="378">
        <v>1276529830</v>
      </c>
      <c r="E50" s="378">
        <v>-55193206</v>
      </c>
      <c r="F50" s="380">
        <v>16177998687</v>
      </c>
      <c r="G50" s="374"/>
      <c r="H50" s="366"/>
      <c r="I50" s="366"/>
      <c r="J50" s="369"/>
      <c r="K50" s="369"/>
      <c r="L50" s="369"/>
      <c r="M50" s="369"/>
      <c r="N50" s="290"/>
      <c r="O50" s="290"/>
    </row>
    <row r="51" spans="1:15" s="375" customFormat="1" ht="25.5">
      <c r="A51" s="372" t="s">
        <v>145</v>
      </c>
      <c r="B51" s="342" t="s">
        <v>415</v>
      </c>
      <c r="C51" s="343" t="s">
        <v>146</v>
      </c>
      <c r="D51" s="266">
        <v>89545297946</v>
      </c>
      <c r="E51" s="266">
        <v>87801053608</v>
      </c>
      <c r="F51" s="266">
        <v>89545297946</v>
      </c>
      <c r="G51" s="374"/>
      <c r="H51" s="366"/>
      <c r="I51" s="366"/>
      <c r="J51" s="369"/>
      <c r="K51" s="369"/>
      <c r="L51" s="369"/>
      <c r="M51" s="369"/>
      <c r="N51" s="290"/>
      <c r="O51" s="290"/>
    </row>
    <row r="52" spans="1:15" s="375" customFormat="1" ht="38.25">
      <c r="A52" s="372" t="s">
        <v>255</v>
      </c>
      <c r="B52" s="342" t="s">
        <v>416</v>
      </c>
      <c r="C52" s="343" t="s">
        <v>256</v>
      </c>
      <c r="D52" s="266"/>
      <c r="E52" s="266"/>
      <c r="F52" s="347"/>
      <c r="G52" s="374"/>
      <c r="H52" s="366"/>
      <c r="I52" s="366"/>
      <c r="J52" s="290"/>
      <c r="K52" s="290"/>
      <c r="L52" s="290"/>
      <c r="M52" s="290"/>
      <c r="N52" s="290"/>
      <c r="O52" s="290"/>
    </row>
    <row r="53" spans="1:15" s="375" customFormat="1" ht="38.25">
      <c r="A53" s="372"/>
      <c r="B53" s="343" t="s">
        <v>417</v>
      </c>
      <c r="C53" s="343" t="s">
        <v>257</v>
      </c>
      <c r="D53" s="266"/>
      <c r="E53" s="267"/>
      <c r="F53" s="347"/>
      <c r="G53" s="374"/>
      <c r="H53" s="366"/>
      <c r="I53" s="366"/>
      <c r="J53" s="290"/>
      <c r="K53" s="290"/>
      <c r="L53" s="290"/>
      <c r="M53" s="290"/>
      <c r="N53" s="290"/>
      <c r="O53" s="290"/>
    </row>
    <row r="54" spans="1:15">
      <c r="A54" s="324"/>
      <c r="B54" s="324"/>
      <c r="C54" s="270"/>
      <c r="D54" s="270"/>
      <c r="E54" s="268"/>
      <c r="F54" s="382"/>
    </row>
    <row r="55" spans="1:15" s="295" customFormat="1">
      <c r="A55" s="323" t="s">
        <v>620</v>
      </c>
      <c r="B55" s="324"/>
      <c r="C55" s="270"/>
      <c r="D55" s="287" t="s">
        <v>621</v>
      </c>
      <c r="E55" s="287"/>
      <c r="F55" s="383"/>
      <c r="G55" s="384"/>
      <c r="H55" s="366"/>
      <c r="I55" s="366"/>
      <c r="J55" s="290"/>
      <c r="K55" s="290"/>
      <c r="L55" s="290"/>
      <c r="M55" s="290"/>
      <c r="N55" s="290"/>
      <c r="O55" s="290"/>
    </row>
    <row r="56" spans="1:15" s="295" customFormat="1">
      <c r="A56" s="325" t="s">
        <v>176</v>
      </c>
      <c r="B56" s="324"/>
      <c r="C56" s="270"/>
      <c r="D56" s="288" t="s">
        <v>177</v>
      </c>
      <c r="E56" s="288"/>
      <c r="F56" s="383"/>
      <c r="G56" s="384"/>
      <c r="H56" s="366"/>
      <c r="I56" s="366"/>
      <c r="J56" s="290"/>
      <c r="K56" s="290"/>
      <c r="L56" s="290"/>
      <c r="M56" s="290"/>
      <c r="N56" s="290"/>
      <c r="O56" s="290"/>
    </row>
    <row r="57" spans="1:15" s="295" customFormat="1">
      <c r="A57" s="324"/>
      <c r="B57" s="324"/>
      <c r="C57" s="270"/>
      <c r="D57" s="270"/>
      <c r="E57" s="270"/>
      <c r="F57" s="382"/>
      <c r="G57" s="384"/>
      <c r="H57" s="366"/>
      <c r="I57" s="366"/>
      <c r="J57" s="290"/>
      <c r="K57" s="290"/>
      <c r="L57" s="290"/>
      <c r="M57" s="290"/>
      <c r="N57" s="290"/>
      <c r="O57" s="290"/>
    </row>
    <row r="58" spans="1:15" s="295" customFormat="1">
      <c r="A58" s="324"/>
      <c r="B58" s="324"/>
      <c r="C58" s="270"/>
      <c r="D58" s="270"/>
      <c r="E58" s="270"/>
      <c r="F58" s="382"/>
      <c r="G58" s="384"/>
      <c r="H58" s="366"/>
      <c r="I58" s="366"/>
      <c r="J58" s="290"/>
      <c r="K58" s="290"/>
      <c r="L58" s="290"/>
      <c r="M58" s="290"/>
      <c r="N58" s="290"/>
      <c r="O58" s="290"/>
    </row>
    <row r="59" spans="1:15" s="295" customFormat="1">
      <c r="A59" s="324"/>
      <c r="B59" s="324"/>
      <c r="C59" s="270"/>
      <c r="D59" s="270"/>
      <c r="E59" s="270"/>
      <c r="F59" s="382"/>
      <c r="G59" s="384"/>
      <c r="H59" s="366"/>
      <c r="I59" s="366"/>
      <c r="J59" s="290"/>
      <c r="K59" s="290"/>
      <c r="L59" s="290"/>
      <c r="M59" s="290"/>
      <c r="N59" s="290"/>
      <c r="O59" s="290"/>
    </row>
    <row r="60" spans="1:15" s="295" customFormat="1">
      <c r="A60" s="324"/>
      <c r="B60" s="324"/>
      <c r="C60" s="270"/>
      <c r="D60" s="270"/>
      <c r="E60" s="270"/>
      <c r="F60" s="382"/>
      <c r="G60" s="384"/>
      <c r="H60" s="366"/>
      <c r="I60" s="366"/>
      <c r="J60" s="290"/>
      <c r="K60" s="290"/>
      <c r="L60" s="290"/>
      <c r="M60" s="290"/>
      <c r="N60" s="290"/>
      <c r="O60" s="290"/>
    </row>
    <row r="61" spans="1:15" s="295" customFormat="1">
      <c r="A61" s="324"/>
      <c r="B61" s="324"/>
      <c r="C61" s="270"/>
      <c r="D61" s="270"/>
      <c r="E61" s="270"/>
      <c r="F61" s="382"/>
      <c r="G61" s="384"/>
      <c r="H61" s="366"/>
      <c r="I61" s="366"/>
      <c r="J61" s="290"/>
      <c r="K61" s="290"/>
      <c r="L61" s="290"/>
      <c r="M61" s="290"/>
      <c r="N61" s="290"/>
      <c r="O61" s="290"/>
    </row>
    <row r="62" spans="1:15" s="295" customFormat="1">
      <c r="A62" s="324"/>
      <c r="B62" s="324"/>
      <c r="C62" s="270"/>
      <c r="D62" s="270"/>
      <c r="E62" s="270"/>
      <c r="F62" s="382"/>
      <c r="G62" s="384"/>
      <c r="H62" s="366"/>
      <c r="I62" s="366"/>
      <c r="J62" s="290"/>
      <c r="K62" s="290"/>
      <c r="L62" s="290"/>
      <c r="M62" s="290"/>
      <c r="N62" s="290"/>
      <c r="O62" s="290"/>
    </row>
    <row r="63" spans="1:15" s="295" customFormat="1">
      <c r="A63" s="327"/>
      <c r="B63" s="327"/>
      <c r="C63" s="270"/>
      <c r="D63" s="271"/>
      <c r="E63" s="271"/>
      <c r="F63" s="382"/>
      <c r="G63" s="384"/>
      <c r="H63" s="366"/>
      <c r="I63" s="366"/>
      <c r="J63" s="290"/>
      <c r="K63" s="290"/>
      <c r="L63" s="290"/>
      <c r="M63" s="290"/>
      <c r="N63" s="290"/>
      <c r="O63" s="290"/>
    </row>
    <row r="64" spans="1:15" s="295" customFormat="1">
      <c r="A64" s="323" t="s">
        <v>236</v>
      </c>
      <c r="B64" s="324"/>
      <c r="C64" s="270"/>
      <c r="D64" s="460" t="s">
        <v>450</v>
      </c>
      <c r="E64" s="460"/>
      <c r="F64" s="460"/>
      <c r="G64" s="384"/>
      <c r="H64" s="366"/>
      <c r="I64" s="366"/>
      <c r="J64" s="290"/>
      <c r="K64" s="290"/>
      <c r="L64" s="290"/>
      <c r="M64" s="290"/>
      <c r="N64" s="290"/>
      <c r="O64" s="290"/>
    </row>
    <row r="65" spans="1:15" s="295" customFormat="1">
      <c r="A65" s="323" t="s">
        <v>602</v>
      </c>
      <c r="B65" s="324"/>
      <c r="C65" s="270"/>
      <c r="D65" s="269"/>
      <c r="E65" s="269"/>
      <c r="F65" s="382"/>
      <c r="G65" s="384"/>
      <c r="H65" s="366"/>
      <c r="I65" s="366"/>
      <c r="J65" s="290"/>
      <c r="K65" s="290"/>
      <c r="L65" s="290"/>
      <c r="M65" s="290"/>
      <c r="N65" s="290"/>
      <c r="O65" s="290"/>
    </row>
    <row r="66" spans="1:15" s="295" customFormat="1">
      <c r="A66" s="295" t="s">
        <v>237</v>
      </c>
      <c r="B66" s="324"/>
      <c r="C66" s="270"/>
      <c r="D66" s="270"/>
      <c r="E66" s="270"/>
      <c r="F66" s="382"/>
      <c r="G66" s="384"/>
      <c r="H66" s="366"/>
      <c r="I66" s="366"/>
      <c r="J66" s="290"/>
      <c r="K66" s="290"/>
      <c r="L66" s="290"/>
      <c r="M66" s="290"/>
      <c r="N66" s="290"/>
      <c r="O66" s="290"/>
    </row>
    <row r="67" spans="1:15">
      <c r="A67" s="324"/>
      <c r="B67" s="324"/>
      <c r="C67" s="270"/>
      <c r="D67" s="270"/>
      <c r="E67" s="268"/>
      <c r="F67" s="382"/>
    </row>
  </sheetData>
  <mergeCells count="13">
    <mergeCell ref="A1:F1"/>
    <mergeCell ref="A2:F2"/>
    <mergeCell ref="A8:B8"/>
    <mergeCell ref="C8:F8"/>
    <mergeCell ref="A3:F4"/>
    <mergeCell ref="A5:F5"/>
    <mergeCell ref="A7:B7"/>
    <mergeCell ref="C7:F7"/>
    <mergeCell ref="D64:F64"/>
    <mergeCell ref="A9:B9"/>
    <mergeCell ref="C9:F9"/>
    <mergeCell ref="A10:B10"/>
    <mergeCell ref="C10:F10"/>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4"/>
  <sheetViews>
    <sheetView view="pageBreakPreview" topLeftCell="A52" zoomScaleNormal="100" zoomScaleSheetLayoutView="100" workbookViewId="0">
      <selection activeCell="G50" sqref="G50"/>
    </sheetView>
  </sheetViews>
  <sheetFormatPr defaultColWidth="9.140625" defaultRowHeight="12.75"/>
  <cols>
    <col min="1" max="1" width="6" style="417" customWidth="1"/>
    <col min="2" max="2" width="33.7109375" style="335" customWidth="1"/>
    <col min="3" max="3" width="12.28515625" style="335" customWidth="1"/>
    <col min="4" max="4" width="14.85546875" style="335" customWidth="1"/>
    <col min="5" max="5" width="20" style="335" customWidth="1"/>
    <col min="6" max="6" width="27" style="335" customWidth="1"/>
    <col min="7" max="7" width="18.42578125" style="335" customWidth="1"/>
    <col min="8" max="8" width="2.5703125" style="335" customWidth="1"/>
    <col min="9" max="9" width="14.28515625" style="290" customWidth="1"/>
    <col min="10" max="10" width="11.28515625" style="290" bestFit="1" customWidth="1"/>
    <col min="11" max="11" width="15" style="290" bestFit="1" customWidth="1"/>
    <col min="12" max="12" width="13.28515625" style="290" bestFit="1" customWidth="1"/>
    <col min="13" max="13" width="19.5703125" style="290" bestFit="1" customWidth="1"/>
    <col min="14" max="14" width="7.5703125" style="290" customWidth="1"/>
    <col min="15" max="15" width="13.28515625" style="290" bestFit="1" customWidth="1"/>
    <col min="16" max="16" width="8.7109375" style="290"/>
    <col min="17" max="18" width="9.140625" style="290"/>
    <col min="19" max="16384" width="9.140625" style="335"/>
  </cols>
  <sheetData>
    <row r="1" spans="1:18" ht="25.5" customHeight="1">
      <c r="A1" s="454" t="s">
        <v>511</v>
      </c>
      <c r="B1" s="454"/>
      <c r="C1" s="454"/>
      <c r="D1" s="454"/>
      <c r="E1" s="454"/>
      <c r="F1" s="454"/>
      <c r="G1" s="454"/>
      <c r="H1" s="385"/>
    </row>
    <row r="2" spans="1:18" ht="29.25" customHeight="1">
      <c r="A2" s="461" t="s">
        <v>512</v>
      </c>
      <c r="B2" s="461"/>
      <c r="C2" s="461"/>
      <c r="D2" s="461"/>
      <c r="E2" s="461"/>
      <c r="F2" s="461"/>
      <c r="G2" s="461"/>
      <c r="H2" s="386"/>
    </row>
    <row r="3" spans="1:18">
      <c r="A3" s="456" t="s">
        <v>262</v>
      </c>
      <c r="B3" s="456"/>
      <c r="C3" s="456"/>
      <c r="D3" s="456"/>
      <c r="E3" s="456"/>
      <c r="F3" s="456"/>
      <c r="G3" s="456"/>
      <c r="H3" s="387"/>
    </row>
    <row r="4" spans="1:18">
      <c r="A4" s="456"/>
      <c r="B4" s="456"/>
      <c r="C4" s="456"/>
      <c r="D4" s="456"/>
      <c r="E4" s="456"/>
      <c r="F4" s="456"/>
      <c r="G4" s="456"/>
      <c r="H4" s="387"/>
    </row>
    <row r="5" spans="1:18">
      <c r="A5" s="457" t="s">
        <v>628</v>
      </c>
      <c r="B5" s="457"/>
      <c r="C5" s="457"/>
      <c r="D5" s="457"/>
      <c r="E5" s="457"/>
      <c r="F5" s="457"/>
      <c r="G5" s="457"/>
      <c r="H5" s="262"/>
    </row>
    <row r="6" spans="1:18">
      <c r="A6" s="262"/>
      <c r="B6" s="262"/>
      <c r="C6" s="262"/>
      <c r="D6" s="262"/>
      <c r="E6" s="262"/>
      <c r="F6" s="295"/>
      <c r="G6" s="295"/>
      <c r="H6" s="295"/>
    </row>
    <row r="7" spans="1:18" ht="31.5" customHeight="1">
      <c r="A7" s="452" t="s">
        <v>655</v>
      </c>
      <c r="B7" s="452"/>
      <c r="C7" s="452" t="s">
        <v>656</v>
      </c>
      <c r="D7" s="452"/>
      <c r="E7" s="452"/>
      <c r="F7" s="452"/>
      <c r="G7" s="295"/>
      <c r="H7" s="295"/>
    </row>
    <row r="8" spans="1:18" ht="29.25" customHeight="1">
      <c r="A8" s="452" t="s">
        <v>651</v>
      </c>
      <c r="B8" s="452"/>
      <c r="C8" s="452" t="s">
        <v>652</v>
      </c>
      <c r="D8" s="452"/>
      <c r="E8" s="452"/>
      <c r="F8" s="452"/>
      <c r="G8" s="388"/>
      <c r="H8" s="389"/>
    </row>
    <row r="9" spans="1:18" ht="29.25" customHeight="1">
      <c r="A9" s="453" t="s">
        <v>653</v>
      </c>
      <c r="B9" s="453"/>
      <c r="C9" s="453" t="s">
        <v>654</v>
      </c>
      <c r="D9" s="453"/>
      <c r="E9" s="453"/>
      <c r="F9" s="453"/>
      <c r="G9" s="390"/>
      <c r="H9" s="389"/>
    </row>
    <row r="10" spans="1:18" ht="29.25" customHeight="1">
      <c r="A10" s="453" t="s">
        <v>657</v>
      </c>
      <c r="B10" s="453"/>
      <c r="C10" s="453" t="s">
        <v>658</v>
      </c>
      <c r="D10" s="453"/>
      <c r="E10" s="453"/>
      <c r="F10" s="453"/>
      <c r="G10" s="390"/>
      <c r="H10" s="391"/>
    </row>
    <row r="11" spans="1:18" ht="23.25" customHeight="1">
      <c r="A11" s="263"/>
      <c r="B11" s="263"/>
      <c r="C11" s="263"/>
      <c r="D11" s="263"/>
      <c r="E11" s="263"/>
      <c r="F11" s="263"/>
      <c r="G11" s="390"/>
      <c r="H11" s="391"/>
    </row>
    <row r="12" spans="1:18" s="375" customFormat="1" ht="18.75" customHeight="1">
      <c r="A12" s="392" t="s">
        <v>265</v>
      </c>
      <c r="B12" s="393"/>
      <c r="C12" s="393"/>
      <c r="D12" s="393"/>
      <c r="E12" s="393"/>
      <c r="F12" s="393"/>
      <c r="G12" s="393"/>
      <c r="H12" s="393"/>
      <c r="I12" s="290"/>
      <c r="J12" s="290"/>
      <c r="K12" s="290"/>
      <c r="L12" s="290"/>
      <c r="M12" s="290"/>
      <c r="N12" s="290"/>
      <c r="O12" s="290"/>
      <c r="P12" s="290"/>
      <c r="Q12" s="290"/>
      <c r="R12" s="290"/>
    </row>
    <row r="13" spans="1:18" s="395" customFormat="1" ht="51">
      <c r="A13" s="292" t="s">
        <v>200</v>
      </c>
      <c r="B13" s="292" t="s">
        <v>201</v>
      </c>
      <c r="C13" s="292" t="s">
        <v>199</v>
      </c>
      <c r="D13" s="292" t="s">
        <v>230</v>
      </c>
      <c r="E13" s="292" t="s">
        <v>202</v>
      </c>
      <c r="F13" s="292" t="s">
        <v>203</v>
      </c>
      <c r="G13" s="340" t="s">
        <v>204</v>
      </c>
      <c r="H13" s="394"/>
      <c r="I13" s="290"/>
      <c r="J13" s="290"/>
      <c r="K13" s="290"/>
      <c r="L13" s="290"/>
      <c r="M13" s="290"/>
      <c r="N13" s="290"/>
      <c r="O13" s="290"/>
      <c r="P13" s="290"/>
      <c r="Q13" s="290"/>
      <c r="R13" s="290"/>
    </row>
    <row r="14" spans="1:18" s="395" customFormat="1" ht="51">
      <c r="A14" s="292" t="s">
        <v>46</v>
      </c>
      <c r="B14" s="396" t="s">
        <v>525</v>
      </c>
      <c r="C14" s="292"/>
      <c r="D14" s="292"/>
      <c r="E14" s="292"/>
      <c r="F14" s="292"/>
      <c r="G14" s="340"/>
      <c r="H14" s="394"/>
      <c r="I14" s="290"/>
      <c r="J14" s="290"/>
      <c r="K14" s="290"/>
      <c r="L14" s="290"/>
      <c r="M14" s="290"/>
      <c r="N14" s="290"/>
      <c r="O14" s="290"/>
      <c r="P14" s="290"/>
      <c r="Q14" s="290"/>
      <c r="R14" s="290"/>
    </row>
    <row r="15" spans="1:18" s="352" customFormat="1" ht="51">
      <c r="A15" s="397" t="s">
        <v>56</v>
      </c>
      <c r="B15" s="397" t="s">
        <v>526</v>
      </c>
      <c r="C15" s="397">
        <v>2246</v>
      </c>
      <c r="D15" s="398"/>
      <c r="E15" s="398"/>
      <c r="F15" s="398"/>
      <c r="G15" s="399"/>
      <c r="I15" s="290"/>
      <c r="J15" s="290"/>
      <c r="K15" s="290"/>
      <c r="L15" s="290"/>
      <c r="M15" s="290"/>
      <c r="N15" s="290"/>
      <c r="O15" s="290"/>
      <c r="P15" s="290"/>
      <c r="Q15" s="290"/>
      <c r="R15" s="290"/>
    </row>
    <row r="16" spans="1:18" s="346" customFormat="1">
      <c r="A16" s="400">
        <v>1</v>
      </c>
      <c r="B16" s="400" t="s">
        <v>632</v>
      </c>
      <c r="C16" s="400">
        <v>2246.1</v>
      </c>
      <c r="D16" s="401">
        <v>76500</v>
      </c>
      <c r="E16" s="401">
        <v>56800</v>
      </c>
      <c r="F16" s="402">
        <v>4345200000</v>
      </c>
      <c r="G16" s="403">
        <v>4.8296477847584673E-2</v>
      </c>
      <c r="H16" s="404"/>
      <c r="I16" s="290"/>
      <c r="J16" s="290"/>
      <c r="K16" s="290"/>
      <c r="L16" s="290"/>
      <c r="M16" s="290"/>
      <c r="N16" s="290"/>
      <c r="O16" s="290"/>
      <c r="P16" s="290"/>
      <c r="Q16" s="290"/>
      <c r="R16" s="290"/>
    </row>
    <row r="17" spans="1:18" s="346" customFormat="1">
      <c r="A17" s="400">
        <v>2</v>
      </c>
      <c r="B17" s="400" t="s">
        <v>633</v>
      </c>
      <c r="C17" s="400">
        <v>2246.1999999999998</v>
      </c>
      <c r="D17" s="401">
        <v>56100</v>
      </c>
      <c r="E17" s="401">
        <v>65800</v>
      </c>
      <c r="F17" s="402">
        <v>3691380000</v>
      </c>
      <c r="G17" s="403">
        <v>4.1029331767701627E-2</v>
      </c>
      <c r="H17" s="404"/>
      <c r="I17" s="290"/>
      <c r="J17" s="290"/>
      <c r="K17" s="290"/>
      <c r="L17" s="290"/>
      <c r="M17" s="290"/>
      <c r="N17" s="290"/>
      <c r="O17" s="290"/>
      <c r="P17" s="290"/>
      <c r="Q17" s="290"/>
      <c r="R17" s="290"/>
    </row>
    <row r="18" spans="1:18" s="346" customFormat="1">
      <c r="A18" s="400">
        <v>3</v>
      </c>
      <c r="B18" s="400" t="s">
        <v>634</v>
      </c>
      <c r="C18" s="400">
        <v>2246.3000000000002</v>
      </c>
      <c r="D18" s="401">
        <v>154500</v>
      </c>
      <c r="E18" s="401">
        <v>26900</v>
      </c>
      <c r="F18" s="402">
        <v>4156050000</v>
      </c>
      <c r="G18" s="403">
        <v>4.6194093887152329E-2</v>
      </c>
      <c r="H18" s="404"/>
      <c r="I18" s="290"/>
      <c r="J18" s="290"/>
      <c r="K18" s="290"/>
      <c r="L18" s="290"/>
      <c r="M18" s="290"/>
      <c r="N18" s="290"/>
      <c r="O18" s="290"/>
      <c r="P18" s="290"/>
      <c r="Q18" s="290"/>
      <c r="R18" s="290"/>
    </row>
    <row r="19" spans="1:18" s="346" customFormat="1">
      <c r="A19" s="400">
        <v>4</v>
      </c>
      <c r="B19" s="400" t="s">
        <v>635</v>
      </c>
      <c r="C19" s="400">
        <v>2246.4</v>
      </c>
      <c r="D19" s="401">
        <v>360000</v>
      </c>
      <c r="E19" s="401">
        <v>10700</v>
      </c>
      <c r="F19" s="402">
        <v>3852000000</v>
      </c>
      <c r="G19" s="403">
        <v>4.2814607536798346E-2</v>
      </c>
      <c r="H19" s="404"/>
      <c r="I19" s="290"/>
      <c r="J19" s="290"/>
      <c r="K19" s="290"/>
      <c r="L19" s="290"/>
      <c r="M19" s="290"/>
      <c r="N19" s="290"/>
      <c r="O19" s="290"/>
      <c r="P19" s="290"/>
      <c r="Q19" s="290"/>
      <c r="R19" s="290"/>
    </row>
    <row r="20" spans="1:18" s="346" customFormat="1">
      <c r="A20" s="400">
        <v>5</v>
      </c>
      <c r="B20" s="400" t="s">
        <v>636</v>
      </c>
      <c r="C20" s="400">
        <v>2246.5</v>
      </c>
      <c r="D20" s="401">
        <v>63200</v>
      </c>
      <c r="E20" s="401">
        <v>64700</v>
      </c>
      <c r="F20" s="402">
        <v>4089040000</v>
      </c>
      <c r="G20" s="403">
        <v>4.5449284216580975E-2</v>
      </c>
      <c r="H20" s="404"/>
      <c r="I20" s="290"/>
      <c r="J20" s="290"/>
      <c r="K20" s="290"/>
      <c r="L20" s="290"/>
      <c r="M20" s="290"/>
      <c r="N20" s="290"/>
      <c r="O20" s="290"/>
      <c r="P20" s="290"/>
      <c r="Q20" s="290"/>
      <c r="R20" s="290"/>
    </row>
    <row r="21" spans="1:18" s="346" customFormat="1">
      <c r="A21" s="400">
        <v>6</v>
      </c>
      <c r="B21" s="400" t="s">
        <v>637</v>
      </c>
      <c r="C21" s="400">
        <v>2246.6</v>
      </c>
      <c r="D21" s="401">
        <v>155900</v>
      </c>
      <c r="E21" s="401">
        <v>48050</v>
      </c>
      <c r="F21" s="402">
        <v>7490995000</v>
      </c>
      <c r="G21" s="403">
        <v>8.3261685094786791E-2</v>
      </c>
      <c r="H21" s="404"/>
      <c r="I21" s="290"/>
      <c r="J21" s="290"/>
      <c r="K21" s="290"/>
      <c r="L21" s="290"/>
      <c r="M21" s="290"/>
      <c r="N21" s="290"/>
      <c r="O21" s="290"/>
      <c r="P21" s="290"/>
      <c r="Q21" s="290"/>
      <c r="R21" s="290"/>
    </row>
    <row r="22" spans="1:18" s="346" customFormat="1">
      <c r="A22" s="400">
        <v>7</v>
      </c>
      <c r="B22" s="400" t="s">
        <v>638</v>
      </c>
      <c r="C22" s="400">
        <v>2246.6999999999998</v>
      </c>
      <c r="D22" s="401">
        <v>282400</v>
      </c>
      <c r="E22" s="401">
        <v>28150</v>
      </c>
      <c r="F22" s="402">
        <v>7949560000</v>
      </c>
      <c r="G22" s="403">
        <v>8.8358590729551045E-2</v>
      </c>
      <c r="H22" s="404"/>
      <c r="I22" s="290"/>
      <c r="J22" s="290"/>
      <c r="K22" s="290"/>
      <c r="L22" s="290"/>
      <c r="M22" s="290"/>
      <c r="N22" s="290"/>
      <c r="O22" s="290"/>
      <c r="P22" s="290"/>
      <c r="Q22" s="290"/>
      <c r="R22" s="290"/>
    </row>
    <row r="23" spans="1:18" s="346" customFormat="1">
      <c r="A23" s="400">
        <v>8</v>
      </c>
      <c r="B23" s="400" t="s">
        <v>639</v>
      </c>
      <c r="C23" s="400">
        <v>2246.8000000000002</v>
      </c>
      <c r="D23" s="401">
        <v>196400</v>
      </c>
      <c r="E23" s="401">
        <v>28700</v>
      </c>
      <c r="F23" s="402">
        <v>5636680000</v>
      </c>
      <c r="G23" s="403">
        <v>6.2651153169917054E-2</v>
      </c>
      <c r="H23" s="404"/>
      <c r="I23" s="290"/>
      <c r="J23" s="290"/>
      <c r="K23" s="290"/>
      <c r="L23" s="290"/>
      <c r="M23" s="290"/>
      <c r="N23" s="290"/>
      <c r="O23" s="290"/>
      <c r="P23" s="290"/>
      <c r="Q23" s="290"/>
      <c r="R23" s="290"/>
    </row>
    <row r="24" spans="1:18" s="346" customFormat="1" ht="13.5" customHeight="1">
      <c r="A24" s="400">
        <v>9</v>
      </c>
      <c r="B24" s="400" t="s">
        <v>640</v>
      </c>
      <c r="C24" s="400">
        <v>2246.9</v>
      </c>
      <c r="D24" s="401">
        <v>150800</v>
      </c>
      <c r="E24" s="401">
        <v>27750</v>
      </c>
      <c r="F24" s="402">
        <v>4184700000</v>
      </c>
      <c r="G24" s="403">
        <v>4.6512535866884745E-2</v>
      </c>
      <c r="H24" s="404"/>
      <c r="I24" s="290"/>
      <c r="J24" s="290"/>
      <c r="K24" s="290"/>
      <c r="L24" s="290"/>
      <c r="M24" s="290"/>
      <c r="N24" s="290"/>
      <c r="O24" s="290"/>
      <c r="P24" s="290"/>
      <c r="Q24" s="290"/>
      <c r="R24" s="290"/>
    </row>
    <row r="25" spans="1:18" s="346" customFormat="1">
      <c r="A25" s="400">
        <v>10</v>
      </c>
      <c r="B25" s="400" t="s">
        <v>641</v>
      </c>
      <c r="C25" s="405" t="s">
        <v>623</v>
      </c>
      <c r="D25" s="401">
        <v>123860</v>
      </c>
      <c r="E25" s="401">
        <v>33150</v>
      </c>
      <c r="F25" s="402">
        <v>4105959000</v>
      </c>
      <c r="G25" s="403">
        <v>4.5637337265624349E-2</v>
      </c>
      <c r="H25" s="404"/>
      <c r="I25" s="290"/>
      <c r="J25" s="290"/>
      <c r="K25" s="290"/>
      <c r="L25" s="290"/>
      <c r="M25" s="290"/>
      <c r="N25" s="290"/>
      <c r="O25" s="290"/>
      <c r="P25" s="290"/>
      <c r="Q25" s="290"/>
      <c r="R25" s="290"/>
    </row>
    <row r="26" spans="1:18" s="346" customFormat="1">
      <c r="A26" s="400">
        <v>11</v>
      </c>
      <c r="B26" s="400" t="s">
        <v>642</v>
      </c>
      <c r="C26" s="400">
        <v>2246.11</v>
      </c>
      <c r="D26" s="401">
        <v>175000</v>
      </c>
      <c r="E26" s="401">
        <v>19400</v>
      </c>
      <c r="F26" s="402">
        <v>3395000000</v>
      </c>
      <c r="G26" s="403">
        <v>3.7735096725708822E-2</v>
      </c>
      <c r="H26" s="404"/>
      <c r="I26" s="290"/>
      <c r="J26" s="290"/>
      <c r="K26" s="290"/>
      <c r="L26" s="290"/>
      <c r="M26" s="290"/>
      <c r="N26" s="290"/>
      <c r="O26" s="290"/>
      <c r="P26" s="290"/>
      <c r="Q26" s="290"/>
      <c r="R26" s="290"/>
    </row>
    <row r="27" spans="1:18" s="346" customFormat="1">
      <c r="A27" s="400">
        <v>12</v>
      </c>
      <c r="B27" s="400" t="s">
        <v>643</v>
      </c>
      <c r="C27" s="405">
        <v>2246.12</v>
      </c>
      <c r="D27" s="401">
        <v>169800</v>
      </c>
      <c r="E27" s="401">
        <v>23700</v>
      </c>
      <c r="F27" s="402">
        <v>4024260000</v>
      </c>
      <c r="G27" s="403">
        <v>4.4729260780383202E-2</v>
      </c>
      <c r="H27" s="404"/>
      <c r="I27" s="290"/>
      <c r="J27" s="290"/>
      <c r="K27" s="290"/>
      <c r="L27" s="290"/>
      <c r="M27" s="290"/>
      <c r="N27" s="290"/>
      <c r="O27" s="290"/>
      <c r="P27" s="290"/>
      <c r="Q27" s="290"/>
      <c r="R27" s="290"/>
    </row>
    <row r="28" spans="1:18" s="346" customFormat="1">
      <c r="A28" s="400">
        <v>13</v>
      </c>
      <c r="B28" s="400" t="s">
        <v>644</v>
      </c>
      <c r="C28" s="400">
        <v>2246.13</v>
      </c>
      <c r="D28" s="401">
        <v>146900</v>
      </c>
      <c r="E28" s="401">
        <v>27000</v>
      </c>
      <c r="F28" s="402">
        <v>3966300000</v>
      </c>
      <c r="G28" s="403">
        <v>4.4085040984736056E-2</v>
      </c>
      <c r="H28" s="404"/>
      <c r="I28" s="290"/>
      <c r="J28" s="290"/>
      <c r="K28" s="290"/>
      <c r="L28" s="290"/>
      <c r="M28" s="290"/>
      <c r="N28" s="290"/>
      <c r="O28" s="290"/>
      <c r="P28" s="290"/>
      <c r="Q28" s="290"/>
      <c r="R28" s="290"/>
    </row>
    <row r="29" spans="1:18" s="346" customFormat="1">
      <c r="A29" s="400">
        <v>14</v>
      </c>
      <c r="B29" s="400" t="s">
        <v>645</v>
      </c>
      <c r="C29" s="405">
        <v>2246.14</v>
      </c>
      <c r="D29" s="401">
        <v>60900</v>
      </c>
      <c r="E29" s="401">
        <v>67200</v>
      </c>
      <c r="F29" s="402">
        <v>4092480000</v>
      </c>
      <c r="G29" s="403">
        <v>4.5487519483955477E-2</v>
      </c>
      <c r="H29" s="404"/>
      <c r="I29" s="290"/>
      <c r="J29" s="290"/>
      <c r="K29" s="290"/>
      <c r="L29" s="290"/>
      <c r="M29" s="290"/>
      <c r="N29" s="290"/>
      <c r="O29" s="290"/>
      <c r="P29" s="290"/>
      <c r="Q29" s="290"/>
      <c r="R29" s="290"/>
    </row>
    <row r="30" spans="1:18" s="346" customFormat="1">
      <c r="A30" s="400">
        <v>15</v>
      </c>
      <c r="B30" s="400" t="s">
        <v>646</v>
      </c>
      <c r="C30" s="400">
        <v>2246.15</v>
      </c>
      <c r="D30" s="401">
        <v>89000</v>
      </c>
      <c r="E30" s="401">
        <v>48400</v>
      </c>
      <c r="F30" s="402">
        <v>4307600000</v>
      </c>
      <c r="G30" s="403">
        <v>4.7878557483258713E-2</v>
      </c>
      <c r="H30" s="404"/>
      <c r="I30" s="290"/>
      <c r="J30" s="290"/>
      <c r="K30" s="290"/>
      <c r="L30" s="290"/>
      <c r="M30" s="290"/>
      <c r="N30" s="290"/>
      <c r="O30" s="290"/>
      <c r="P30" s="290"/>
      <c r="Q30" s="290"/>
      <c r="R30" s="290"/>
    </row>
    <row r="31" spans="1:18" s="346" customFormat="1">
      <c r="A31" s="400">
        <v>16</v>
      </c>
      <c r="B31" s="400" t="s">
        <v>647</v>
      </c>
      <c r="C31" s="405">
        <v>2246.16</v>
      </c>
      <c r="D31" s="401">
        <v>101000</v>
      </c>
      <c r="E31" s="401">
        <v>25000</v>
      </c>
      <c r="F31" s="402">
        <v>2525000000</v>
      </c>
      <c r="G31" s="403">
        <v>2.8065130849017607E-2</v>
      </c>
      <c r="H31" s="404"/>
      <c r="I31" s="290"/>
      <c r="J31" s="290"/>
      <c r="K31" s="290"/>
      <c r="L31" s="290"/>
      <c r="M31" s="290"/>
      <c r="N31" s="290"/>
      <c r="O31" s="290"/>
      <c r="P31" s="290"/>
      <c r="Q31" s="290"/>
      <c r="R31" s="290"/>
    </row>
    <row r="32" spans="1:18" s="346" customFormat="1">
      <c r="A32" s="400">
        <v>17</v>
      </c>
      <c r="B32" s="400" t="s">
        <v>648</v>
      </c>
      <c r="C32" s="405">
        <v>2246.17</v>
      </c>
      <c r="D32" s="401">
        <v>116200</v>
      </c>
      <c r="E32" s="401">
        <v>33100</v>
      </c>
      <c r="F32" s="402">
        <v>3846220000</v>
      </c>
      <c r="G32" s="403">
        <v>4.2750363395686532E-2</v>
      </c>
      <c r="H32" s="404"/>
      <c r="I32" s="290"/>
      <c r="J32" s="290"/>
      <c r="K32" s="290"/>
      <c r="L32" s="290"/>
      <c r="M32" s="290"/>
      <c r="N32" s="290"/>
      <c r="O32" s="290"/>
      <c r="P32" s="290"/>
      <c r="Q32" s="290"/>
      <c r="R32" s="290"/>
    </row>
    <row r="33" spans="1:18" s="346" customFormat="1">
      <c r="A33" s="400">
        <v>18</v>
      </c>
      <c r="B33" s="400" t="s">
        <v>649</v>
      </c>
      <c r="C33" s="400">
        <v>2246.1799999999998</v>
      </c>
      <c r="D33" s="401">
        <v>57000</v>
      </c>
      <c r="E33" s="401">
        <v>91000</v>
      </c>
      <c r="F33" s="402">
        <v>5187000000</v>
      </c>
      <c r="G33" s="403">
        <v>5.7653003451031415E-2</v>
      </c>
      <c r="H33" s="404"/>
      <c r="I33" s="290"/>
      <c r="J33" s="290"/>
      <c r="K33" s="290"/>
      <c r="L33" s="290"/>
      <c r="M33" s="290"/>
      <c r="N33" s="290"/>
      <c r="O33" s="290"/>
      <c r="P33" s="290"/>
      <c r="Q33" s="290"/>
      <c r="R33" s="290"/>
    </row>
    <row r="34" spans="1:18" s="346" customFormat="1">
      <c r="A34" s="400">
        <v>19</v>
      </c>
      <c r="B34" s="400" t="s">
        <v>650</v>
      </c>
      <c r="C34" s="405">
        <v>2246.19</v>
      </c>
      <c r="D34" s="401">
        <v>54600</v>
      </c>
      <c r="E34" s="401">
        <v>72800</v>
      </c>
      <c r="F34" s="402">
        <v>3974880000</v>
      </c>
      <c r="G34" s="403">
        <v>4.4180406855106179E-2</v>
      </c>
      <c r="H34" s="404"/>
      <c r="I34" s="290"/>
      <c r="J34" s="290"/>
      <c r="K34" s="290"/>
      <c r="L34" s="290"/>
      <c r="M34" s="290"/>
      <c r="N34" s="290"/>
      <c r="O34" s="290"/>
      <c r="P34" s="290"/>
      <c r="Q34" s="290"/>
      <c r="R34" s="290"/>
    </row>
    <row r="35" spans="1:18" s="346" customFormat="1" ht="25.5">
      <c r="A35" s="397"/>
      <c r="B35" s="397" t="s">
        <v>659</v>
      </c>
      <c r="C35" s="405" t="s">
        <v>619</v>
      </c>
      <c r="D35" s="398">
        <v>2590060</v>
      </c>
      <c r="E35" s="398"/>
      <c r="F35" s="398">
        <v>84820304000</v>
      </c>
      <c r="G35" s="399">
        <v>0.94276947739146599</v>
      </c>
      <c r="H35" s="404"/>
      <c r="I35" s="290"/>
      <c r="J35" s="290"/>
      <c r="K35" s="290"/>
      <c r="L35" s="290"/>
      <c r="M35" s="290"/>
      <c r="N35" s="290"/>
      <c r="O35" s="290"/>
      <c r="P35" s="290"/>
      <c r="Q35" s="290"/>
      <c r="R35" s="290"/>
    </row>
    <row r="36" spans="1:18" s="352" customFormat="1" ht="63.75">
      <c r="A36" s="397" t="s">
        <v>133</v>
      </c>
      <c r="B36" s="397" t="s">
        <v>527</v>
      </c>
      <c r="C36" s="397">
        <v>2248</v>
      </c>
      <c r="D36" s="398"/>
      <c r="E36" s="398"/>
      <c r="F36" s="398"/>
      <c r="G36" s="403"/>
      <c r="H36" s="404"/>
      <c r="I36" s="290"/>
      <c r="J36" s="290"/>
      <c r="K36" s="290"/>
      <c r="L36" s="290"/>
      <c r="M36" s="290"/>
      <c r="N36" s="290"/>
      <c r="O36" s="290"/>
      <c r="P36" s="290"/>
      <c r="Q36" s="290"/>
      <c r="R36" s="290"/>
    </row>
    <row r="37" spans="1:18" s="352" customFormat="1" ht="25.5">
      <c r="A37" s="400"/>
      <c r="B37" s="400" t="s">
        <v>660</v>
      </c>
      <c r="C37" s="400">
        <v>2249</v>
      </c>
      <c r="D37" s="402"/>
      <c r="E37" s="402"/>
      <c r="F37" s="402"/>
      <c r="G37" s="403"/>
      <c r="H37" s="404"/>
      <c r="I37" s="290"/>
      <c r="J37" s="290"/>
      <c r="K37" s="290"/>
      <c r="L37" s="290"/>
      <c r="M37" s="290"/>
      <c r="N37" s="290"/>
      <c r="O37" s="290"/>
      <c r="P37" s="290"/>
      <c r="Q37" s="290"/>
      <c r="R37" s="290"/>
    </row>
    <row r="38" spans="1:18" s="346" customFormat="1" ht="25.5">
      <c r="A38" s="397"/>
      <c r="B38" s="397" t="s">
        <v>661</v>
      </c>
      <c r="C38" s="397">
        <v>2250</v>
      </c>
      <c r="D38" s="398">
        <v>2590060</v>
      </c>
      <c r="E38" s="398"/>
      <c r="F38" s="398">
        <v>84820304000</v>
      </c>
      <c r="G38" s="399">
        <v>0.94276947739146588</v>
      </c>
      <c r="I38" s="290"/>
      <c r="J38" s="290"/>
      <c r="K38" s="290"/>
      <c r="L38" s="290"/>
      <c r="M38" s="290"/>
      <c r="N38" s="290"/>
      <c r="O38" s="290"/>
      <c r="P38" s="290"/>
      <c r="Q38" s="290"/>
      <c r="R38" s="290"/>
    </row>
    <row r="39" spans="1:18" s="352" customFormat="1" ht="25.5">
      <c r="A39" s="397" t="s">
        <v>133</v>
      </c>
      <c r="B39" s="397" t="s">
        <v>662</v>
      </c>
      <c r="C39" s="397">
        <v>2251</v>
      </c>
      <c r="D39" s="398"/>
      <c r="E39" s="398"/>
      <c r="F39" s="398"/>
      <c r="G39" s="403"/>
      <c r="I39" s="290"/>
      <c r="J39" s="290"/>
      <c r="K39" s="290"/>
      <c r="L39" s="290"/>
      <c r="M39" s="290"/>
      <c r="N39" s="290"/>
      <c r="O39" s="290"/>
      <c r="P39" s="290"/>
      <c r="Q39" s="290"/>
      <c r="R39" s="290"/>
    </row>
    <row r="40" spans="1:18" s="352" customFormat="1" ht="25.5">
      <c r="A40" s="400"/>
      <c r="B40" s="397" t="s">
        <v>659</v>
      </c>
      <c r="C40" s="400">
        <v>2252</v>
      </c>
      <c r="D40" s="398"/>
      <c r="E40" s="402"/>
      <c r="F40" s="398"/>
      <c r="G40" s="403"/>
      <c r="I40" s="290"/>
      <c r="J40" s="290"/>
      <c r="K40" s="290"/>
      <c r="L40" s="290"/>
      <c r="M40" s="290"/>
      <c r="N40" s="290"/>
      <c r="O40" s="290"/>
      <c r="P40" s="290"/>
      <c r="Q40" s="290"/>
      <c r="R40" s="290"/>
    </row>
    <row r="41" spans="1:18" s="346" customFormat="1" ht="25.5">
      <c r="A41" s="397" t="s">
        <v>259</v>
      </c>
      <c r="B41" s="397" t="s">
        <v>663</v>
      </c>
      <c r="C41" s="397">
        <v>2253</v>
      </c>
      <c r="D41" s="398"/>
      <c r="E41" s="398"/>
      <c r="F41" s="398"/>
      <c r="G41" s="403"/>
      <c r="I41" s="290"/>
      <c r="J41" s="290"/>
      <c r="K41" s="290"/>
      <c r="L41" s="290"/>
      <c r="M41" s="303"/>
      <c r="N41" s="303"/>
      <c r="O41" s="303"/>
      <c r="P41" s="303"/>
      <c r="Q41" s="290"/>
      <c r="R41" s="290"/>
    </row>
    <row r="42" spans="1:18" s="352" customFormat="1" ht="25.5">
      <c r="A42" s="400" t="s">
        <v>258</v>
      </c>
      <c r="B42" s="400" t="s">
        <v>664</v>
      </c>
      <c r="C42" s="400">
        <v>2253.1</v>
      </c>
      <c r="D42" s="402"/>
      <c r="E42" s="402"/>
      <c r="F42" s="402"/>
      <c r="G42" s="403"/>
      <c r="I42" s="290"/>
      <c r="J42" s="290"/>
      <c r="K42" s="290"/>
      <c r="L42" s="290"/>
      <c r="M42" s="290"/>
      <c r="N42" s="290"/>
      <c r="O42" s="290"/>
      <c r="P42" s="290"/>
      <c r="Q42" s="290"/>
      <c r="R42" s="290"/>
    </row>
    <row r="43" spans="1:18" s="346" customFormat="1" ht="25.5">
      <c r="A43" s="397"/>
      <c r="B43" s="397" t="s">
        <v>659</v>
      </c>
      <c r="C43" s="397">
        <v>2254</v>
      </c>
      <c r="D43" s="398"/>
      <c r="E43" s="398"/>
      <c r="F43" s="398"/>
      <c r="G43" s="403"/>
      <c r="I43" s="290"/>
      <c r="J43" s="290"/>
      <c r="K43" s="290"/>
      <c r="L43" s="290"/>
      <c r="M43" s="290"/>
      <c r="N43" s="290"/>
      <c r="O43" s="290"/>
      <c r="P43" s="290"/>
      <c r="Q43" s="290"/>
      <c r="R43" s="290"/>
    </row>
    <row r="44" spans="1:18" s="346" customFormat="1" ht="25.5">
      <c r="A44" s="397"/>
      <c r="B44" s="397" t="s">
        <v>665</v>
      </c>
      <c r="C44" s="397">
        <v>2255</v>
      </c>
      <c r="D44" s="398">
        <v>2590060</v>
      </c>
      <c r="E44" s="398"/>
      <c r="F44" s="398">
        <v>84820304000</v>
      </c>
      <c r="G44" s="399">
        <v>0.94276947739146588</v>
      </c>
      <c r="I44" s="290"/>
      <c r="J44" s="290"/>
      <c r="K44" s="290"/>
      <c r="L44" s="290"/>
      <c r="M44" s="290"/>
      <c r="N44" s="290"/>
      <c r="O44" s="290"/>
      <c r="P44" s="290"/>
      <c r="Q44" s="290"/>
      <c r="R44" s="290"/>
    </row>
    <row r="45" spans="1:18" s="352" customFormat="1" ht="25.5">
      <c r="A45" s="397" t="s">
        <v>260</v>
      </c>
      <c r="B45" s="397" t="s">
        <v>666</v>
      </c>
      <c r="C45" s="397">
        <v>2256</v>
      </c>
      <c r="D45" s="398"/>
      <c r="E45" s="398"/>
      <c r="F45" s="398"/>
      <c r="G45" s="403"/>
      <c r="I45" s="290"/>
      <c r="J45" s="290"/>
      <c r="K45" s="290"/>
      <c r="L45" s="290"/>
      <c r="M45" s="303"/>
      <c r="N45" s="303"/>
      <c r="O45" s="303"/>
      <c r="P45" s="303"/>
      <c r="Q45" s="290"/>
      <c r="R45" s="290"/>
    </row>
    <row r="46" spans="1:18" s="352" customFormat="1" ht="25.5">
      <c r="A46" s="400">
        <v>1</v>
      </c>
      <c r="B46" s="400" t="s">
        <v>418</v>
      </c>
      <c r="C46" s="400">
        <v>2256.1</v>
      </c>
      <c r="D46" s="402" t="s">
        <v>435</v>
      </c>
      <c r="E46" s="402" t="s">
        <v>435</v>
      </c>
      <c r="F46" s="402"/>
      <c r="G46" s="403"/>
      <c r="I46" s="290"/>
      <c r="J46" s="290"/>
      <c r="K46" s="290"/>
      <c r="L46" s="290"/>
      <c r="M46" s="290"/>
      <c r="N46" s="290"/>
      <c r="O46" s="290"/>
      <c r="P46" s="290"/>
      <c r="Q46" s="290"/>
      <c r="R46" s="290"/>
    </row>
    <row r="47" spans="1:18" s="346" customFormat="1" ht="25.5">
      <c r="A47" s="400">
        <v>2</v>
      </c>
      <c r="B47" s="400" t="s">
        <v>448</v>
      </c>
      <c r="C47" s="400">
        <v>2256.1999999999998</v>
      </c>
      <c r="D47" s="402" t="s">
        <v>435</v>
      </c>
      <c r="E47" s="402" t="s">
        <v>435</v>
      </c>
      <c r="F47" s="402"/>
      <c r="G47" s="403"/>
      <c r="I47" s="290"/>
      <c r="J47" s="290"/>
      <c r="K47" s="290"/>
      <c r="L47" s="290"/>
      <c r="M47" s="290"/>
      <c r="N47" s="290"/>
      <c r="O47" s="303"/>
      <c r="P47" s="303"/>
      <c r="Q47" s="290"/>
      <c r="R47" s="290"/>
    </row>
    <row r="48" spans="1:18" s="346" customFormat="1" ht="25.5">
      <c r="A48" s="400">
        <v>3</v>
      </c>
      <c r="B48" s="400" t="s">
        <v>419</v>
      </c>
      <c r="C48" s="400">
        <v>2256.3000000000002</v>
      </c>
      <c r="D48" s="402" t="s">
        <v>435</v>
      </c>
      <c r="E48" s="402" t="s">
        <v>435</v>
      </c>
      <c r="F48" s="402"/>
      <c r="G48" s="403">
        <v>0</v>
      </c>
      <c r="I48" s="290"/>
      <c r="J48" s="290"/>
      <c r="K48" s="290"/>
      <c r="L48" s="290"/>
      <c r="M48" s="290"/>
      <c r="N48" s="290"/>
      <c r="O48" s="303"/>
      <c r="P48" s="303"/>
      <c r="Q48" s="290"/>
      <c r="R48" s="290"/>
    </row>
    <row r="49" spans="1:18" s="346" customFormat="1" ht="25.5">
      <c r="A49" s="400">
        <v>4</v>
      </c>
      <c r="B49" s="400" t="s">
        <v>528</v>
      </c>
      <c r="C49" s="400">
        <v>2256.4</v>
      </c>
      <c r="D49" s="402" t="s">
        <v>435</v>
      </c>
      <c r="E49" s="402" t="s">
        <v>435</v>
      </c>
      <c r="F49" s="402"/>
      <c r="G49" s="403"/>
      <c r="I49" s="290"/>
      <c r="J49" s="290"/>
      <c r="K49" s="290"/>
      <c r="L49" s="290"/>
      <c r="M49" s="290"/>
      <c r="N49" s="290"/>
      <c r="O49" s="290"/>
      <c r="P49" s="290"/>
      <c r="Q49" s="290"/>
      <c r="R49" s="290"/>
    </row>
    <row r="50" spans="1:18" s="346" customFormat="1" ht="38.25">
      <c r="A50" s="400">
        <v>5</v>
      </c>
      <c r="B50" s="400" t="s">
        <v>420</v>
      </c>
      <c r="C50" s="400">
        <v>2256.5</v>
      </c>
      <c r="D50" s="402" t="s">
        <v>435</v>
      </c>
      <c r="E50" s="402" t="s">
        <v>435</v>
      </c>
      <c r="F50" s="402"/>
      <c r="G50" s="403"/>
      <c r="I50" s="290"/>
      <c r="J50" s="290"/>
      <c r="K50" s="290"/>
      <c r="L50" s="290"/>
      <c r="M50" s="290"/>
      <c r="N50" s="290"/>
      <c r="O50" s="290"/>
      <c r="P50" s="290"/>
      <c r="Q50" s="290"/>
      <c r="R50" s="290"/>
    </row>
    <row r="51" spans="1:18" s="346" customFormat="1" ht="25.5">
      <c r="A51" s="400">
        <v>6</v>
      </c>
      <c r="B51" s="400" t="s">
        <v>421</v>
      </c>
      <c r="C51" s="400">
        <v>2256.6</v>
      </c>
      <c r="D51" s="402" t="s">
        <v>435</v>
      </c>
      <c r="E51" s="402" t="s">
        <v>435</v>
      </c>
      <c r="F51" s="402"/>
      <c r="G51" s="403"/>
      <c r="I51" s="290"/>
      <c r="J51" s="290"/>
      <c r="K51" s="290"/>
      <c r="L51" s="290"/>
      <c r="M51" s="290"/>
      <c r="N51" s="290"/>
      <c r="O51" s="290"/>
      <c r="P51" s="290"/>
      <c r="Q51" s="290"/>
      <c r="R51" s="290"/>
    </row>
    <row r="52" spans="1:18" s="346" customFormat="1" ht="25.5">
      <c r="A52" s="400">
        <v>7</v>
      </c>
      <c r="B52" s="400" t="s">
        <v>423</v>
      </c>
      <c r="C52" s="400">
        <v>2256.6999999999998</v>
      </c>
      <c r="D52" s="402" t="s">
        <v>435</v>
      </c>
      <c r="E52" s="402" t="s">
        <v>435</v>
      </c>
      <c r="F52" s="402"/>
      <c r="G52" s="403"/>
      <c r="I52" s="290"/>
      <c r="J52" s="290"/>
      <c r="K52" s="290"/>
      <c r="L52" s="290"/>
      <c r="M52" s="290"/>
      <c r="N52" s="290"/>
      <c r="O52" s="290"/>
      <c r="P52" s="290"/>
      <c r="Q52" s="290"/>
      <c r="R52" s="290"/>
    </row>
    <row r="53" spans="1:18" s="346" customFormat="1" ht="25.5">
      <c r="A53" s="397"/>
      <c r="B53" s="397" t="s">
        <v>424</v>
      </c>
      <c r="C53" s="397">
        <v>2257</v>
      </c>
      <c r="D53" s="398" t="s">
        <v>435</v>
      </c>
      <c r="E53" s="398" t="s">
        <v>435</v>
      </c>
      <c r="F53" s="406"/>
      <c r="G53" s="399"/>
      <c r="I53" s="290"/>
      <c r="J53" s="290"/>
      <c r="K53" s="290"/>
      <c r="L53" s="290"/>
      <c r="M53" s="290"/>
      <c r="N53" s="290"/>
      <c r="O53" s="290"/>
      <c r="P53" s="290"/>
      <c r="Q53" s="290"/>
      <c r="R53" s="290"/>
    </row>
    <row r="54" spans="1:18" s="352" customFormat="1" ht="25.5">
      <c r="A54" s="397" t="s">
        <v>261</v>
      </c>
      <c r="B54" s="397" t="s">
        <v>425</v>
      </c>
      <c r="C54" s="397">
        <v>2258</v>
      </c>
      <c r="D54" s="398" t="s">
        <v>435</v>
      </c>
      <c r="E54" s="398" t="s">
        <v>435</v>
      </c>
      <c r="F54" s="406">
        <v>5148989697</v>
      </c>
      <c r="G54" s="399">
        <v>5.7230522608534069E-2</v>
      </c>
      <c r="I54" s="290"/>
      <c r="J54" s="290"/>
      <c r="K54" s="290"/>
      <c r="L54" s="290"/>
      <c r="M54" s="290"/>
      <c r="N54" s="290"/>
      <c r="O54" s="303"/>
      <c r="P54" s="303"/>
      <c r="Q54" s="290"/>
      <c r="R54" s="290"/>
    </row>
    <row r="55" spans="1:18" s="352" customFormat="1" ht="25.5">
      <c r="A55" s="400">
        <v>1</v>
      </c>
      <c r="B55" s="400" t="s">
        <v>367</v>
      </c>
      <c r="C55" s="400">
        <v>2259</v>
      </c>
      <c r="D55" s="402" t="s">
        <v>435</v>
      </c>
      <c r="E55" s="402" t="s">
        <v>435</v>
      </c>
      <c r="F55" s="407">
        <v>5148989697</v>
      </c>
      <c r="G55" s="403">
        <v>5.7230522608534069E-2</v>
      </c>
      <c r="I55" s="290"/>
      <c r="J55" s="290"/>
      <c r="K55" s="290"/>
      <c r="L55" s="290"/>
      <c r="M55" s="290"/>
      <c r="N55" s="290"/>
      <c r="O55" s="303"/>
      <c r="P55" s="303"/>
      <c r="Q55" s="290"/>
      <c r="R55" s="290"/>
    </row>
    <row r="56" spans="1:18" s="346" customFormat="1" ht="25.5">
      <c r="A56" s="400">
        <v>1.1000000000000001</v>
      </c>
      <c r="B56" s="400" t="s">
        <v>510</v>
      </c>
      <c r="C56" s="400">
        <v>2259.1</v>
      </c>
      <c r="D56" s="402"/>
      <c r="E56" s="402"/>
      <c r="F56" s="407">
        <v>4992616865</v>
      </c>
      <c r="G56" s="403">
        <v>5.5492453701083987E-2</v>
      </c>
      <c r="I56" s="303"/>
      <c r="J56" s="303"/>
      <c r="K56" s="290"/>
      <c r="L56" s="290"/>
      <c r="M56" s="290"/>
      <c r="N56" s="290"/>
      <c r="O56" s="303"/>
      <c r="P56" s="303"/>
      <c r="Q56" s="290"/>
      <c r="R56" s="290"/>
    </row>
    <row r="57" spans="1:18" s="346" customFormat="1" ht="25.5">
      <c r="A57" s="400">
        <v>1.2</v>
      </c>
      <c r="B57" s="400" t="s">
        <v>427</v>
      </c>
      <c r="C57" s="400">
        <v>2259.1999999999998</v>
      </c>
      <c r="D57" s="402" t="s">
        <v>435</v>
      </c>
      <c r="E57" s="402" t="s">
        <v>435</v>
      </c>
      <c r="F57" s="407">
        <v>145757757</v>
      </c>
      <c r="G57" s="403">
        <v>1.6200833752333908E-3</v>
      </c>
      <c r="I57" s="290"/>
      <c r="J57" s="290"/>
      <c r="K57" s="290"/>
      <c r="L57" s="290"/>
      <c r="M57" s="290"/>
      <c r="N57" s="290"/>
      <c r="O57" s="303"/>
      <c r="P57" s="303"/>
      <c r="Q57" s="290"/>
      <c r="R57" s="290"/>
    </row>
    <row r="58" spans="1:18" s="346" customFormat="1" ht="38.25">
      <c r="A58" s="400">
        <v>1.3</v>
      </c>
      <c r="B58" s="400" t="s">
        <v>451</v>
      </c>
      <c r="C58" s="400">
        <v>2259.3000000000002</v>
      </c>
      <c r="D58" s="402"/>
      <c r="E58" s="402"/>
      <c r="F58" s="407">
        <v>10615075</v>
      </c>
      <c r="G58" s="403">
        <v>1.1798553221668735E-4</v>
      </c>
      <c r="I58" s="290"/>
      <c r="J58" s="290"/>
      <c r="K58" s="290"/>
      <c r="L58" s="290"/>
      <c r="M58" s="290"/>
      <c r="N58" s="290"/>
      <c r="O58" s="303"/>
      <c r="P58" s="303"/>
      <c r="Q58" s="290"/>
      <c r="R58" s="290"/>
    </row>
    <row r="59" spans="1:18" s="346" customFormat="1" ht="38.25">
      <c r="A59" s="400">
        <v>1.4</v>
      </c>
      <c r="B59" s="400" t="s">
        <v>426</v>
      </c>
      <c r="C59" s="400">
        <v>2259.4</v>
      </c>
      <c r="D59" s="402"/>
      <c r="E59" s="402"/>
      <c r="F59" s="407"/>
      <c r="G59" s="403"/>
      <c r="I59" s="290"/>
      <c r="J59" s="290"/>
      <c r="K59" s="290"/>
      <c r="L59" s="290"/>
      <c r="M59" s="290"/>
      <c r="N59" s="290"/>
      <c r="O59" s="303"/>
      <c r="P59" s="303"/>
      <c r="Q59" s="290"/>
      <c r="R59" s="290"/>
    </row>
    <row r="60" spans="1:18" s="346" customFormat="1" ht="38.25">
      <c r="A60" s="400">
        <v>2</v>
      </c>
      <c r="B60" s="400" t="s">
        <v>529</v>
      </c>
      <c r="C60" s="400"/>
      <c r="D60" s="402"/>
      <c r="E60" s="402"/>
      <c r="F60" s="407"/>
      <c r="G60" s="403"/>
      <c r="I60" s="290"/>
      <c r="J60" s="290"/>
      <c r="K60" s="290"/>
      <c r="L60" s="290"/>
      <c r="M60" s="290"/>
      <c r="N60" s="290"/>
      <c r="O60" s="303"/>
      <c r="P60" s="303"/>
      <c r="Q60" s="290"/>
      <c r="R60" s="290"/>
    </row>
    <row r="61" spans="1:18" s="346" customFormat="1" ht="25.5">
      <c r="A61" s="400">
        <v>3</v>
      </c>
      <c r="B61" s="400" t="s">
        <v>422</v>
      </c>
      <c r="C61" s="400">
        <v>2260</v>
      </c>
      <c r="D61" s="402" t="s">
        <v>435</v>
      </c>
      <c r="E61" s="402" t="s">
        <v>435</v>
      </c>
      <c r="F61" s="407"/>
      <c r="G61" s="403"/>
      <c r="I61" s="290"/>
      <c r="J61" s="290"/>
      <c r="K61" s="290"/>
      <c r="L61" s="290"/>
      <c r="M61" s="290"/>
      <c r="N61" s="290"/>
      <c r="O61" s="303"/>
      <c r="P61" s="303"/>
      <c r="Q61" s="290"/>
      <c r="R61" s="290"/>
    </row>
    <row r="62" spans="1:18" s="346" customFormat="1" ht="25.5">
      <c r="A62" s="400">
        <v>4</v>
      </c>
      <c r="B62" s="400" t="s">
        <v>428</v>
      </c>
      <c r="C62" s="400">
        <v>2261</v>
      </c>
      <c r="D62" s="402" t="s">
        <v>435</v>
      </c>
      <c r="E62" s="402" t="s">
        <v>435</v>
      </c>
      <c r="F62" s="407"/>
      <c r="G62" s="403"/>
      <c r="I62" s="290"/>
      <c r="J62" s="290"/>
      <c r="K62" s="290"/>
      <c r="L62" s="290"/>
      <c r="M62" s="290"/>
      <c r="N62" s="290"/>
      <c r="O62" s="303"/>
      <c r="P62" s="303"/>
      <c r="Q62" s="290"/>
      <c r="R62" s="290"/>
    </row>
    <row r="63" spans="1:18" s="346" customFormat="1" ht="25.5">
      <c r="A63" s="400">
        <v>5</v>
      </c>
      <c r="B63" s="400" t="s">
        <v>424</v>
      </c>
      <c r="C63" s="400">
        <v>2262</v>
      </c>
      <c r="D63" s="402"/>
      <c r="E63" s="402"/>
      <c r="F63" s="406">
        <v>5148989697</v>
      </c>
      <c r="G63" s="399">
        <v>5.7230522608534069E-2</v>
      </c>
      <c r="I63" s="290"/>
      <c r="J63" s="290"/>
      <c r="K63" s="290"/>
      <c r="L63" s="290"/>
      <c r="M63" s="290"/>
      <c r="N63" s="290"/>
      <c r="O63" s="303"/>
      <c r="P63" s="303"/>
      <c r="Q63" s="290"/>
      <c r="R63" s="290"/>
    </row>
    <row r="64" spans="1:18" s="346" customFormat="1" ht="25.5">
      <c r="A64" s="397" t="s">
        <v>142</v>
      </c>
      <c r="B64" s="397" t="s">
        <v>429</v>
      </c>
      <c r="C64" s="397">
        <v>2263</v>
      </c>
      <c r="D64" s="398"/>
      <c r="E64" s="398"/>
      <c r="F64" s="406">
        <v>89969293697</v>
      </c>
      <c r="G64" s="399">
        <v>1</v>
      </c>
      <c r="I64" s="290"/>
      <c r="J64" s="290"/>
      <c r="K64" s="290"/>
      <c r="L64" s="290"/>
      <c r="M64" s="290"/>
      <c r="N64" s="290"/>
      <c r="O64" s="303"/>
      <c r="P64" s="303"/>
      <c r="Q64" s="290"/>
      <c r="R64" s="290"/>
    </row>
    <row r="65" spans="1:18" s="352" customFormat="1">
      <c r="A65" s="408"/>
      <c r="B65" s="408"/>
      <c r="C65" s="408"/>
      <c r="D65" s="409"/>
      <c r="E65" s="409"/>
      <c r="F65" s="410"/>
      <c r="G65" s="411"/>
      <c r="I65" s="290"/>
      <c r="J65" s="290"/>
      <c r="K65" s="290"/>
      <c r="L65" s="290"/>
      <c r="M65" s="290"/>
      <c r="N65" s="290"/>
      <c r="O65" s="303"/>
      <c r="P65" s="303"/>
      <c r="Q65" s="290"/>
      <c r="R65" s="290"/>
    </row>
    <row r="66" spans="1:18" s="352" customFormat="1">
      <c r="A66" s="412"/>
      <c r="B66" s="413"/>
      <c r="C66" s="413"/>
      <c r="D66" s="413"/>
      <c r="E66" s="413"/>
      <c r="F66" s="413"/>
      <c r="G66" s="413"/>
      <c r="I66" s="290"/>
      <c r="J66" s="290"/>
      <c r="K66" s="290"/>
      <c r="L66" s="290"/>
      <c r="M66" s="290"/>
      <c r="N66" s="290"/>
      <c r="O66" s="290"/>
      <c r="P66" s="290"/>
      <c r="Q66" s="290"/>
      <c r="R66" s="290"/>
    </row>
    <row r="67" spans="1:18" s="395" customFormat="1">
      <c r="A67" s="414"/>
      <c r="B67" s="413"/>
      <c r="C67" s="413"/>
      <c r="D67" s="413"/>
      <c r="E67" s="413"/>
      <c r="F67" s="413"/>
      <c r="G67" s="413"/>
      <c r="H67" s="413"/>
      <c r="I67" s="290"/>
      <c r="J67" s="290"/>
      <c r="K67" s="290"/>
      <c r="L67" s="290"/>
      <c r="M67" s="290"/>
      <c r="N67" s="290"/>
      <c r="O67" s="290"/>
      <c r="P67" s="290"/>
      <c r="Q67" s="290"/>
      <c r="R67" s="290"/>
    </row>
    <row r="68" spans="1:18" s="395" customFormat="1">
      <c r="A68" s="323" t="s">
        <v>620</v>
      </c>
      <c r="B68" s="324"/>
      <c r="C68" s="270"/>
      <c r="D68" s="413"/>
      <c r="E68" s="269" t="s">
        <v>621</v>
      </c>
      <c r="F68" s="269"/>
      <c r="G68" s="324"/>
      <c r="H68" s="413"/>
      <c r="I68" s="290"/>
      <c r="J68" s="290"/>
      <c r="K68" s="290"/>
      <c r="L68" s="290"/>
      <c r="M68" s="290"/>
      <c r="N68" s="290"/>
      <c r="O68" s="290"/>
      <c r="P68" s="290"/>
      <c r="Q68" s="290"/>
      <c r="R68" s="290"/>
    </row>
    <row r="69" spans="1:18" s="395" customFormat="1">
      <c r="A69" s="325" t="s">
        <v>176</v>
      </c>
      <c r="B69" s="324"/>
      <c r="C69" s="270"/>
      <c r="D69" s="413"/>
      <c r="E69" s="326" t="s">
        <v>177</v>
      </c>
      <c r="F69" s="326"/>
      <c r="G69" s="324"/>
      <c r="H69" s="324"/>
      <c r="I69" s="290"/>
      <c r="J69" s="290"/>
      <c r="K69" s="290"/>
      <c r="L69" s="290"/>
      <c r="M69" s="290"/>
      <c r="N69" s="290"/>
      <c r="O69" s="290"/>
      <c r="P69" s="290"/>
      <c r="Q69" s="290"/>
      <c r="R69" s="290"/>
    </row>
    <row r="70" spans="1:18" s="395" customFormat="1">
      <c r="A70" s="324"/>
      <c r="B70" s="324"/>
      <c r="C70" s="270"/>
      <c r="D70" s="413"/>
      <c r="E70" s="270"/>
      <c r="F70" s="270"/>
      <c r="G70" s="324"/>
      <c r="H70" s="324"/>
      <c r="I70" s="290"/>
      <c r="J70" s="290"/>
      <c r="K70" s="290"/>
      <c r="L70" s="290"/>
      <c r="M70" s="290"/>
      <c r="N70" s="290"/>
      <c r="O70" s="290"/>
      <c r="P70" s="290"/>
      <c r="Q70" s="290"/>
      <c r="R70" s="290"/>
    </row>
    <row r="71" spans="1:18" s="395" customFormat="1">
      <c r="A71" s="324"/>
      <c r="B71" s="324"/>
      <c r="C71" s="270"/>
      <c r="D71" s="413"/>
      <c r="E71" s="270"/>
      <c r="F71" s="270"/>
      <c r="G71" s="324"/>
      <c r="H71" s="324"/>
      <c r="I71" s="290"/>
      <c r="J71" s="290"/>
      <c r="K71" s="290"/>
      <c r="L71" s="290"/>
      <c r="M71" s="290"/>
      <c r="N71" s="290"/>
      <c r="O71" s="290"/>
      <c r="P71" s="290"/>
      <c r="Q71" s="290"/>
      <c r="R71" s="290"/>
    </row>
    <row r="72" spans="1:18" s="395" customFormat="1">
      <c r="A72" s="324"/>
      <c r="B72" s="324"/>
      <c r="C72" s="270"/>
      <c r="D72" s="413"/>
      <c r="E72" s="270"/>
      <c r="F72" s="270"/>
      <c r="G72" s="324"/>
      <c r="H72" s="324"/>
      <c r="I72" s="290"/>
      <c r="J72" s="290"/>
      <c r="K72" s="290"/>
      <c r="L72" s="290"/>
      <c r="M72" s="290"/>
      <c r="N72" s="290"/>
      <c r="O72" s="290"/>
      <c r="P72" s="290"/>
      <c r="Q72" s="290"/>
      <c r="R72" s="290"/>
    </row>
    <row r="73" spans="1:18" s="395" customFormat="1">
      <c r="A73" s="324"/>
      <c r="B73" s="324"/>
      <c r="C73" s="270"/>
      <c r="D73" s="413"/>
      <c r="E73" s="270"/>
      <c r="F73" s="270"/>
      <c r="G73" s="324"/>
      <c r="H73" s="324"/>
      <c r="I73" s="290"/>
      <c r="J73" s="290"/>
      <c r="K73" s="290"/>
      <c r="L73" s="290"/>
      <c r="M73" s="290"/>
      <c r="N73" s="290"/>
      <c r="O73" s="290"/>
      <c r="P73" s="290"/>
      <c r="Q73" s="290"/>
      <c r="R73" s="290"/>
    </row>
    <row r="74" spans="1:18" s="395" customFormat="1">
      <c r="A74" s="324"/>
      <c r="B74" s="324"/>
      <c r="C74" s="270"/>
      <c r="D74" s="413"/>
      <c r="E74" s="270"/>
      <c r="F74" s="270"/>
      <c r="G74" s="324"/>
      <c r="H74" s="324"/>
      <c r="I74" s="290"/>
      <c r="J74" s="290"/>
      <c r="K74" s="290"/>
      <c r="L74" s="290"/>
      <c r="M74" s="290"/>
      <c r="N74" s="290"/>
      <c r="O74" s="290"/>
      <c r="P74" s="290"/>
      <c r="Q74" s="290"/>
      <c r="R74" s="290"/>
    </row>
    <row r="75" spans="1:18" s="395" customFormat="1">
      <c r="A75" s="324"/>
      <c r="B75" s="324"/>
      <c r="C75" s="270"/>
      <c r="D75" s="413"/>
      <c r="E75" s="270"/>
      <c r="F75" s="270"/>
      <c r="G75" s="324"/>
      <c r="H75" s="324"/>
      <c r="I75" s="290"/>
      <c r="J75" s="290"/>
      <c r="K75" s="290"/>
      <c r="L75" s="290"/>
      <c r="M75" s="290"/>
      <c r="N75" s="290"/>
      <c r="O75" s="290"/>
      <c r="P75" s="290"/>
      <c r="Q75" s="290"/>
      <c r="R75" s="290"/>
    </row>
    <row r="76" spans="1:18" s="395" customFormat="1">
      <c r="A76" s="324"/>
      <c r="B76" s="324"/>
      <c r="C76" s="270"/>
      <c r="D76" s="413"/>
      <c r="E76" s="270"/>
      <c r="F76" s="270"/>
      <c r="G76" s="324"/>
      <c r="H76" s="324"/>
      <c r="I76" s="290"/>
      <c r="J76" s="290"/>
      <c r="K76" s="290"/>
      <c r="L76" s="290"/>
      <c r="M76" s="290"/>
      <c r="N76" s="290"/>
      <c r="O76" s="290"/>
      <c r="P76" s="290"/>
      <c r="Q76" s="290"/>
      <c r="R76" s="290"/>
    </row>
    <row r="77" spans="1:18" s="395" customFormat="1">
      <c r="A77" s="327"/>
      <c r="B77" s="327"/>
      <c r="C77" s="271"/>
      <c r="D77" s="413"/>
      <c r="E77" s="271"/>
      <c r="F77" s="271"/>
      <c r="G77" s="327"/>
      <c r="H77" s="324"/>
      <c r="I77" s="290"/>
      <c r="J77" s="290"/>
      <c r="K77" s="290"/>
      <c r="L77" s="290"/>
      <c r="M77" s="290"/>
      <c r="N77" s="290"/>
      <c r="O77" s="290"/>
      <c r="P77" s="290"/>
      <c r="Q77" s="290"/>
      <c r="R77" s="290"/>
    </row>
    <row r="78" spans="1:18" s="395" customFormat="1">
      <c r="A78" s="323" t="s">
        <v>236</v>
      </c>
      <c r="B78" s="324"/>
      <c r="C78" s="270"/>
      <c r="D78" s="413"/>
      <c r="E78" s="269" t="s">
        <v>450</v>
      </c>
      <c r="F78" s="269"/>
      <c r="G78" s="324"/>
      <c r="H78" s="324"/>
      <c r="I78" s="290"/>
      <c r="J78" s="290"/>
      <c r="K78" s="290"/>
      <c r="L78" s="290"/>
      <c r="M78" s="290"/>
      <c r="N78" s="290"/>
      <c r="O78" s="290"/>
      <c r="P78" s="290"/>
      <c r="Q78" s="290"/>
      <c r="R78" s="290"/>
    </row>
    <row r="79" spans="1:18" s="395" customFormat="1">
      <c r="A79" s="323" t="s">
        <v>602</v>
      </c>
      <c r="B79" s="324"/>
      <c r="C79" s="270"/>
      <c r="D79" s="413"/>
      <c r="E79" s="269"/>
      <c r="F79" s="269"/>
      <c r="G79" s="324"/>
      <c r="H79" s="324"/>
      <c r="I79" s="290"/>
      <c r="J79" s="290"/>
      <c r="K79" s="290"/>
      <c r="L79" s="290"/>
      <c r="M79" s="290"/>
      <c r="N79" s="290"/>
      <c r="O79" s="290"/>
      <c r="P79" s="290"/>
      <c r="Q79" s="290"/>
      <c r="R79" s="290"/>
    </row>
    <row r="80" spans="1:18" s="395" customFormat="1">
      <c r="A80" s="295" t="s">
        <v>237</v>
      </c>
      <c r="B80" s="324"/>
      <c r="C80" s="270"/>
      <c r="D80" s="413"/>
      <c r="E80" s="270"/>
      <c r="F80" s="270"/>
      <c r="G80" s="324"/>
      <c r="H80" s="324"/>
      <c r="I80" s="290"/>
      <c r="J80" s="290"/>
      <c r="K80" s="290"/>
      <c r="L80" s="290"/>
      <c r="M80" s="290"/>
      <c r="N80" s="290"/>
      <c r="O80" s="290"/>
      <c r="P80" s="290"/>
      <c r="Q80" s="290"/>
      <c r="R80" s="290"/>
    </row>
    <row r="81" spans="1:18" s="395" customFormat="1">
      <c r="A81" s="414"/>
      <c r="B81" s="413"/>
      <c r="C81" s="413"/>
      <c r="D81" s="413"/>
      <c r="E81" s="413"/>
      <c r="F81" s="413"/>
      <c r="G81" s="413"/>
      <c r="H81" s="324"/>
      <c r="I81" s="290"/>
      <c r="J81" s="290"/>
      <c r="K81" s="290"/>
      <c r="L81" s="290"/>
      <c r="M81" s="290"/>
      <c r="N81" s="290"/>
      <c r="O81" s="290"/>
      <c r="P81" s="290"/>
      <c r="Q81" s="290"/>
      <c r="R81" s="290"/>
    </row>
    <row r="82" spans="1:18" s="395" customFormat="1">
      <c r="A82" s="415"/>
      <c r="B82" s="416"/>
      <c r="C82" s="416"/>
      <c r="D82" s="413"/>
      <c r="E82" s="416"/>
      <c r="F82" s="416"/>
      <c r="G82" s="416"/>
      <c r="H82" s="413"/>
      <c r="I82" s="290"/>
      <c r="J82" s="290"/>
      <c r="K82" s="290"/>
      <c r="L82" s="290"/>
      <c r="M82" s="290"/>
      <c r="N82" s="290"/>
      <c r="O82" s="290"/>
      <c r="P82" s="290"/>
      <c r="Q82" s="290"/>
      <c r="R82" s="290"/>
    </row>
    <row r="83" spans="1:18">
      <c r="A83" s="415"/>
      <c r="B83" s="416"/>
      <c r="C83" s="416"/>
      <c r="D83" s="416"/>
      <c r="E83" s="416"/>
      <c r="F83" s="416"/>
      <c r="G83" s="416"/>
      <c r="H83" s="416"/>
    </row>
    <row r="84" spans="1:18">
      <c r="A84" s="415"/>
      <c r="B84" s="416"/>
      <c r="C84" s="416"/>
      <c r="D84" s="416"/>
      <c r="E84" s="416"/>
      <c r="F84" s="416"/>
      <c r="G84" s="416"/>
      <c r="H84" s="416"/>
    </row>
    <row r="85" spans="1:18">
      <c r="A85" s="415"/>
      <c r="B85" s="416"/>
      <c r="C85" s="416"/>
      <c r="D85" s="416"/>
      <c r="E85" s="416"/>
      <c r="F85" s="416"/>
      <c r="G85" s="416"/>
      <c r="H85" s="416"/>
    </row>
    <row r="86" spans="1:18">
      <c r="A86" s="415"/>
      <c r="B86" s="416"/>
      <c r="C86" s="416"/>
      <c r="D86" s="416"/>
      <c r="E86" s="416"/>
      <c r="F86" s="416"/>
      <c r="G86" s="416"/>
      <c r="H86" s="416"/>
    </row>
    <row r="87" spans="1:18">
      <c r="A87" s="415"/>
      <c r="B87" s="416"/>
      <c r="C87" s="416"/>
      <c r="D87" s="416"/>
      <c r="E87" s="416"/>
      <c r="F87" s="416"/>
      <c r="G87" s="416"/>
      <c r="H87" s="416"/>
    </row>
    <row r="88" spans="1:18">
      <c r="A88" s="415"/>
      <c r="B88" s="416"/>
      <c r="C88" s="416"/>
      <c r="D88" s="416"/>
      <c r="E88" s="416"/>
      <c r="F88" s="416"/>
      <c r="G88" s="416"/>
      <c r="H88" s="416"/>
    </row>
    <row r="89" spans="1:18">
      <c r="A89" s="415"/>
      <c r="B89" s="416"/>
      <c r="C89" s="416"/>
      <c r="D89" s="416"/>
      <c r="E89" s="416"/>
      <c r="F89" s="416"/>
      <c r="G89" s="416"/>
      <c r="H89" s="416"/>
    </row>
    <row r="90" spans="1:18">
      <c r="A90" s="415"/>
      <c r="B90" s="416"/>
      <c r="C90" s="416"/>
      <c r="D90" s="416"/>
      <c r="E90" s="416"/>
      <c r="F90" s="416"/>
      <c r="G90" s="416"/>
      <c r="H90" s="416"/>
    </row>
    <row r="91" spans="1:18">
      <c r="A91" s="415"/>
      <c r="B91" s="416"/>
      <c r="C91" s="416"/>
      <c r="D91" s="416"/>
      <c r="E91" s="416"/>
      <c r="F91" s="416"/>
      <c r="G91" s="416"/>
      <c r="H91" s="416"/>
    </row>
    <row r="92" spans="1:18">
      <c r="A92" s="415"/>
      <c r="B92" s="416"/>
      <c r="C92" s="416"/>
      <c r="D92" s="416"/>
      <c r="E92" s="416"/>
      <c r="F92" s="416"/>
      <c r="G92" s="416"/>
      <c r="H92" s="416"/>
    </row>
    <row r="93" spans="1:18">
      <c r="A93" s="415"/>
      <c r="B93" s="416"/>
      <c r="C93" s="416"/>
      <c r="D93" s="416"/>
      <c r="E93" s="416"/>
      <c r="F93" s="416"/>
      <c r="G93" s="416"/>
      <c r="H93" s="416"/>
    </row>
    <row r="94" spans="1:18">
      <c r="A94" s="415"/>
      <c r="B94" s="416"/>
      <c r="C94" s="416"/>
      <c r="D94" s="416"/>
      <c r="E94" s="416"/>
      <c r="F94" s="416"/>
      <c r="G94" s="416"/>
      <c r="H94" s="416"/>
    </row>
    <row r="95" spans="1:18">
      <c r="A95" s="415"/>
      <c r="B95" s="416"/>
      <c r="C95" s="416"/>
      <c r="D95" s="416"/>
      <c r="E95" s="416"/>
      <c r="F95" s="416"/>
      <c r="G95" s="416"/>
      <c r="H95" s="416"/>
    </row>
    <row r="96" spans="1:18">
      <c r="A96" s="415"/>
      <c r="B96" s="416"/>
      <c r="C96" s="416"/>
      <c r="D96" s="416"/>
      <c r="E96" s="416"/>
      <c r="F96" s="416"/>
      <c r="G96" s="416"/>
      <c r="H96" s="416"/>
    </row>
    <row r="97" spans="1:8">
      <c r="A97" s="415"/>
      <c r="B97" s="416"/>
      <c r="C97" s="416"/>
      <c r="D97" s="416"/>
      <c r="E97" s="416"/>
      <c r="F97" s="416"/>
      <c r="G97" s="416"/>
      <c r="H97" s="416"/>
    </row>
    <row r="98" spans="1:8">
      <c r="A98" s="415"/>
      <c r="B98" s="416"/>
      <c r="C98" s="416"/>
      <c r="D98" s="416"/>
      <c r="E98" s="416"/>
      <c r="F98" s="416"/>
      <c r="G98" s="416"/>
      <c r="H98" s="416"/>
    </row>
    <row r="99" spans="1:8">
      <c r="A99" s="415"/>
      <c r="B99" s="416"/>
      <c r="C99" s="416"/>
      <c r="D99" s="416"/>
      <c r="E99" s="416"/>
      <c r="F99" s="416"/>
      <c r="G99" s="416"/>
      <c r="H99" s="416"/>
    </row>
    <row r="100" spans="1:8">
      <c r="A100" s="415"/>
      <c r="B100" s="416"/>
      <c r="C100" s="416"/>
      <c r="D100" s="416"/>
      <c r="E100" s="416"/>
      <c r="F100" s="416"/>
      <c r="G100" s="416"/>
      <c r="H100" s="416"/>
    </row>
    <row r="101" spans="1:8">
      <c r="A101" s="415"/>
      <c r="B101" s="416"/>
      <c r="C101" s="416"/>
      <c r="D101" s="416"/>
      <c r="E101" s="416"/>
      <c r="F101" s="416"/>
      <c r="G101" s="416"/>
      <c r="H101" s="416"/>
    </row>
    <row r="102" spans="1:8">
      <c r="A102" s="415"/>
      <c r="B102" s="416"/>
      <c r="C102" s="416"/>
      <c r="D102" s="416"/>
      <c r="E102" s="416"/>
      <c r="F102" s="416"/>
      <c r="G102" s="416"/>
      <c r="H102" s="416"/>
    </row>
    <row r="103" spans="1:8">
      <c r="A103" s="415"/>
      <c r="B103" s="416"/>
      <c r="C103" s="416"/>
      <c r="D103" s="416"/>
      <c r="E103" s="416"/>
      <c r="F103" s="416"/>
      <c r="G103" s="416"/>
      <c r="H103" s="416"/>
    </row>
    <row r="104" spans="1:8">
      <c r="A104" s="415"/>
      <c r="B104" s="416"/>
      <c r="C104" s="416"/>
      <c r="D104" s="416"/>
      <c r="E104" s="416"/>
      <c r="F104" s="416"/>
      <c r="G104" s="416"/>
      <c r="H104" s="416"/>
    </row>
    <row r="105" spans="1:8">
      <c r="A105" s="415"/>
      <c r="B105" s="416"/>
      <c r="C105" s="416"/>
      <c r="D105" s="416"/>
      <c r="E105" s="416"/>
      <c r="F105" s="416"/>
      <c r="G105" s="416"/>
      <c r="H105" s="416"/>
    </row>
    <row r="106" spans="1:8">
      <c r="A106" s="415"/>
      <c r="B106" s="416"/>
      <c r="C106" s="416"/>
      <c r="D106" s="416"/>
      <c r="E106" s="416"/>
      <c r="F106" s="416"/>
      <c r="G106" s="416"/>
      <c r="H106" s="416"/>
    </row>
    <row r="107" spans="1:8">
      <c r="A107" s="415"/>
      <c r="B107" s="416"/>
      <c r="C107" s="416"/>
      <c r="D107" s="416"/>
      <c r="E107" s="416"/>
      <c r="F107" s="416"/>
      <c r="G107" s="416"/>
      <c r="H107" s="416"/>
    </row>
    <row r="108" spans="1:8">
      <c r="A108" s="415"/>
      <c r="B108" s="416"/>
      <c r="C108" s="416"/>
      <c r="D108" s="416"/>
      <c r="E108" s="416"/>
      <c r="F108" s="416"/>
      <c r="G108" s="416"/>
      <c r="H108" s="416"/>
    </row>
    <row r="109" spans="1:8">
      <c r="A109" s="415"/>
      <c r="B109" s="416"/>
      <c r="C109" s="416"/>
      <c r="D109" s="416"/>
      <c r="E109" s="416"/>
      <c r="F109" s="416"/>
      <c r="G109" s="416"/>
      <c r="H109" s="416"/>
    </row>
    <row r="110" spans="1:8">
      <c r="A110" s="415"/>
      <c r="B110" s="416"/>
      <c r="C110" s="416"/>
      <c r="D110" s="416"/>
      <c r="E110" s="416"/>
      <c r="F110" s="416"/>
      <c r="G110" s="416"/>
      <c r="H110" s="416"/>
    </row>
    <row r="111" spans="1:8">
      <c r="A111" s="415"/>
      <c r="B111" s="416"/>
      <c r="C111" s="416"/>
      <c r="D111" s="416"/>
      <c r="E111" s="416"/>
      <c r="F111" s="416"/>
      <c r="G111" s="416"/>
      <c r="H111" s="416"/>
    </row>
    <row r="112" spans="1:8">
      <c r="A112" s="415"/>
      <c r="B112" s="416"/>
      <c r="C112" s="416"/>
      <c r="D112" s="416"/>
      <c r="E112" s="416"/>
      <c r="F112" s="416"/>
      <c r="G112" s="416"/>
      <c r="H112" s="416"/>
    </row>
    <row r="113" spans="1:8">
      <c r="A113" s="415"/>
      <c r="B113" s="416"/>
      <c r="C113" s="416"/>
      <c r="D113" s="416"/>
      <c r="E113" s="416"/>
      <c r="F113" s="416"/>
      <c r="G113" s="416"/>
      <c r="H113" s="416"/>
    </row>
    <row r="114" spans="1:8">
      <c r="A114" s="415"/>
      <c r="B114" s="416"/>
      <c r="C114" s="416"/>
      <c r="D114" s="416"/>
      <c r="E114" s="416"/>
      <c r="F114" s="416"/>
      <c r="G114" s="416"/>
      <c r="H114" s="416"/>
    </row>
    <row r="115" spans="1:8">
      <c r="A115" s="415"/>
      <c r="B115" s="416"/>
      <c r="C115" s="416"/>
      <c r="D115" s="416"/>
      <c r="E115" s="416"/>
      <c r="F115" s="416"/>
      <c r="G115" s="416"/>
      <c r="H115" s="416"/>
    </row>
    <row r="116" spans="1:8">
      <c r="A116" s="415"/>
      <c r="B116" s="416"/>
      <c r="C116" s="416"/>
      <c r="D116" s="416"/>
      <c r="E116" s="416"/>
      <c r="F116" s="416"/>
      <c r="G116" s="416"/>
      <c r="H116" s="416"/>
    </row>
    <row r="117" spans="1:8">
      <c r="A117" s="415"/>
      <c r="B117" s="416"/>
      <c r="C117" s="416"/>
      <c r="D117" s="416"/>
      <c r="E117" s="416"/>
      <c r="F117" s="416"/>
      <c r="G117" s="416"/>
      <c r="H117" s="416"/>
    </row>
    <row r="118" spans="1:8">
      <c r="A118" s="415"/>
      <c r="B118" s="416"/>
      <c r="C118" s="416"/>
      <c r="D118" s="416"/>
      <c r="E118" s="416"/>
      <c r="F118" s="416"/>
      <c r="G118" s="416"/>
      <c r="H118" s="416"/>
    </row>
    <row r="119" spans="1:8">
      <c r="A119" s="415"/>
      <c r="B119" s="416"/>
      <c r="C119" s="416"/>
      <c r="D119" s="416"/>
      <c r="E119" s="416"/>
      <c r="F119" s="416"/>
      <c r="G119" s="416"/>
      <c r="H119" s="416"/>
    </row>
    <row r="120" spans="1:8">
      <c r="A120" s="415"/>
      <c r="B120" s="416"/>
      <c r="C120" s="416"/>
      <c r="D120" s="416"/>
      <c r="E120" s="416"/>
      <c r="F120" s="416"/>
      <c r="G120" s="416"/>
      <c r="H120" s="416"/>
    </row>
    <row r="121" spans="1:8">
      <c r="A121" s="415"/>
      <c r="B121" s="416"/>
      <c r="C121" s="416"/>
      <c r="D121" s="416"/>
      <c r="E121" s="416"/>
      <c r="F121" s="416"/>
      <c r="G121" s="416"/>
      <c r="H121" s="416"/>
    </row>
    <row r="122" spans="1:8">
      <c r="A122" s="415"/>
      <c r="B122" s="416"/>
      <c r="C122" s="416"/>
      <c r="D122" s="416"/>
      <c r="E122" s="416"/>
      <c r="F122" s="416"/>
      <c r="G122" s="416"/>
      <c r="H122" s="416"/>
    </row>
    <row r="123" spans="1:8">
      <c r="A123" s="415"/>
      <c r="B123" s="416"/>
      <c r="C123" s="416"/>
      <c r="D123" s="416"/>
      <c r="E123" s="416"/>
      <c r="F123" s="416"/>
      <c r="G123" s="416"/>
      <c r="H123" s="416"/>
    </row>
    <row r="124" spans="1:8">
      <c r="A124" s="415"/>
      <c r="B124" s="416"/>
      <c r="C124" s="416"/>
      <c r="D124" s="416"/>
      <c r="E124" s="416"/>
      <c r="F124" s="416"/>
      <c r="G124" s="416"/>
      <c r="H124" s="416"/>
    </row>
    <row r="125" spans="1:8">
      <c r="A125" s="415"/>
      <c r="B125" s="416"/>
      <c r="C125" s="416"/>
      <c r="D125" s="416"/>
      <c r="E125" s="416"/>
      <c r="F125" s="416"/>
      <c r="G125" s="416"/>
      <c r="H125" s="416"/>
    </row>
    <row r="126" spans="1:8">
      <c r="A126" s="415"/>
      <c r="B126" s="416"/>
      <c r="C126" s="416"/>
      <c r="D126" s="416"/>
      <c r="E126" s="416"/>
      <c r="F126" s="416"/>
      <c r="G126" s="416"/>
      <c r="H126" s="416"/>
    </row>
    <row r="127" spans="1:8">
      <c r="A127" s="415"/>
      <c r="B127" s="416"/>
      <c r="C127" s="416"/>
      <c r="D127" s="416"/>
      <c r="E127" s="416"/>
      <c r="F127" s="416"/>
      <c r="G127" s="416"/>
      <c r="H127" s="416"/>
    </row>
    <row r="128" spans="1:8">
      <c r="A128" s="415"/>
      <c r="B128" s="416"/>
      <c r="C128" s="416"/>
      <c r="D128" s="416"/>
      <c r="E128" s="416"/>
      <c r="F128" s="416"/>
      <c r="G128" s="416"/>
      <c r="H128" s="416"/>
    </row>
    <row r="129" spans="1:8">
      <c r="A129" s="415"/>
      <c r="B129" s="416"/>
      <c r="C129" s="416"/>
      <c r="D129" s="416"/>
      <c r="E129" s="416"/>
      <c r="F129" s="416"/>
      <c r="G129" s="416"/>
      <c r="H129" s="416"/>
    </row>
    <row r="130" spans="1:8">
      <c r="A130" s="415"/>
      <c r="B130" s="416"/>
      <c r="C130" s="416"/>
      <c r="D130" s="416"/>
      <c r="E130" s="416"/>
      <c r="F130" s="416"/>
      <c r="G130" s="416"/>
      <c r="H130" s="416"/>
    </row>
    <row r="131" spans="1:8">
      <c r="A131" s="415"/>
      <c r="B131" s="416"/>
      <c r="C131" s="416"/>
      <c r="D131" s="416"/>
      <c r="E131" s="416"/>
      <c r="F131" s="416"/>
      <c r="G131" s="416"/>
      <c r="H131" s="416"/>
    </row>
    <row r="132" spans="1:8">
      <c r="A132" s="415"/>
      <c r="B132" s="416"/>
      <c r="C132" s="416"/>
      <c r="D132" s="416"/>
      <c r="E132" s="416"/>
      <c r="F132" s="416"/>
      <c r="G132" s="416"/>
      <c r="H132" s="416"/>
    </row>
    <row r="133" spans="1:8">
      <c r="A133" s="415"/>
      <c r="B133" s="416"/>
      <c r="C133" s="416"/>
      <c r="D133" s="416"/>
      <c r="E133" s="416"/>
      <c r="F133" s="416"/>
      <c r="G133" s="416"/>
      <c r="H133" s="416"/>
    </row>
    <row r="134" spans="1:8">
      <c r="A134" s="415"/>
      <c r="B134" s="416"/>
      <c r="C134" s="416"/>
      <c r="D134" s="416"/>
      <c r="E134" s="416"/>
      <c r="F134" s="416"/>
      <c r="G134" s="416"/>
      <c r="H134" s="416"/>
    </row>
    <row r="135" spans="1:8">
      <c r="A135" s="415"/>
      <c r="B135" s="416"/>
      <c r="C135" s="416"/>
      <c r="D135" s="416"/>
      <c r="E135" s="416"/>
      <c r="F135" s="416"/>
      <c r="G135" s="416"/>
      <c r="H135" s="416"/>
    </row>
    <row r="136" spans="1:8">
      <c r="A136" s="415"/>
      <c r="B136" s="416"/>
      <c r="C136" s="416"/>
      <c r="D136" s="416"/>
      <c r="E136" s="416"/>
      <c r="F136" s="416"/>
      <c r="G136" s="416"/>
      <c r="H136" s="416"/>
    </row>
    <row r="137" spans="1:8">
      <c r="A137" s="415"/>
      <c r="B137" s="416"/>
      <c r="C137" s="416"/>
      <c r="D137" s="416"/>
      <c r="E137" s="416"/>
      <c r="F137" s="416"/>
      <c r="G137" s="416"/>
      <c r="H137" s="416"/>
    </row>
    <row r="138" spans="1:8">
      <c r="A138" s="415"/>
      <c r="B138" s="416"/>
      <c r="C138" s="416"/>
      <c r="D138" s="416"/>
      <c r="E138" s="416"/>
      <c r="F138" s="416"/>
      <c r="G138" s="416"/>
      <c r="H138" s="416"/>
    </row>
    <row r="139" spans="1:8">
      <c r="A139" s="415"/>
      <c r="B139" s="416"/>
      <c r="C139" s="416"/>
      <c r="D139" s="416"/>
      <c r="E139" s="416"/>
      <c r="F139" s="416"/>
      <c r="G139" s="416"/>
      <c r="H139" s="416"/>
    </row>
    <row r="140" spans="1:8">
      <c r="A140" s="415"/>
      <c r="B140" s="416"/>
      <c r="C140" s="416"/>
      <c r="D140" s="416"/>
      <c r="E140" s="416"/>
      <c r="F140" s="416"/>
      <c r="G140" s="416"/>
      <c r="H140" s="416"/>
    </row>
    <row r="141" spans="1:8">
      <c r="A141" s="415"/>
      <c r="B141" s="416"/>
      <c r="C141" s="416"/>
      <c r="D141" s="416"/>
      <c r="E141" s="416"/>
      <c r="F141" s="416"/>
      <c r="G141" s="416"/>
      <c r="H141" s="416"/>
    </row>
    <row r="142" spans="1:8">
      <c r="A142" s="415"/>
      <c r="B142" s="416"/>
      <c r="C142" s="416"/>
      <c r="D142" s="416"/>
      <c r="E142" s="416"/>
      <c r="F142" s="416"/>
      <c r="G142" s="416"/>
      <c r="H142" s="416"/>
    </row>
    <row r="143" spans="1:8">
      <c r="A143" s="415"/>
      <c r="B143" s="416"/>
      <c r="C143" s="416"/>
      <c r="D143" s="416"/>
      <c r="E143" s="416"/>
      <c r="F143" s="416"/>
      <c r="G143" s="416"/>
      <c r="H143" s="416"/>
    </row>
    <row r="144" spans="1:8">
      <c r="A144" s="415"/>
      <c r="B144" s="416"/>
      <c r="C144" s="416"/>
      <c r="D144" s="416"/>
      <c r="E144" s="416"/>
      <c r="F144" s="416"/>
      <c r="G144" s="416"/>
      <c r="H144" s="416"/>
    </row>
    <row r="145" spans="1:8">
      <c r="A145" s="415"/>
      <c r="B145" s="416"/>
      <c r="C145" s="416"/>
      <c r="D145" s="416"/>
      <c r="E145" s="416"/>
      <c r="F145" s="416"/>
      <c r="G145" s="416"/>
      <c r="H145" s="416"/>
    </row>
    <row r="146" spans="1:8">
      <c r="A146" s="415"/>
      <c r="B146" s="416"/>
      <c r="C146" s="416"/>
      <c r="D146" s="416"/>
      <c r="E146" s="416"/>
      <c r="F146" s="416"/>
      <c r="G146" s="416"/>
      <c r="H146" s="416"/>
    </row>
    <row r="147" spans="1:8">
      <c r="A147" s="415"/>
      <c r="B147" s="416"/>
      <c r="C147" s="416"/>
      <c r="D147" s="416"/>
      <c r="E147" s="416"/>
      <c r="F147" s="416"/>
      <c r="G147" s="416"/>
      <c r="H147" s="416"/>
    </row>
    <row r="148" spans="1:8">
      <c r="A148" s="415"/>
      <c r="B148" s="416"/>
      <c r="C148" s="416"/>
      <c r="D148" s="416"/>
      <c r="E148" s="416"/>
      <c r="F148" s="416"/>
      <c r="G148" s="416"/>
      <c r="H148" s="416"/>
    </row>
    <row r="149" spans="1:8">
      <c r="A149" s="415"/>
      <c r="B149" s="416"/>
      <c r="C149" s="416"/>
      <c r="D149" s="416"/>
      <c r="E149" s="416"/>
      <c r="F149" s="416"/>
      <c r="G149" s="416"/>
      <c r="H149" s="416"/>
    </row>
    <row r="150" spans="1:8">
      <c r="A150" s="415"/>
      <c r="B150" s="416"/>
      <c r="C150" s="416"/>
      <c r="D150" s="416"/>
      <c r="E150" s="416"/>
      <c r="F150" s="416"/>
      <c r="G150" s="416"/>
      <c r="H150" s="416"/>
    </row>
    <row r="151" spans="1:8">
      <c r="A151" s="415"/>
      <c r="B151" s="416"/>
      <c r="C151" s="416"/>
      <c r="D151" s="416"/>
      <c r="E151" s="416"/>
      <c r="F151" s="416"/>
      <c r="G151" s="416"/>
      <c r="H151" s="416"/>
    </row>
    <row r="152" spans="1:8">
      <c r="A152" s="415"/>
      <c r="B152" s="416"/>
      <c r="C152" s="416"/>
      <c r="D152" s="416"/>
      <c r="E152" s="416"/>
      <c r="F152" s="416"/>
      <c r="G152" s="416"/>
      <c r="H152" s="416"/>
    </row>
    <row r="153" spans="1:8">
      <c r="A153" s="415"/>
      <c r="B153" s="416"/>
      <c r="C153" s="416"/>
      <c r="D153" s="416"/>
      <c r="E153" s="416"/>
      <c r="F153" s="416"/>
      <c r="G153" s="416"/>
      <c r="H153" s="416"/>
    </row>
    <row r="154" spans="1:8">
      <c r="H154" s="416"/>
    </row>
  </sheetData>
  <mergeCells count="12">
    <mergeCell ref="A9:B9"/>
    <mergeCell ref="C9:F9"/>
    <mergeCell ref="A10:B10"/>
    <mergeCell ref="C10:F10"/>
    <mergeCell ref="A1:G1"/>
    <mergeCell ref="A2:G2"/>
    <mergeCell ref="A3:G4"/>
    <mergeCell ref="A5:G5"/>
    <mergeCell ref="A8:B8"/>
    <mergeCell ref="C8:F8"/>
    <mergeCell ref="A7:B7"/>
    <mergeCell ref="C7:F7"/>
  </mergeCells>
  <pageMargins left="0.47244094488188981" right="0.43307086614173229" top="0.51181102362204722" bottom="0.51181102362204722" header="0.31496062992125984" footer="0.31496062992125984"/>
  <pageSetup scale="73" fitToHeight="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topLeftCell="A4" zoomScaleNormal="100" zoomScaleSheetLayoutView="100" workbookViewId="0">
      <selection sqref="A1:XFD1048576"/>
    </sheetView>
  </sheetViews>
  <sheetFormatPr defaultColWidth="9.140625" defaultRowHeight="12.75"/>
  <cols>
    <col min="1" max="1" width="7.42578125" style="233" customWidth="1"/>
    <col min="2" max="2" width="5.28515625" style="233" customWidth="1"/>
    <col min="3" max="3" width="52.5703125" style="222" customWidth="1"/>
    <col min="4" max="4" width="11.7109375" style="222" customWidth="1"/>
    <col min="5" max="5" width="28.42578125" style="222" customWidth="1"/>
    <col min="6" max="6" width="29.85546875" style="222" customWidth="1"/>
    <col min="7" max="7" width="5.140625" style="222" customWidth="1"/>
    <col min="8" max="8" width="15.28515625" style="222" customWidth="1"/>
    <col min="9" max="9" width="12.7109375" style="222" bestFit="1" customWidth="1"/>
    <col min="10" max="10" width="15.7109375" style="222" hidden="1" customWidth="1"/>
    <col min="11" max="11" width="15.42578125" style="222" hidden="1" customWidth="1"/>
    <col min="12" max="12" width="9.140625" style="222"/>
    <col min="13" max="13" width="15" style="222" bestFit="1" customWidth="1"/>
    <col min="14" max="16384" width="9.140625" style="222"/>
  </cols>
  <sheetData>
    <row r="1" spans="1:13" ht="24.75" customHeight="1">
      <c r="A1" s="468" t="s">
        <v>572</v>
      </c>
      <c r="B1" s="468"/>
      <c r="C1" s="468"/>
      <c r="D1" s="468"/>
      <c r="E1" s="468"/>
      <c r="F1" s="468"/>
      <c r="G1" s="19"/>
      <c r="H1" s="19"/>
    </row>
    <row r="2" spans="1:13" ht="26.25" customHeight="1">
      <c r="A2" s="469" t="s">
        <v>573</v>
      </c>
      <c r="B2" s="469"/>
      <c r="C2" s="469"/>
      <c r="D2" s="469"/>
      <c r="E2" s="469"/>
      <c r="F2" s="469"/>
      <c r="G2" s="19"/>
      <c r="H2" s="19"/>
    </row>
    <row r="3" spans="1:13">
      <c r="A3" s="470" t="s">
        <v>574</v>
      </c>
      <c r="B3" s="470"/>
      <c r="C3" s="470"/>
      <c r="D3" s="470"/>
      <c r="E3" s="470"/>
      <c r="F3" s="470"/>
      <c r="G3" s="470"/>
      <c r="H3" s="278"/>
    </row>
    <row r="4" spans="1:13" ht="22.5" customHeight="1">
      <c r="A4" s="470"/>
      <c r="B4" s="470"/>
      <c r="C4" s="470"/>
      <c r="D4" s="470"/>
      <c r="E4" s="470"/>
      <c r="F4" s="470"/>
      <c r="G4" s="470"/>
      <c r="H4" s="278"/>
    </row>
    <row r="5" spans="1:13">
      <c r="A5" s="471" t="s">
        <v>627</v>
      </c>
      <c r="B5" s="471"/>
      <c r="C5" s="471"/>
      <c r="D5" s="471"/>
      <c r="E5" s="471"/>
      <c r="F5" s="471"/>
      <c r="G5" s="471"/>
      <c r="H5" s="279"/>
    </row>
    <row r="6" spans="1:13">
      <c r="A6" s="279"/>
      <c r="B6" s="279"/>
      <c r="C6" s="279"/>
      <c r="D6" s="279"/>
      <c r="E6" s="279"/>
      <c r="F6" s="19"/>
      <c r="G6" s="19"/>
      <c r="H6" s="19"/>
    </row>
    <row r="7" spans="1:13" ht="30.75" customHeight="1">
      <c r="A7" s="32"/>
      <c r="B7" s="467" t="s">
        <v>242</v>
      </c>
      <c r="C7" s="467"/>
      <c r="D7" s="467" t="s">
        <v>449</v>
      </c>
      <c r="E7" s="467"/>
      <c r="F7" s="467"/>
      <c r="G7" s="467"/>
      <c r="H7" s="223"/>
    </row>
    <row r="8" spans="1:13" ht="30.75" customHeight="1">
      <c r="A8" s="20"/>
      <c r="B8" s="466" t="s">
        <v>241</v>
      </c>
      <c r="C8" s="466"/>
      <c r="D8" s="466" t="s">
        <v>243</v>
      </c>
      <c r="E8" s="466"/>
      <c r="F8" s="466"/>
      <c r="G8" s="20"/>
      <c r="H8" s="224"/>
    </row>
    <row r="9" spans="1:13" ht="30.75" customHeight="1">
      <c r="A9" s="32"/>
      <c r="B9" s="467" t="s">
        <v>244</v>
      </c>
      <c r="C9" s="467"/>
      <c r="D9" s="467" t="s">
        <v>617</v>
      </c>
      <c r="E9" s="467"/>
      <c r="F9" s="467"/>
      <c r="G9" s="32"/>
      <c r="H9" s="223"/>
    </row>
    <row r="10" spans="1:13" ht="30.75" customHeight="1">
      <c r="A10" s="20"/>
      <c r="B10" s="466" t="s">
        <v>245</v>
      </c>
      <c r="C10" s="466"/>
      <c r="D10" s="466" t="s">
        <v>658</v>
      </c>
      <c r="E10" s="466"/>
      <c r="F10" s="466"/>
      <c r="G10" s="20"/>
      <c r="H10" s="224"/>
    </row>
    <row r="12" spans="1:13" s="19" customFormat="1" ht="58.5" customHeight="1">
      <c r="A12" s="462" t="s">
        <v>197</v>
      </c>
      <c r="B12" s="462"/>
      <c r="C12" s="277" t="s">
        <v>575</v>
      </c>
      <c r="D12" s="277" t="s">
        <v>174</v>
      </c>
      <c r="E12" s="277" t="s">
        <v>286</v>
      </c>
      <c r="F12" s="277" t="s">
        <v>287</v>
      </c>
    </row>
    <row r="13" spans="1:13" s="19" customFormat="1" ht="25.5">
      <c r="A13" s="221" t="s">
        <v>46</v>
      </c>
      <c r="B13" s="221"/>
      <c r="C13" s="225" t="s">
        <v>576</v>
      </c>
      <c r="D13" s="220" t="s">
        <v>577</v>
      </c>
      <c r="E13" s="260">
        <v>87801053608</v>
      </c>
      <c r="F13" s="260">
        <v>92262232957</v>
      </c>
      <c r="I13" s="33"/>
      <c r="J13" s="33"/>
      <c r="K13" s="33"/>
      <c r="L13" s="33"/>
      <c r="M13" s="33"/>
    </row>
    <row r="14" spans="1:13" s="19" customFormat="1" ht="38.25">
      <c r="A14" s="221" t="s">
        <v>56</v>
      </c>
      <c r="B14" s="221"/>
      <c r="C14" s="225" t="s">
        <v>578</v>
      </c>
      <c r="D14" s="220" t="s">
        <v>579</v>
      </c>
      <c r="E14" s="260">
        <v>467714508</v>
      </c>
      <c r="F14" s="260">
        <v>-4405986143</v>
      </c>
      <c r="J14" s="33"/>
      <c r="K14" s="33"/>
      <c r="L14" s="33"/>
      <c r="M14" s="33"/>
    </row>
    <row r="15" spans="1:13" s="19" customFormat="1" ht="51">
      <c r="A15" s="463"/>
      <c r="B15" s="220" t="s">
        <v>110</v>
      </c>
      <c r="C15" s="226" t="s">
        <v>580</v>
      </c>
      <c r="D15" s="220" t="s">
        <v>581</v>
      </c>
      <c r="E15" s="261">
        <v>467714508</v>
      </c>
      <c r="F15" s="261">
        <v>-4405986143</v>
      </c>
      <c r="J15" s="33"/>
      <c r="K15" s="33"/>
      <c r="L15" s="33"/>
      <c r="M15" s="33"/>
    </row>
    <row r="16" spans="1:13" s="19" customFormat="1" ht="51">
      <c r="A16" s="464"/>
      <c r="B16" s="220" t="s">
        <v>112</v>
      </c>
      <c r="C16" s="226" t="s">
        <v>582</v>
      </c>
      <c r="D16" s="220" t="s">
        <v>583</v>
      </c>
      <c r="E16" s="261"/>
      <c r="F16" s="261"/>
      <c r="J16" s="33"/>
      <c r="K16" s="33"/>
      <c r="L16" s="33"/>
      <c r="M16" s="33"/>
    </row>
    <row r="17" spans="1:13" s="19" customFormat="1" ht="51">
      <c r="A17" s="221" t="s">
        <v>133</v>
      </c>
      <c r="B17" s="221"/>
      <c r="C17" s="225" t="s">
        <v>584</v>
      </c>
      <c r="D17" s="221" t="s">
        <v>585</v>
      </c>
      <c r="E17" s="260">
        <v>1276529830</v>
      </c>
      <c r="F17" s="260">
        <v>-55193206</v>
      </c>
      <c r="H17" s="33"/>
      <c r="J17" s="33"/>
      <c r="K17" s="33"/>
      <c r="L17" s="33"/>
      <c r="M17" s="33"/>
    </row>
    <row r="18" spans="1:13" s="19" customFormat="1" ht="25.5">
      <c r="A18" s="463"/>
      <c r="B18" s="220" t="s">
        <v>586</v>
      </c>
      <c r="C18" s="226" t="s">
        <v>587</v>
      </c>
      <c r="D18" s="220" t="s">
        <v>588</v>
      </c>
      <c r="E18" s="261">
        <v>2177810549</v>
      </c>
      <c r="F18" s="261">
        <v>4867865412</v>
      </c>
      <c r="H18" s="33"/>
      <c r="J18" s="33"/>
      <c r="K18" s="33"/>
      <c r="L18" s="33"/>
      <c r="M18" s="33"/>
    </row>
    <row r="19" spans="1:13" s="19" customFormat="1" ht="25.5">
      <c r="A19" s="465"/>
      <c r="B19" s="220" t="s">
        <v>589</v>
      </c>
      <c r="C19" s="226" t="s">
        <v>590</v>
      </c>
      <c r="D19" s="220" t="s">
        <v>591</v>
      </c>
      <c r="E19" s="261">
        <v>901280719</v>
      </c>
      <c r="F19" s="261">
        <v>4923058618</v>
      </c>
      <c r="H19" s="33"/>
      <c r="J19" s="33"/>
      <c r="K19" s="33"/>
      <c r="L19" s="33"/>
      <c r="M19" s="33"/>
    </row>
    <row r="20" spans="1:13" s="21" customFormat="1" ht="25.5">
      <c r="A20" s="221" t="s">
        <v>135</v>
      </c>
      <c r="B20" s="221"/>
      <c r="C20" s="227" t="s">
        <v>604</v>
      </c>
      <c r="D20" s="221" t="s">
        <v>592</v>
      </c>
      <c r="E20" s="260">
        <v>89545297946</v>
      </c>
      <c r="F20" s="260">
        <v>87801053608</v>
      </c>
      <c r="H20" s="22"/>
      <c r="J20" s="33"/>
      <c r="K20" s="33"/>
      <c r="L20" s="33"/>
      <c r="M20" s="33"/>
    </row>
    <row r="21" spans="1:13" s="19" customFormat="1">
      <c r="A21" s="221"/>
      <c r="B21" s="221"/>
      <c r="C21" s="225"/>
      <c r="D21" s="221"/>
      <c r="E21" s="234"/>
      <c r="F21" s="234"/>
    </row>
    <row r="22" spans="1:13" s="19" customFormat="1">
      <c r="A22" s="23"/>
      <c r="B22" s="23"/>
    </row>
    <row r="23" spans="1:13" s="19" customFormat="1">
      <c r="A23" s="228" t="s">
        <v>620</v>
      </c>
      <c r="C23" s="36"/>
      <c r="E23" s="37" t="s">
        <v>621</v>
      </c>
    </row>
    <row r="24" spans="1:13" s="19" customFormat="1">
      <c r="A24" s="229" t="s">
        <v>176</v>
      </c>
      <c r="C24" s="36"/>
      <c r="E24" s="39" t="s">
        <v>177</v>
      </c>
    </row>
    <row r="25" spans="1:13" s="19" customFormat="1">
      <c r="C25" s="36"/>
      <c r="E25" s="36"/>
    </row>
    <row r="26" spans="1:13" s="19" customFormat="1">
      <c r="C26" s="36"/>
      <c r="E26" s="36"/>
    </row>
    <row r="27" spans="1:13" s="19" customFormat="1">
      <c r="C27" s="36"/>
      <c r="E27" s="36"/>
    </row>
    <row r="28" spans="1:13" s="19" customFormat="1">
      <c r="C28" s="36"/>
      <c r="E28" s="36"/>
    </row>
    <row r="29" spans="1:13" s="19" customFormat="1">
      <c r="C29" s="36"/>
      <c r="E29" s="36"/>
    </row>
    <row r="30" spans="1:13" s="19" customFormat="1">
      <c r="C30" s="36"/>
      <c r="E30" s="36"/>
    </row>
    <row r="31" spans="1:13">
      <c r="A31" s="19"/>
      <c r="B31" s="19"/>
      <c r="C31" s="36"/>
      <c r="D31" s="19"/>
      <c r="E31" s="36"/>
    </row>
    <row r="32" spans="1:13">
      <c r="A32" s="230"/>
      <c r="B32" s="230"/>
      <c r="C32" s="29"/>
      <c r="D32" s="19"/>
      <c r="E32" s="29"/>
      <c r="F32" s="231"/>
    </row>
    <row r="33" spans="1:5">
      <c r="A33" s="232" t="s">
        <v>236</v>
      </c>
      <c r="B33" s="19"/>
      <c r="C33" s="36"/>
      <c r="D33" s="19"/>
      <c r="E33" s="27" t="s">
        <v>450</v>
      </c>
    </row>
    <row r="34" spans="1:5">
      <c r="A34" s="232" t="s">
        <v>602</v>
      </c>
      <c r="B34" s="19"/>
      <c r="C34" s="36"/>
      <c r="D34" s="19"/>
      <c r="E34" s="27"/>
    </row>
    <row r="35" spans="1:5">
      <c r="A35" s="19" t="s">
        <v>237</v>
      </c>
      <c r="B35" s="19"/>
      <c r="C35" s="36"/>
      <c r="D35" s="19"/>
      <c r="E35" s="26"/>
    </row>
  </sheetData>
  <mergeCells count="15">
    <mergeCell ref="A1:F1"/>
    <mergeCell ref="A2:F2"/>
    <mergeCell ref="A3:G4"/>
    <mergeCell ref="A5:G5"/>
    <mergeCell ref="B7:C7"/>
    <mergeCell ref="D7:G7"/>
    <mergeCell ref="A12:B12"/>
    <mergeCell ref="A15:A16"/>
    <mergeCell ref="A18:A19"/>
    <mergeCell ref="B8:C8"/>
    <mergeCell ref="D8:F8"/>
    <mergeCell ref="B9:C9"/>
    <mergeCell ref="D9:F9"/>
    <mergeCell ref="B10:C10"/>
    <mergeCell ref="D10:F10"/>
  </mergeCells>
  <pageMargins left="0.65" right="0.37" top="1" bottom="1" header="0.5" footer="0.5"/>
  <pageSetup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57"/>
  <sheetViews>
    <sheetView view="pageBreakPreview" topLeftCell="C46" zoomScaleNormal="100" zoomScaleSheetLayoutView="100" workbookViewId="0">
      <selection activeCell="G1" sqref="G1:Q1048576"/>
    </sheetView>
  </sheetViews>
  <sheetFormatPr defaultColWidth="9.140625" defaultRowHeight="12.75"/>
  <cols>
    <col min="1" max="1" width="9.140625" style="335"/>
    <col min="2" max="2" width="59.42578125" style="335" customWidth="1"/>
    <col min="3" max="3" width="12.85546875" style="335" customWidth="1"/>
    <col min="4" max="4" width="28.85546875" style="335" customWidth="1"/>
    <col min="5" max="5" width="29.5703125" style="335" customWidth="1"/>
    <col min="6" max="6" width="4.85546875" style="335" customWidth="1"/>
    <col min="7" max="7" width="14.5703125" style="335" customWidth="1"/>
    <col min="8" max="10" width="9.140625" style="335" customWidth="1"/>
    <col min="11" max="16384" width="9.140625" style="335"/>
  </cols>
  <sheetData>
    <row r="1" spans="1:6" ht="23.25" customHeight="1">
      <c r="A1" s="454" t="s">
        <v>511</v>
      </c>
      <c r="B1" s="454"/>
      <c r="C1" s="454"/>
      <c r="D1" s="454"/>
      <c r="E1" s="454"/>
      <c r="F1" s="454"/>
    </row>
    <row r="2" spans="1:6" ht="27" customHeight="1">
      <c r="A2" s="461" t="s">
        <v>512</v>
      </c>
      <c r="B2" s="461"/>
      <c r="C2" s="461"/>
      <c r="D2" s="461"/>
      <c r="E2" s="461"/>
      <c r="F2" s="461"/>
    </row>
    <row r="3" spans="1:6" ht="15" customHeight="1">
      <c r="A3" s="456" t="s">
        <v>262</v>
      </c>
      <c r="B3" s="456"/>
      <c r="C3" s="456"/>
      <c r="D3" s="456"/>
      <c r="E3" s="456"/>
      <c r="F3" s="456"/>
    </row>
    <row r="4" spans="1:6">
      <c r="A4" s="456"/>
      <c r="B4" s="456"/>
      <c r="C4" s="456"/>
      <c r="D4" s="456"/>
      <c r="E4" s="456"/>
      <c r="F4" s="456"/>
    </row>
    <row r="5" spans="1:6">
      <c r="A5" s="457" t="s">
        <v>627</v>
      </c>
      <c r="B5" s="457"/>
      <c r="C5" s="457"/>
      <c r="D5" s="457"/>
      <c r="E5" s="457"/>
      <c r="F5" s="457"/>
    </row>
    <row r="6" spans="1:6">
      <c r="A6" s="262"/>
      <c r="B6" s="262"/>
      <c r="C6" s="262"/>
      <c r="D6" s="262"/>
      <c r="E6" s="262"/>
      <c r="F6" s="295"/>
    </row>
    <row r="7" spans="1:6" ht="31.5" customHeight="1">
      <c r="A7" s="452" t="s">
        <v>655</v>
      </c>
      <c r="B7" s="452"/>
      <c r="C7" s="452" t="s">
        <v>617</v>
      </c>
      <c r="D7" s="452"/>
      <c r="E7" s="452"/>
      <c r="F7" s="452"/>
    </row>
    <row r="8" spans="1:6" ht="30" customHeight="1">
      <c r="A8" s="452" t="s">
        <v>651</v>
      </c>
      <c r="B8" s="452"/>
      <c r="C8" s="452" t="s">
        <v>652</v>
      </c>
      <c r="D8" s="452"/>
      <c r="E8" s="452"/>
      <c r="F8" s="452"/>
    </row>
    <row r="9" spans="1:6" ht="30" customHeight="1">
      <c r="A9" s="453" t="s">
        <v>653</v>
      </c>
      <c r="B9" s="453"/>
      <c r="C9" s="453" t="s">
        <v>654</v>
      </c>
      <c r="D9" s="453"/>
      <c r="E9" s="453"/>
      <c r="F9" s="453"/>
    </row>
    <row r="10" spans="1:6" ht="30" customHeight="1">
      <c r="A10" s="453" t="s">
        <v>657</v>
      </c>
      <c r="B10" s="453"/>
      <c r="C10" s="453" t="s">
        <v>658</v>
      </c>
      <c r="D10" s="453"/>
      <c r="E10" s="453"/>
      <c r="F10" s="453"/>
    </row>
    <row r="11" spans="1:6" ht="22.5" customHeight="1">
      <c r="A11" s="263"/>
      <c r="B11" s="263"/>
      <c r="C11" s="263"/>
      <c r="D11" s="263"/>
      <c r="E11" s="263"/>
      <c r="F11" s="263"/>
    </row>
    <row r="12" spans="1:6" ht="21" customHeight="1">
      <c r="A12" s="337" t="s">
        <v>266</v>
      </c>
    </row>
    <row r="13" spans="1:6" s="420" customFormat="1" ht="25.5">
      <c r="A13" s="418" t="s">
        <v>200</v>
      </c>
      <c r="B13" s="418" t="s">
        <v>205</v>
      </c>
      <c r="C13" s="418" t="s">
        <v>206</v>
      </c>
      <c r="D13" s="419" t="s">
        <v>452</v>
      </c>
      <c r="E13" s="419" t="s">
        <v>453</v>
      </c>
    </row>
    <row r="14" spans="1:6" s="346" customFormat="1" ht="25.5">
      <c r="A14" s="341" t="s">
        <v>46</v>
      </c>
      <c r="B14" s="421" t="s">
        <v>667</v>
      </c>
      <c r="C14" s="421" t="s">
        <v>147</v>
      </c>
      <c r="D14" s="400"/>
      <c r="E14" s="400"/>
    </row>
    <row r="15" spans="1:6" s="346" customFormat="1" ht="51">
      <c r="A15" s="341">
        <v>1</v>
      </c>
      <c r="B15" s="421" t="s">
        <v>530</v>
      </c>
      <c r="C15" s="421" t="s">
        <v>148</v>
      </c>
      <c r="D15" s="422">
        <v>1.2001088876284847E-2</v>
      </c>
      <c r="E15" s="423">
        <v>1.2001023974310639E-2</v>
      </c>
    </row>
    <row r="16" spans="1:6" s="346" customFormat="1" ht="51">
      <c r="A16" s="341">
        <v>2</v>
      </c>
      <c r="B16" s="421" t="s">
        <v>531</v>
      </c>
      <c r="C16" s="421" t="s">
        <v>149</v>
      </c>
      <c r="D16" s="422">
        <v>3.6549442783673372E-3</v>
      </c>
      <c r="E16" s="423">
        <v>3.539807370949089E-3</v>
      </c>
    </row>
    <row r="17" spans="1:8" s="346" customFormat="1" ht="63.75">
      <c r="A17" s="341">
        <v>3</v>
      </c>
      <c r="B17" s="424" t="s">
        <v>532</v>
      </c>
      <c r="C17" s="421" t="s">
        <v>150</v>
      </c>
      <c r="D17" s="422">
        <v>4.1047971526355044E-3</v>
      </c>
      <c r="E17" s="423">
        <v>3.9690565616690154E-3</v>
      </c>
    </row>
    <row r="18" spans="1:8" s="346" customFormat="1" ht="38.25">
      <c r="A18" s="341">
        <v>4</v>
      </c>
      <c r="B18" s="421" t="s">
        <v>668</v>
      </c>
      <c r="C18" s="421" t="s">
        <v>151</v>
      </c>
      <c r="D18" s="422">
        <v>1.0755019100131204E-3</v>
      </c>
      <c r="E18" s="423">
        <v>1.0746009492255311E-3</v>
      </c>
      <c r="G18" s="290"/>
      <c r="H18" s="425"/>
    </row>
    <row r="19" spans="1:8" s="346" customFormat="1" ht="51">
      <c r="A19" s="341">
        <v>5</v>
      </c>
      <c r="B19" s="421" t="s">
        <v>533</v>
      </c>
      <c r="C19" s="421"/>
      <c r="D19" s="422">
        <v>0</v>
      </c>
      <c r="E19" s="423">
        <v>0</v>
      </c>
      <c r="G19" s="290"/>
      <c r="H19" s="425"/>
    </row>
    <row r="20" spans="1:8" s="346" customFormat="1" ht="51">
      <c r="A20" s="341">
        <v>6</v>
      </c>
      <c r="B20" s="421" t="s">
        <v>534</v>
      </c>
      <c r="C20" s="421"/>
      <c r="D20" s="422">
        <v>0</v>
      </c>
      <c r="E20" s="423">
        <v>0</v>
      </c>
      <c r="G20" s="303"/>
      <c r="H20" s="425"/>
    </row>
    <row r="21" spans="1:8" s="346" customFormat="1" ht="76.5">
      <c r="A21" s="341">
        <v>7</v>
      </c>
      <c r="B21" s="424" t="s">
        <v>669</v>
      </c>
      <c r="C21" s="421" t="s">
        <v>152</v>
      </c>
      <c r="D21" s="422">
        <v>1.6028549992060798E-2</v>
      </c>
      <c r="E21" s="423">
        <v>1.1539809846251132E-2</v>
      </c>
      <c r="G21" s="303"/>
      <c r="H21" s="425"/>
    </row>
    <row r="22" spans="1:8" s="346" customFormat="1" ht="25.5">
      <c r="A22" s="341">
        <v>8</v>
      </c>
      <c r="B22" s="421" t="s">
        <v>535</v>
      </c>
      <c r="C22" s="421" t="s">
        <v>153</v>
      </c>
      <c r="D22" s="422">
        <v>3.6864882209361606E-2</v>
      </c>
      <c r="E22" s="423">
        <v>3.21242987024054E-2</v>
      </c>
      <c r="G22" s="290"/>
      <c r="H22" s="425"/>
    </row>
    <row r="23" spans="1:8" s="346" customFormat="1" ht="63.75">
      <c r="A23" s="341">
        <v>9</v>
      </c>
      <c r="B23" s="424" t="s">
        <v>670</v>
      </c>
      <c r="C23" s="421" t="s">
        <v>154</v>
      </c>
      <c r="D23" s="423">
        <v>3.8751748690214032</v>
      </c>
      <c r="E23" s="423">
        <v>4.2915348567424774</v>
      </c>
      <c r="G23" s="290"/>
      <c r="H23" s="425"/>
    </row>
    <row r="24" spans="1:8" s="346" customFormat="1" ht="51">
      <c r="A24" s="341">
        <v>10</v>
      </c>
      <c r="B24" s="424" t="s">
        <v>536</v>
      </c>
      <c r="C24" s="421"/>
      <c r="D24" s="423"/>
      <c r="E24" s="423"/>
      <c r="G24" s="290"/>
      <c r="H24" s="425"/>
    </row>
    <row r="25" spans="1:8" s="346" customFormat="1" ht="25.5">
      <c r="A25" s="341" t="s">
        <v>56</v>
      </c>
      <c r="B25" s="421" t="s">
        <v>671</v>
      </c>
      <c r="C25" s="421" t="s">
        <v>155</v>
      </c>
      <c r="D25" s="422"/>
      <c r="E25" s="426"/>
      <c r="G25" s="290"/>
      <c r="H25" s="425"/>
    </row>
    <row r="26" spans="1:8" s="346" customFormat="1" ht="25.5">
      <c r="A26" s="472">
        <v>1</v>
      </c>
      <c r="B26" s="421" t="s">
        <v>672</v>
      </c>
      <c r="C26" s="421" t="s">
        <v>156</v>
      </c>
      <c r="D26" s="426">
        <v>69846439900</v>
      </c>
      <c r="E26" s="427">
        <v>69823015300</v>
      </c>
      <c r="G26" s="290"/>
      <c r="H26" s="425"/>
    </row>
    <row r="27" spans="1:8" s="346" customFormat="1" ht="25.5">
      <c r="A27" s="473"/>
      <c r="B27" s="421" t="s">
        <v>673</v>
      </c>
      <c r="C27" s="421" t="s">
        <v>157</v>
      </c>
      <c r="D27" s="426">
        <v>69846439900</v>
      </c>
      <c r="E27" s="426">
        <v>69823015300</v>
      </c>
      <c r="G27" s="290"/>
      <c r="H27" s="425"/>
    </row>
    <row r="28" spans="1:8" s="346" customFormat="1" ht="38.25">
      <c r="A28" s="474"/>
      <c r="B28" s="421" t="s">
        <v>674</v>
      </c>
      <c r="C28" s="421" t="s">
        <v>158</v>
      </c>
      <c r="D28" s="428">
        <v>6984643.9900000002</v>
      </c>
      <c r="E28" s="429">
        <v>6982301.5300000003</v>
      </c>
      <c r="G28" s="290"/>
      <c r="H28" s="425"/>
    </row>
    <row r="29" spans="1:8" s="346" customFormat="1" ht="25.5">
      <c r="A29" s="472">
        <v>2</v>
      </c>
      <c r="B29" s="421" t="s">
        <v>675</v>
      </c>
      <c r="C29" s="421" t="s">
        <v>159</v>
      </c>
      <c r="D29" s="426">
        <v>1027376100</v>
      </c>
      <c r="E29" s="426">
        <v>23424600</v>
      </c>
      <c r="G29" s="290"/>
      <c r="H29" s="425"/>
    </row>
    <row r="30" spans="1:8" s="346" customFormat="1" ht="25.5">
      <c r="A30" s="473"/>
      <c r="B30" s="421" t="s">
        <v>676</v>
      </c>
      <c r="C30" s="421" t="s">
        <v>160</v>
      </c>
      <c r="D30" s="430">
        <v>174013.51</v>
      </c>
      <c r="E30" s="430">
        <v>377899.29</v>
      </c>
      <c r="G30" s="290"/>
      <c r="H30" s="425"/>
    </row>
    <row r="31" spans="1:8" s="346" customFormat="1" ht="25.5">
      <c r="A31" s="473"/>
      <c r="B31" s="421" t="s">
        <v>677</v>
      </c>
      <c r="C31" s="421" t="s">
        <v>161</v>
      </c>
      <c r="D31" s="426">
        <v>1740135100</v>
      </c>
      <c r="E31" s="426">
        <v>3778992900</v>
      </c>
      <c r="G31" s="290"/>
      <c r="H31" s="425"/>
    </row>
    <row r="32" spans="1:8" s="346" customFormat="1" ht="25.5">
      <c r="A32" s="473"/>
      <c r="B32" s="421" t="s">
        <v>678</v>
      </c>
      <c r="C32" s="421" t="s">
        <v>162</v>
      </c>
      <c r="D32" s="430">
        <v>-71275.899999999994</v>
      </c>
      <c r="E32" s="430">
        <v>-375556.83</v>
      </c>
      <c r="G32" s="290"/>
      <c r="H32" s="425"/>
    </row>
    <row r="33" spans="1:8" s="346" customFormat="1" ht="38.25">
      <c r="A33" s="474"/>
      <c r="B33" s="421" t="s">
        <v>679</v>
      </c>
      <c r="C33" s="421" t="s">
        <v>163</v>
      </c>
      <c r="D33" s="426">
        <v>-712759000</v>
      </c>
      <c r="E33" s="426">
        <v>-3755568300</v>
      </c>
      <c r="G33" s="290"/>
      <c r="H33" s="425"/>
    </row>
    <row r="34" spans="1:8" s="346" customFormat="1" ht="25.5">
      <c r="A34" s="472">
        <v>3</v>
      </c>
      <c r="B34" s="421" t="s">
        <v>680</v>
      </c>
      <c r="C34" s="421" t="s">
        <v>164</v>
      </c>
      <c r="D34" s="344">
        <v>70873816000</v>
      </c>
      <c r="E34" s="426">
        <v>69846439900</v>
      </c>
      <c r="G34" s="290"/>
      <c r="H34" s="425"/>
    </row>
    <row r="35" spans="1:8" s="346" customFormat="1" ht="51">
      <c r="A35" s="473"/>
      <c r="B35" s="421" t="s">
        <v>537</v>
      </c>
      <c r="C35" s="421" t="s">
        <v>165</v>
      </c>
      <c r="D35" s="344">
        <v>70873816000</v>
      </c>
      <c r="E35" s="426">
        <v>69846439900</v>
      </c>
      <c r="G35" s="290"/>
      <c r="H35" s="425"/>
    </row>
    <row r="36" spans="1:8" s="346" customFormat="1" ht="25.5">
      <c r="A36" s="474"/>
      <c r="B36" s="421" t="s">
        <v>538</v>
      </c>
      <c r="C36" s="421" t="s">
        <v>166</v>
      </c>
      <c r="D36" s="428">
        <v>7087381.5999999996</v>
      </c>
      <c r="E36" s="429">
        <v>6984643.9900000002</v>
      </c>
      <c r="G36" s="290"/>
      <c r="H36" s="425"/>
    </row>
    <row r="37" spans="1:8" s="346" customFormat="1" ht="51">
      <c r="A37" s="341">
        <v>4</v>
      </c>
      <c r="B37" s="421" t="s">
        <v>681</v>
      </c>
      <c r="C37" s="421" t="s">
        <v>167</v>
      </c>
      <c r="D37" s="423">
        <v>2.0000000000000001E-4</v>
      </c>
      <c r="E37" s="423">
        <v>2.0000000000000001E-4</v>
      </c>
      <c r="G37" s="290"/>
      <c r="H37" s="425"/>
    </row>
    <row r="38" spans="1:8" s="346" customFormat="1" ht="25.5">
      <c r="A38" s="341">
        <v>5</v>
      </c>
      <c r="B38" s="421" t="s">
        <v>682</v>
      </c>
      <c r="C38" s="421" t="s">
        <v>168</v>
      </c>
      <c r="D38" s="423">
        <v>0.58089999999999997</v>
      </c>
      <c r="E38" s="423">
        <v>0.58630000000000004</v>
      </c>
      <c r="G38" s="290"/>
      <c r="H38" s="425"/>
    </row>
    <row r="39" spans="1:8" s="346" customFormat="1" ht="25.5">
      <c r="A39" s="341">
        <v>6</v>
      </c>
      <c r="B39" s="421" t="s">
        <v>683</v>
      </c>
      <c r="C39" s="421" t="s">
        <v>169</v>
      </c>
      <c r="D39" s="423">
        <v>1.6000000000000001E-3</v>
      </c>
      <c r="E39" s="423">
        <v>1.6000000000000001E-3</v>
      </c>
      <c r="H39" s="425"/>
    </row>
    <row r="40" spans="1:8" s="346" customFormat="1" ht="25.5">
      <c r="A40" s="341">
        <v>7</v>
      </c>
      <c r="B40" s="421" t="s">
        <v>684</v>
      </c>
      <c r="C40" s="421" t="s">
        <v>170</v>
      </c>
      <c r="D40" s="427">
        <v>2368</v>
      </c>
      <c r="E40" s="427">
        <v>2309</v>
      </c>
    </row>
    <row r="41" spans="1:8" s="346" customFormat="1" ht="25.5">
      <c r="A41" s="341">
        <v>7</v>
      </c>
      <c r="B41" s="421" t="s">
        <v>539</v>
      </c>
      <c r="C41" s="421" t="s">
        <v>594</v>
      </c>
      <c r="D41" s="431">
        <v>12634.46</v>
      </c>
      <c r="E41" s="431">
        <v>12570.58</v>
      </c>
    </row>
    <row r="42" spans="1:8" s="346" customFormat="1" ht="51">
      <c r="A42" s="341">
        <v>8</v>
      </c>
      <c r="B42" s="421" t="s">
        <v>540</v>
      </c>
      <c r="C42" s="421" t="s">
        <v>595</v>
      </c>
      <c r="D42" s="423"/>
      <c r="E42" s="423"/>
    </row>
    <row r="43" spans="1:8" s="395" customFormat="1">
      <c r="D43" s="432"/>
      <c r="E43" s="432"/>
    </row>
    <row r="44" spans="1:8" s="395" customFormat="1"/>
    <row r="45" spans="1:8" s="395" customFormat="1">
      <c r="A45" s="361" t="s">
        <v>620</v>
      </c>
      <c r="B45" s="295"/>
      <c r="C45" s="362"/>
      <c r="D45" s="433" t="s">
        <v>621</v>
      </c>
    </row>
    <row r="46" spans="1:8" s="395" customFormat="1">
      <c r="A46" s="363" t="s">
        <v>176</v>
      </c>
      <c r="B46" s="295"/>
      <c r="C46" s="362"/>
      <c r="D46" s="434" t="s">
        <v>177</v>
      </c>
    </row>
    <row r="47" spans="1:8" s="395" customFormat="1">
      <c r="A47" s="295"/>
      <c r="B47" s="295"/>
      <c r="C47" s="362"/>
      <c r="D47" s="362"/>
    </row>
    <row r="48" spans="1:8" s="395" customFormat="1">
      <c r="A48" s="295"/>
      <c r="B48" s="295"/>
      <c r="C48" s="362"/>
      <c r="D48" s="362"/>
    </row>
    <row r="49" spans="1:5" s="395" customFormat="1">
      <c r="A49" s="295"/>
      <c r="B49" s="295"/>
      <c r="C49" s="362"/>
      <c r="D49" s="362"/>
    </row>
    <row r="50" spans="1:5" s="395" customFormat="1">
      <c r="A50" s="295"/>
      <c r="B50" s="295"/>
      <c r="C50" s="362"/>
      <c r="D50" s="362"/>
    </row>
    <row r="51" spans="1:5" s="395" customFormat="1">
      <c r="A51" s="295"/>
      <c r="B51" s="295"/>
      <c r="C51" s="362"/>
      <c r="D51" s="362"/>
    </row>
    <row r="52" spans="1:5" s="395" customFormat="1">
      <c r="A52" s="295"/>
      <c r="B52" s="295"/>
      <c r="C52" s="362"/>
      <c r="D52" s="362"/>
    </row>
    <row r="53" spans="1:5" s="395" customFormat="1">
      <c r="A53" s="295"/>
      <c r="B53" s="295"/>
      <c r="C53" s="362"/>
      <c r="D53" s="362"/>
    </row>
    <row r="54" spans="1:5" s="395" customFormat="1">
      <c r="A54" s="327"/>
      <c r="B54" s="327"/>
      <c r="C54" s="362"/>
      <c r="D54" s="271"/>
      <c r="E54" s="271"/>
    </row>
    <row r="55" spans="1:5" s="395" customFormat="1">
      <c r="A55" s="323" t="s">
        <v>236</v>
      </c>
      <c r="B55" s="295"/>
      <c r="C55" s="362"/>
      <c r="D55" s="269" t="s">
        <v>450</v>
      </c>
    </row>
    <row r="56" spans="1:5" s="395" customFormat="1">
      <c r="A56" s="323" t="s">
        <v>602</v>
      </c>
      <c r="B56" s="295"/>
      <c r="C56" s="362"/>
      <c r="D56" s="269"/>
    </row>
    <row r="57" spans="1:5" s="395" customFormat="1">
      <c r="A57" s="295" t="s">
        <v>237</v>
      </c>
      <c r="B57" s="295"/>
      <c r="C57" s="362"/>
      <c r="D57" s="270"/>
    </row>
  </sheetData>
  <mergeCells count="15">
    <mergeCell ref="A1:F1"/>
    <mergeCell ref="A2:F2"/>
    <mergeCell ref="A8:B8"/>
    <mergeCell ref="C8:F8"/>
    <mergeCell ref="A29:A33"/>
    <mergeCell ref="A7:B7"/>
    <mergeCell ref="C7:F7"/>
    <mergeCell ref="A34:A36"/>
    <mergeCell ref="A3:F4"/>
    <mergeCell ref="A5:F5"/>
    <mergeCell ref="A9:B9"/>
    <mergeCell ref="C9:F9"/>
    <mergeCell ref="A10:B10"/>
    <mergeCell ref="C10:F10"/>
    <mergeCell ref="A26:A28"/>
  </mergeCells>
  <printOptions horizontalCentered="1"/>
  <pageMargins left="0.36" right="0.3" top="0.59" bottom="0.54" header="0.3" footer="0.3"/>
  <pageSetup paperSize="9" scale="68" fitToHeight="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GwHvrTvxk9qSualrRThPCC3HSIrdQvbxGu+v0iuvbrk=</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yRtsd16Wsr8e3A+kUmg+cGvEjzplhcJqClRzK0sJi3U=</DigestValue>
    </Reference>
  </SignedInfo>
  <SignatureValue>POemugfl8gAD2YBozVGY1kFHQq32NkQWfSwFDkc1V6SuaQJ5aGxtqg4EjxSpHqdv16V1gxpmeuFn
1GAWrMjcapkZ6CzG3df0hxpl0fBmpNCb2RmPUVY/m4SxQ//1BQ73Q/ZPK7Ow3gAI2CJEyisgEUmY
/lGm6FPX5JMDx67P94BqN2HgZDP4MkKavVUIN5GfRPgIxNlf1yP5lIUQQsKlDidCFsg2GeT4+YAU
tO6J6Q1Soi4i3Yx1NA+skxcRA3Nn7AD4K9D2mnTUWFMa6CAkRCjEXoMVQId326B5ehbhX9dVaU/i
3GKEs0OjomtODAbRUnhD1SE7JBsPUBlvgNTCmA==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FcrW/8dZ5SWFc3mJ1b4ldBQF4g57Ttphv4xnpOt3ytk=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MLDFN+jMa/OOndKUkbTQnlveVatRLZ7o/dEQOjwBryo=</DigestValue>
      </Reference>
      <Reference URI="/xl/printerSettings/printerSettings11.bin?ContentType=application/vnd.openxmlformats-officedocument.spreadsheetml.printerSettings">
        <DigestMethod Algorithm="http://www.w3.org/2001/04/xmlenc#sha256"/>
        <DigestValue>XOWDNtYmW7bXhHspLoEOhzdSb9o3vEMYl0SvkIzrVyg=</DigestValue>
      </Reference>
      <Reference URI="/xl/printerSettings/printerSettings12.bin?ContentType=application/vnd.openxmlformats-officedocument.spreadsheetml.printerSettings">
        <DigestMethod Algorithm="http://www.w3.org/2001/04/xmlenc#sha256"/>
        <DigestValue>rtS+ZgLc4LPxjxw3FRgTW9bcASzci65jGSmDpJ/j2H8=</DigestValue>
      </Reference>
      <Reference URI="/xl/printerSettings/printerSettings13.bin?ContentType=application/vnd.openxmlformats-officedocument.spreadsheetml.printerSettings">
        <DigestMethod Algorithm="http://www.w3.org/2001/04/xmlenc#sha256"/>
        <DigestValue>rtS+ZgLc4LPxjxw3FRgTW9bcASzci65jGSmDpJ/j2H8=</DigestValue>
      </Reference>
      <Reference URI="/xl/printerSettings/printerSettings14.bin?ContentType=application/vnd.openxmlformats-officedocument.spreadsheetml.printerSettings">
        <DigestMethod Algorithm="http://www.w3.org/2001/04/xmlenc#sha256"/>
        <DigestValue>rtS+ZgLc4LPxjxw3FRgTW9bcASzci65jGSmDpJ/j2H8=</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DuZzPlNJ3hoUy4ncwbm6ERIXjkkX0HaLpy6xuyicpYo=</DigestValue>
      </Reference>
      <Reference URI="/xl/printerSettings/printerSettings4.bin?ContentType=application/vnd.openxmlformats-officedocument.spreadsheetml.printerSettings">
        <DigestMethod Algorithm="http://www.w3.org/2001/04/xmlenc#sha256"/>
        <DigestValue>xgTBOvTCQIHFp+lrS5NbOmtaWnrNvYJJI43ncqDiKbg=</DigestValue>
      </Reference>
      <Reference URI="/xl/printerSettings/printerSettings5.bin?ContentType=application/vnd.openxmlformats-officedocument.spreadsheetml.printerSettings">
        <DigestMethod Algorithm="http://www.w3.org/2001/04/xmlenc#sha256"/>
        <DigestValue>rtS+ZgLc4LPxjxw3FRgTW9bcASzci65jGSmDpJ/j2H8=</DigestValue>
      </Reference>
      <Reference URI="/xl/printerSettings/printerSettings6.bin?ContentType=application/vnd.openxmlformats-officedocument.spreadsheetml.printerSettings">
        <DigestMethod Algorithm="http://www.w3.org/2001/04/xmlenc#sha256"/>
        <DigestValue>xgTBOvTCQIHFp+lrS5NbOmtaWnrNvYJJI43ncqDiKbg=</DigestValue>
      </Reference>
      <Reference URI="/xl/printerSettings/printerSettings7.bin?ContentType=application/vnd.openxmlformats-officedocument.spreadsheetml.printerSettings">
        <DigestMethod Algorithm="http://www.w3.org/2001/04/xmlenc#sha256"/>
        <DigestValue>xgTBOvTCQIHFp+lrS5NbOmtaWnrNvYJJI43ncqDiKbg=</DigestValue>
      </Reference>
      <Reference URI="/xl/printerSettings/printerSettings8.bin?ContentType=application/vnd.openxmlformats-officedocument.spreadsheetml.printerSettings">
        <DigestMethod Algorithm="http://www.w3.org/2001/04/xmlenc#sha256"/>
        <DigestValue>rtS+ZgLc4LPxjxw3FRgTW9bcASzci65jGSmDpJ/j2H8=</DigestValue>
      </Reference>
      <Reference URI="/xl/printerSettings/printerSettings9.bin?ContentType=application/vnd.openxmlformats-officedocument.spreadsheetml.printerSettings">
        <DigestMethod Algorithm="http://www.w3.org/2001/04/xmlenc#sha256"/>
        <DigestValue>DuZzPlNJ3hoUy4ncwbm6ERIXjkkX0HaLpy6xuyicpYo=</DigestValue>
      </Reference>
      <Reference URI="/xl/sharedStrings.xml?ContentType=application/vnd.openxmlformats-officedocument.spreadsheetml.sharedStrings+xml">
        <DigestMethod Algorithm="http://www.w3.org/2001/04/xmlenc#sha256"/>
        <DigestValue>wSp0abfUc0lrPwTAUanY+VvGSwzrVZNI9/34t4l1qvE=</DigestValue>
      </Reference>
      <Reference URI="/xl/styles.xml?ContentType=application/vnd.openxmlformats-officedocument.spreadsheetml.styles+xml">
        <DigestMethod Algorithm="http://www.w3.org/2001/04/xmlenc#sha256"/>
        <DigestValue>TMz4l9Rt4pk8TIg5wUJ5zDuKzgPE9uaEOHW4ujlfX2g=</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F6ficn7K/Y+B7nVXnNy9C2nfOvAZlo+g5KMnLrgYcrQ=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txb9oELEIoyY/4ealtJi68FYrvoeFT1dIJpPu4tDrYk=</DigestValue>
      </Reference>
      <Reference URI="/xl/worksheets/sheet10.xml?ContentType=application/vnd.openxmlformats-officedocument.spreadsheetml.worksheet+xml">
        <DigestMethod Algorithm="http://www.w3.org/2001/04/xmlenc#sha256"/>
        <DigestValue>YlTTM/mORzN/sZIJyUnYLnWTKWibD9IdlSZHHGdtr0g=</DigestValue>
      </Reference>
      <Reference URI="/xl/worksheets/sheet11.xml?ContentType=application/vnd.openxmlformats-officedocument.spreadsheetml.worksheet+xml">
        <DigestMethod Algorithm="http://www.w3.org/2001/04/xmlenc#sha256"/>
        <DigestValue>0f2pHRbgPT8ycRQ937yBXZ8nig28T3u7ktFiTavUtK4=</DigestValue>
      </Reference>
      <Reference URI="/xl/worksheets/sheet12.xml?ContentType=application/vnd.openxmlformats-officedocument.spreadsheetml.worksheet+xml">
        <DigestMethod Algorithm="http://www.w3.org/2001/04/xmlenc#sha256"/>
        <DigestValue>6aidZecUV1T8xur4cO3dPZvVzUzNCE9/55AFxv+ZqAg=</DigestValue>
      </Reference>
      <Reference URI="/xl/worksheets/sheet13.xml?ContentType=application/vnd.openxmlformats-officedocument.spreadsheetml.worksheet+xml">
        <DigestMethod Algorithm="http://www.w3.org/2001/04/xmlenc#sha256"/>
        <DigestValue>IQFHqRdS2OSBNr7lV0c4mjqa5kfMxjGuXCTGiATAufA=</DigestValue>
      </Reference>
      <Reference URI="/xl/worksheets/sheet14.xml?ContentType=application/vnd.openxmlformats-officedocument.spreadsheetml.worksheet+xml">
        <DigestMethod Algorithm="http://www.w3.org/2001/04/xmlenc#sha256"/>
        <DigestValue>B+lzkVoMgwxyG0SvxR78AbGjBoqha6kSn5R3Dg2cjGw=</DigestValue>
      </Reference>
      <Reference URI="/xl/worksheets/sheet2.xml?ContentType=application/vnd.openxmlformats-officedocument.spreadsheetml.worksheet+xml">
        <DigestMethod Algorithm="http://www.w3.org/2001/04/xmlenc#sha256"/>
        <DigestValue>M0GCYArpY0LL6Z7RESobOuQQda5NSyUH5xlthBUouwI=</DigestValue>
      </Reference>
      <Reference URI="/xl/worksheets/sheet3.xml?ContentType=application/vnd.openxmlformats-officedocument.spreadsheetml.worksheet+xml">
        <DigestMethod Algorithm="http://www.w3.org/2001/04/xmlenc#sha256"/>
        <DigestValue>eQ3U5rx+/mRwPPkrowOh02z1/N/WEFqfQrCyA5I1D2E=</DigestValue>
      </Reference>
      <Reference URI="/xl/worksheets/sheet4.xml?ContentType=application/vnd.openxmlformats-officedocument.spreadsheetml.worksheet+xml">
        <DigestMethod Algorithm="http://www.w3.org/2001/04/xmlenc#sha256"/>
        <DigestValue>COrzLYbsAOhQutsV3Vny3reYMuCoolnVMMvS3da07oM=</DigestValue>
      </Reference>
      <Reference URI="/xl/worksheets/sheet5.xml?ContentType=application/vnd.openxmlformats-officedocument.spreadsheetml.worksheet+xml">
        <DigestMethod Algorithm="http://www.w3.org/2001/04/xmlenc#sha256"/>
        <DigestValue>VBnZOc3/u9xp7dXUHbsdKf09KR9ZxG39zcNDmW3prvQ=</DigestValue>
      </Reference>
      <Reference URI="/xl/worksheets/sheet6.xml?ContentType=application/vnd.openxmlformats-officedocument.spreadsheetml.worksheet+xml">
        <DigestMethod Algorithm="http://www.w3.org/2001/04/xmlenc#sha256"/>
        <DigestValue>NpkumVaZQ4JrY4dKRMvuDkm1H1WVAe9rNc1qY6YKEd4=</DigestValue>
      </Reference>
      <Reference URI="/xl/worksheets/sheet7.xml?ContentType=application/vnd.openxmlformats-officedocument.spreadsheetml.worksheet+xml">
        <DigestMethod Algorithm="http://www.w3.org/2001/04/xmlenc#sha256"/>
        <DigestValue>F0qodlq0U3Qil38utnHuyCb0RzKuXKoICuWuVEN1jCo=</DigestValue>
      </Reference>
      <Reference URI="/xl/worksheets/sheet8.xml?ContentType=application/vnd.openxmlformats-officedocument.spreadsheetml.worksheet+xml">
        <DigestMethod Algorithm="http://www.w3.org/2001/04/xmlenc#sha256"/>
        <DigestValue>L4bfB/eKT8W2WPGYnEKqQsbXG5M8GdDcZ0qZEfgMBQ0=</DigestValue>
      </Reference>
      <Reference URI="/xl/worksheets/sheet9.xml?ContentType=application/vnd.openxmlformats-officedocument.spreadsheetml.worksheet+xml">
        <DigestMethod Algorithm="http://www.w3.org/2001/04/xmlenc#sha256"/>
        <DigestValue>MdcvC0yEYBmBsIh8uRr3WEmAhKD3sjFyWDfXqu2ZQN0=</DigestValue>
      </Reference>
    </Manifest>
    <SignatureProperties>
      <SignatureProperty Id="idSignatureTime" Target="#idPackageSignature">
        <mdssi:SignatureTime xmlns:mdssi="http://schemas.openxmlformats.org/package/2006/digital-signature">
          <mdssi:Format>YYYY-MM-DDThh:mm:ssTZD</mdssi:Format>
          <mdssi:Value>2024-12-05T07:24:12Z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2024-12-05T07:24:12Z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PjlP8tPmtIS7H/hFNve00TjNO8zKIdONzf9dLdZUo5o=</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u2p56HXXabuor62eRNYZ0EYIhO5zkeCVvjhCIPHPkgs=</DigestValue>
    </Reference>
  </SignedInfo>
  <SignatureValue>zsGPNApkkv4X2QWimzlNCFtiBA/+YyUfjy5uC3Q/Md/OcCTDiDaEPilQSR8aTUHU41AiTqg2ZKf+
m7CGstX0X7i39Ej4UK4TohA7UiLLUR/iw0aWyKr1sLsKAaqsDyOBzn5+OlamqEc6V8mb2DiKiEFo
ep/YIrPdKQnEl1sBVJCrSZkRbsfx7zknFi8E70DlSuYViXxc/7Lzw8V1WgE6fcz/gJVeXUe/IPSw
VYQ+XkHWQJHSa1tcOtFny/2JC3v2jIOOtgcNSCaj+zzC1sayR3Ll8hnaSwLvhN/8+3haHLVQO2F7
bx0r218WuCFSPub0hJlLQwpMBjDMWkzm+cwayg==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FcrW/8dZ5SWFc3mJ1b4ldBQF4g57Ttphv4xnpOt3ytk=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ZW8MmJz8kLfeEPqnMWSjQuf8L4AsQJZsu72yZ7Hn3HA=</DigestValue>
      </Reference>
      <Reference URI="/xl/media/image1.png?ContentType=image/png">
        <DigestMethod Algorithm="http://www.w3.org/2001/04/xmlenc#sha256"/>
        <DigestValue>eNrs+SfPhExgKw+RdzWVIZEsp17wvqyZERTQmsNaijE=</DigestValue>
      </Reference>
      <Reference URI="/xl/printerSettings/printerSettings1.bin?ContentType=application/vnd.openxmlformats-officedocument.spreadsheetml.printerSettings">
        <DigestMethod Algorithm="http://www.w3.org/2001/04/xmlenc#sha256"/>
        <DigestValue>2PbEDVfOhacAnXXv2BZFPBmP48LYlnsyu/hOflGuam8=</DigestValue>
      </Reference>
      <Reference URI="/xl/printerSettings/printerSettings10.bin?ContentType=application/vnd.openxmlformats-officedocument.spreadsheetml.printerSettings">
        <DigestMethod Algorithm="http://www.w3.org/2001/04/xmlenc#sha256"/>
        <DigestValue>MLDFN+jMa/OOndKUkbTQnlveVatRLZ7o/dEQOjwBryo=</DigestValue>
      </Reference>
      <Reference URI="/xl/printerSettings/printerSettings11.bin?ContentType=application/vnd.openxmlformats-officedocument.spreadsheetml.printerSettings">
        <DigestMethod Algorithm="http://www.w3.org/2001/04/xmlenc#sha256"/>
        <DigestValue>XOWDNtYmW7bXhHspLoEOhzdSb9o3vEMYl0SvkIzrVyg=</DigestValue>
      </Reference>
      <Reference URI="/xl/printerSettings/printerSettings12.bin?ContentType=application/vnd.openxmlformats-officedocument.spreadsheetml.printerSettings">
        <DigestMethod Algorithm="http://www.w3.org/2001/04/xmlenc#sha256"/>
        <DigestValue>rtS+ZgLc4LPxjxw3FRgTW9bcASzci65jGSmDpJ/j2H8=</DigestValue>
      </Reference>
      <Reference URI="/xl/printerSettings/printerSettings13.bin?ContentType=application/vnd.openxmlformats-officedocument.spreadsheetml.printerSettings">
        <DigestMethod Algorithm="http://www.w3.org/2001/04/xmlenc#sha256"/>
        <DigestValue>rtS+ZgLc4LPxjxw3FRgTW9bcASzci65jGSmDpJ/j2H8=</DigestValue>
      </Reference>
      <Reference URI="/xl/printerSettings/printerSettings14.bin?ContentType=application/vnd.openxmlformats-officedocument.spreadsheetml.printerSettings">
        <DigestMethod Algorithm="http://www.w3.org/2001/04/xmlenc#sha256"/>
        <DigestValue>rtS+ZgLc4LPxjxw3FRgTW9bcASzci65jGSmDpJ/j2H8=</DigestValue>
      </Reference>
      <Reference URI="/xl/printerSettings/printerSettings2.bin?ContentType=application/vnd.openxmlformats-officedocument.spreadsheetml.printerSettings">
        <DigestMethod Algorithm="http://www.w3.org/2001/04/xmlenc#sha256"/>
        <DigestValue>YzIPeviMa3HejuBoLydEu84/3PGLrCDUDGVdFVxAZzE=</DigestValue>
      </Reference>
      <Reference URI="/xl/printerSettings/printerSettings3.bin?ContentType=application/vnd.openxmlformats-officedocument.spreadsheetml.printerSettings">
        <DigestMethod Algorithm="http://www.w3.org/2001/04/xmlenc#sha256"/>
        <DigestValue>DuZzPlNJ3hoUy4ncwbm6ERIXjkkX0HaLpy6xuyicpYo=</DigestValue>
      </Reference>
      <Reference URI="/xl/printerSettings/printerSettings4.bin?ContentType=application/vnd.openxmlformats-officedocument.spreadsheetml.printerSettings">
        <DigestMethod Algorithm="http://www.w3.org/2001/04/xmlenc#sha256"/>
        <DigestValue>xgTBOvTCQIHFp+lrS5NbOmtaWnrNvYJJI43ncqDiKbg=</DigestValue>
      </Reference>
      <Reference URI="/xl/printerSettings/printerSettings5.bin?ContentType=application/vnd.openxmlformats-officedocument.spreadsheetml.printerSettings">
        <DigestMethod Algorithm="http://www.w3.org/2001/04/xmlenc#sha256"/>
        <DigestValue>rtS+ZgLc4LPxjxw3FRgTW9bcASzci65jGSmDpJ/j2H8=</DigestValue>
      </Reference>
      <Reference URI="/xl/printerSettings/printerSettings6.bin?ContentType=application/vnd.openxmlformats-officedocument.spreadsheetml.printerSettings">
        <DigestMethod Algorithm="http://www.w3.org/2001/04/xmlenc#sha256"/>
        <DigestValue>xgTBOvTCQIHFp+lrS5NbOmtaWnrNvYJJI43ncqDiKbg=</DigestValue>
      </Reference>
      <Reference URI="/xl/printerSettings/printerSettings7.bin?ContentType=application/vnd.openxmlformats-officedocument.spreadsheetml.printerSettings">
        <DigestMethod Algorithm="http://www.w3.org/2001/04/xmlenc#sha256"/>
        <DigestValue>xgTBOvTCQIHFp+lrS5NbOmtaWnrNvYJJI43ncqDiKbg=</DigestValue>
      </Reference>
      <Reference URI="/xl/printerSettings/printerSettings8.bin?ContentType=application/vnd.openxmlformats-officedocument.spreadsheetml.printerSettings">
        <DigestMethod Algorithm="http://www.w3.org/2001/04/xmlenc#sha256"/>
        <DigestValue>rtS+ZgLc4LPxjxw3FRgTW9bcASzci65jGSmDpJ/j2H8=</DigestValue>
      </Reference>
      <Reference URI="/xl/printerSettings/printerSettings9.bin?ContentType=application/vnd.openxmlformats-officedocument.spreadsheetml.printerSettings">
        <DigestMethod Algorithm="http://www.w3.org/2001/04/xmlenc#sha256"/>
        <DigestValue>DuZzPlNJ3hoUy4ncwbm6ERIXjkkX0HaLpy6xuyicpYo=</DigestValue>
      </Reference>
      <Reference URI="/xl/sharedStrings.xml?ContentType=application/vnd.openxmlformats-officedocument.spreadsheetml.sharedStrings+xml">
        <DigestMethod Algorithm="http://www.w3.org/2001/04/xmlenc#sha256"/>
        <DigestValue>wSp0abfUc0lrPwTAUanY+VvGSwzrVZNI9/34t4l1qvE=</DigestValue>
      </Reference>
      <Reference URI="/xl/styles.xml?ContentType=application/vnd.openxmlformats-officedocument.spreadsheetml.styles+xml">
        <DigestMethod Algorithm="http://www.w3.org/2001/04/xmlenc#sha256"/>
        <DigestValue>TMz4l9Rt4pk8TIg5wUJ5zDuKzgPE9uaEOHW4ujlfX2g=</DigestValue>
      </Reference>
      <Reference URI="/xl/theme/theme1.xml?ContentType=application/vnd.openxmlformats-officedocument.theme+xml">
        <DigestMethod Algorithm="http://www.w3.org/2001/04/xmlenc#sha256"/>
        <DigestValue>gOLmU/Nd2H+RuihJ7WKg2KM1t3QIM7AAItK6ZVcGYx4=</DigestValue>
      </Reference>
      <Reference URI="/xl/workbook.xml?ContentType=application/vnd.openxmlformats-officedocument.spreadsheetml.sheet.main+xml">
        <DigestMethod Algorithm="http://www.w3.org/2001/04/xmlenc#sha256"/>
        <DigestValue>F6ficn7K/Y+B7nVXnNy9C2nfOvAZlo+g5KMnLrgYcrQ=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zywGnqcRutTo5RL4u1RlSM5O9iZKtuThnL3qzqX92DI=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txb9oELEIoyY/4ealtJi68FYrvoeFT1dIJpPu4tDrYk=</DigestValue>
      </Reference>
      <Reference URI="/xl/worksheets/sheet10.xml?ContentType=application/vnd.openxmlformats-officedocument.spreadsheetml.worksheet+xml">
        <DigestMethod Algorithm="http://www.w3.org/2001/04/xmlenc#sha256"/>
        <DigestValue>YlTTM/mORzN/sZIJyUnYLnWTKWibD9IdlSZHHGdtr0g=</DigestValue>
      </Reference>
      <Reference URI="/xl/worksheets/sheet11.xml?ContentType=application/vnd.openxmlformats-officedocument.spreadsheetml.worksheet+xml">
        <DigestMethod Algorithm="http://www.w3.org/2001/04/xmlenc#sha256"/>
        <DigestValue>0f2pHRbgPT8ycRQ937yBXZ8nig28T3u7ktFiTavUtK4=</DigestValue>
      </Reference>
      <Reference URI="/xl/worksheets/sheet12.xml?ContentType=application/vnd.openxmlformats-officedocument.spreadsheetml.worksheet+xml">
        <DigestMethod Algorithm="http://www.w3.org/2001/04/xmlenc#sha256"/>
        <DigestValue>6aidZecUV1T8xur4cO3dPZvVzUzNCE9/55AFxv+ZqAg=</DigestValue>
      </Reference>
      <Reference URI="/xl/worksheets/sheet13.xml?ContentType=application/vnd.openxmlformats-officedocument.spreadsheetml.worksheet+xml">
        <DigestMethod Algorithm="http://www.w3.org/2001/04/xmlenc#sha256"/>
        <DigestValue>IQFHqRdS2OSBNr7lV0c4mjqa5kfMxjGuXCTGiATAufA=</DigestValue>
      </Reference>
      <Reference URI="/xl/worksheets/sheet14.xml?ContentType=application/vnd.openxmlformats-officedocument.spreadsheetml.worksheet+xml">
        <DigestMethod Algorithm="http://www.w3.org/2001/04/xmlenc#sha256"/>
        <DigestValue>B+lzkVoMgwxyG0SvxR78AbGjBoqha6kSn5R3Dg2cjGw=</DigestValue>
      </Reference>
      <Reference URI="/xl/worksheets/sheet2.xml?ContentType=application/vnd.openxmlformats-officedocument.spreadsheetml.worksheet+xml">
        <DigestMethod Algorithm="http://www.w3.org/2001/04/xmlenc#sha256"/>
        <DigestValue>M0GCYArpY0LL6Z7RESobOuQQda5NSyUH5xlthBUouwI=</DigestValue>
      </Reference>
      <Reference URI="/xl/worksheets/sheet3.xml?ContentType=application/vnd.openxmlformats-officedocument.spreadsheetml.worksheet+xml">
        <DigestMethod Algorithm="http://www.w3.org/2001/04/xmlenc#sha256"/>
        <DigestValue>eQ3U5rx+/mRwPPkrowOh02z1/N/WEFqfQrCyA5I1D2E=</DigestValue>
      </Reference>
      <Reference URI="/xl/worksheets/sheet4.xml?ContentType=application/vnd.openxmlformats-officedocument.spreadsheetml.worksheet+xml">
        <DigestMethod Algorithm="http://www.w3.org/2001/04/xmlenc#sha256"/>
        <DigestValue>COrzLYbsAOhQutsV3Vny3reYMuCoolnVMMvS3da07oM=</DigestValue>
      </Reference>
      <Reference URI="/xl/worksheets/sheet5.xml?ContentType=application/vnd.openxmlformats-officedocument.spreadsheetml.worksheet+xml">
        <DigestMethod Algorithm="http://www.w3.org/2001/04/xmlenc#sha256"/>
        <DigestValue>VBnZOc3/u9xp7dXUHbsdKf09KR9ZxG39zcNDmW3prvQ=</DigestValue>
      </Reference>
      <Reference URI="/xl/worksheets/sheet6.xml?ContentType=application/vnd.openxmlformats-officedocument.spreadsheetml.worksheet+xml">
        <DigestMethod Algorithm="http://www.w3.org/2001/04/xmlenc#sha256"/>
        <DigestValue>NpkumVaZQ4JrY4dKRMvuDkm1H1WVAe9rNc1qY6YKEd4=</DigestValue>
      </Reference>
      <Reference URI="/xl/worksheets/sheet7.xml?ContentType=application/vnd.openxmlformats-officedocument.spreadsheetml.worksheet+xml">
        <DigestMethod Algorithm="http://www.w3.org/2001/04/xmlenc#sha256"/>
        <DigestValue>F0qodlq0U3Qil38utnHuyCb0RzKuXKoICuWuVEN1jCo=</DigestValue>
      </Reference>
      <Reference URI="/xl/worksheets/sheet8.xml?ContentType=application/vnd.openxmlformats-officedocument.spreadsheetml.worksheet+xml">
        <DigestMethod Algorithm="http://www.w3.org/2001/04/xmlenc#sha256"/>
        <DigestValue>L4bfB/eKT8W2WPGYnEKqQsbXG5M8GdDcZ0qZEfgMBQ0=</DigestValue>
      </Reference>
      <Reference URI="/xl/worksheets/sheet9.xml?ContentType=application/vnd.openxmlformats-officedocument.spreadsheetml.worksheet+xml">
        <DigestMethod Algorithm="http://www.w3.org/2001/04/xmlenc#sha256"/>
        <DigestValue>MdcvC0yEYBmBsIh8uRr3WEmAhKD3sjFyWDfXqu2ZQN0=</DigestValue>
      </Reference>
    </Manifest>
    <SignatureProperties>
      <SignatureProperty Id="idSignatureTime" Target="#idPackageSignature">
        <mdssi:SignatureTime xmlns:mdssi="http://schemas.openxmlformats.org/package/2006/digital-signature">
          <mdssi:Format>YYYY-MM-DDThh:mm:ssTZD</mdssi:Format>
          <mdssi:Value>2024-12-05T08:01:16Z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2024-12-05T08:01:16Z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Nguyen Thi Giang</cp:lastModifiedBy>
  <cp:lastPrinted>2024-12-05T03:18:13Z</cp:lastPrinted>
  <dcterms:created xsi:type="dcterms:W3CDTF">2013-10-21T08:38:47Z</dcterms:created>
  <dcterms:modified xsi:type="dcterms:W3CDTF">2024-12-05T03:19:35Z</dcterms:modified>
</cp:coreProperties>
</file>