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94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<sst xmlns="http://schemas.openxmlformats.org/spreadsheetml/2006/main" count="1392" uniqueCount="599">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</sst>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0" fontId="11" fillId="0" borderId="19" xfId="64" applyFont="1" applyFill="1" applyBorder="1" applyAlignment="1">
      <alignment horizontal="right"/>
    </xf>
    <xf numFmtId="170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68" fontId="173" fillId="29" borderId="0" xfId="457" applyFont="1" applyFill="1" applyBorder="1" applyAlignment="1">
      <alignment vertical="center"/>
    </xf>
    <xf numFmtId="168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68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68" fontId="11" fillId="0" borderId="58" xfId="499" applyFont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A21" zoomScale="87" zoomScaleNormal="87" zoomScaleSheetLayoutView="87" workbookViewId="0">
      <selection activeCell="F45" sqref="F45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25/11/2024 đến 01/12/2024</v>
      </c>
      <c r="H18" s="176">
        <v>45621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25/11/2024 to 01/12/2024</v>
      </c>
      <c r="H19" s="176">
        <f>H18+6</f>
        <v>45627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45628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45628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45627</v>
      </c>
      <c r="G25" s="188">
        <f>H18-1</f>
        <v>45620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87274233271</v>
      </c>
      <c r="G30" s="163">
        <v>87762871795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12343.29</v>
      </c>
      <c r="G31" s="246">
        <v>12439.72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89539838167</v>
      </c>
      <c r="G34" s="163">
        <v>87274233271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12633.69</v>
      </c>
      <c r="G35" s="246">
        <v>12343.29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2265604896</v>
      </c>
      <c r="G37" s="275">
        <f>G34-G30</f>
        <v>-488638524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2056764293</v>
      </c>
      <c r="G39" s="275">
        <f>G37-G41</f>
        <v>-678453905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208840603</v>
      </c>
      <c r="G41" s="275">
        <v>189815381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2.3526952700616999E-2</v>
      </c>
      <c r="G45" s="253">
        <f>G35/G31-1</f>
        <v>-7.7517821944543819E-3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12090.3</v>
      </c>
      <c r="G49" s="264">
        <v>12024.61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11078.41</v>
      </c>
      <c r="G51" s="265">
        <v>11078.41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139961197.6329</v>
      </c>
      <c r="G52" s="264">
        <f>G51*G35</f>
        <v>136744027.3689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1.5631164909172557E-3</v>
      </c>
      <c r="G53" s="279">
        <f>G52/G34</f>
        <v>1.5668316093283643E-3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qkRGk1f+IFzGNxfLuh7o4B0f6rBptaCmRA/fAbwKWPM=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D79sifL7gX4bFfiGpLn6u+hUVTd9eA75HzoVFhftPfE=</DigestValue>
    </Reference>
  </SignedInfo>
  <SignatureValue>ObaUQ4A9DPnNmpWmFAao/UW8Z8nc8pj4CXgAD4FHtdmWmKLIrc8fwKeo89podbmar9E2Uf5B8Nx7
frgVeJG4rktUytPLlSmWlIKR2vYvdtvmhL31pjocBNMsX9WFEmeJy5bRMLcDj0sllbmeqxeEcLxQ
c4b1oNYO1qgKo00suLq3vemomfQB90bmwyg+E6lo1cn0vlEAZXlNGuJl/24CfBZgxb0vGF9TxcTr
eIf62qUb9zWivydBzdRYW4NL7y+teNpk0UJqcsloWI5iLAnbC11HY3e94T4uZ3AbqzHXntygvDlN
Splip+qjwXGBx5k9C/VYUl+I3gxj3Z81YXUcKQ==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mn+UdjsyhNYJ5hZiOD2j7gp49WYHsMJHmlap3bKitQg=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Mc/G5lv6H23a0eAdQ8pZSAbmSRsGruoaFO3YGGLEDSw=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xSE7DaawjgWvC2xOfI+3tmg22KwvsKpvYmnaeqbPdNM=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2024-12-02T06:50:15Z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2024-12-02T06:50:15Z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UzzgdW3q3cZozvK5FJtZhCbcAeKvuYVxkMBZQx9+EgQ=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PGPPTaO/NmnXemJRAHbA3KCzfUoSCV3FWncL8qbszWU=</DigestValue>
    </Reference>
  </SignedInfo>
  <SignatureValue>ybx1QWNUg4N17WoR6EWwn75o7IidEHdIz5o7MW0U8SgQUbGM8/gOj6Kvbkfu00Kw31OLrSdQR0m5
GR4VN4n4iRZISlCPEILAEwr3pexbDSbfzEdH7JuUV81KxtdUq1rUhleTthLrTeDTNfnMbASSv6zu
HG/AQqMvzUzM36BQ8IN/gUa7B1VGPj46HBRiHQFXWo+ZTtPxenDsK4dJikaYNM97TsmwZZwE53hI
GM+NQy8tfW71cbhLUHD2YrDQ5aajIxdK6GMlywu+zuq+6uImU6dc6Cbo3UtvFgPG1cUMaoQxi4mt
MWN6g8s4yRrRjcT43ztVWNuzaaPTcsMblgLrJw==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mn+UdjsyhNYJ5hZiOD2j7gp49WYHsMJHmlap3bKitQg=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Mc/G5lv6H23a0eAdQ8pZSAbmSRsGruoaFO3YGGLEDSw=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xSE7DaawjgWvC2xOfI+3tmg22KwvsKpvYmnaeqbPdNM=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2024-12-02T10:00:31Z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2024-12-02T10:00:31Z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2024-09-16T03:13:26Z</cp:lastPrinted>
  <dcterms:created xsi:type="dcterms:W3CDTF">2014-09-25T08:23:57Z</dcterms:created>
  <dcterms:modified xsi:type="dcterms:W3CDTF">2024-12-02T02:06:52Z</dcterms:modified>
</cp:coreProperties>
</file>