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<sst xmlns="http://schemas.openxmlformats.org/spreadsheetml/2006/main" count="1392" uniqueCount="601">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</sst>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0" fontId="11" fillId="0" borderId="19" xfId="64" applyFont="1" applyFill="1" applyBorder="1" applyAlignment="1"/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68" fontId="172" fillId="29" borderId="0" xfId="457" applyFont="1" applyFill="1" applyAlignment="1">
      <alignment vertical="center"/>
    </xf>
    <xf numFmtId="168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68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9" fontId="11" fillId="0" borderId="18" xfId="64" applyNumberFormat="1" applyFont="1" applyFill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B1" zoomScale="75" zoomScaleNormal="75" workbookViewId="0">
      <selection activeCell="I19" sqref="I19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2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25/11/2024 đến 01/12/2024</v>
      </c>
      <c r="I18" s="176">
        <v>45621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25/11/2024 to 01/12/2024</v>
      </c>
      <c r="I19" s="176">
        <f>I18+6</f>
        <v>45627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45628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45628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45627</v>
      </c>
      <c r="H25" s="189">
        <f>+I18-1</f>
        <v>45620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222302305405</v>
      </c>
      <c r="H30" s="163">
        <v>217279873753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11887</v>
      </c>
      <c r="H31" s="255">
        <v>11660.59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227033945780</v>
      </c>
      <c r="H34" s="163">
        <v>222302305405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12090.28</v>
      </c>
      <c r="H35" s="255">
        <v>11887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4731640375</v>
      </c>
      <c r="H37" s="298">
        <f>H34-H30</f>
        <v>5022431652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3812113834</v>
      </c>
      <c r="H39" s="298">
        <f>H37-H41</f>
        <v>4226870690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919526541</v>
      </c>
      <c r="H41" s="298">
        <v>795560962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1.710103474383784E-2</v>
      </c>
      <c r="H45" s="262">
        <f>H35/H31-1</f>
        <v>1.9416684747512791E-2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299">
        <v>11030.97</v>
      </c>
      <c r="H49" s="278">
        <v>10889.55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300">
        <v>122601.14</v>
      </c>
      <c r="H51" s="300">
        <v>122601.14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1482282110.9192002</v>
      </c>
      <c r="H52" s="267">
        <f>H51*H35</f>
        <v>1457359751.1800001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6.5289008030347956E-3</v>
      </c>
      <c r="H53" s="268">
        <f>H52/H34</f>
        <v>6.5557563540554328E-3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rOwvdCyhL6NpVx85peKOotJqcsI1krfz0wwqT+w+AEk=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+GXTy18/K/ALgu3gX0+iUys6xD6AeqFDYMUUAtJSLzw=</DigestValue>
    </Reference>
  </SignedInfo>
  <SignatureValue>vdyHalWHIHJU9Zy/OG2w9usJkZsjPTeawR/hyuBWBBe2Y3buAHQ/TACMUumzGariJVuotdiT7Pmg
VKbiBpTk1P10aJCXPBjW89wqj4B2MZS1cANj5PQ9hiZz/0ZxAplEeQ1LH5F9oiKQ1YmtoURh58wx
IWzm9BLAqJnDGjeNHYy2EtFmT/SRYrk7YciOCeP+FO/c9Ge2Ytup3Ou8zGwFj8TvtHi4uoQlhvnN
RgPiWG0hnZnDdhEulYVma8rEWzZwk4iiLhPTK/zCGgLr6VsVgPh+8Qym2T08/NKcFtZAx6z9RG0e
HcYXaj8Es2iNKcuXLkbBTvXmLMl+oPTrgEMnqA==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kWUO5kExUgc2HF8stacr+ZAaWRcRMtny8nGy03FB0ek=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2W+JBVX2uTWwKp7+/zPmp4Pxn19vBBYUQ9gHSDmbmT4=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FXC4vR4WkOYhz5DiQw7htvU7NW4gm9znBwJtv1LIDAI=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2024-12-02T06:48:12Z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2024-12-02T06:48:12Z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cgBIZY+A0XppifDhK79N8naqfVPG7fvegRwFcfUq8Ds=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InQSLZ/z7a9tdv59ggOvJi8Ap9pxxBizwTK5edAkhf8=</DigestValue>
    </Reference>
  </SignedInfo>
  <SignatureValue>OPCZCJtiw7xuNJFVfZhDSWIa6hKtVyCvMS2lwppGxSlueGt8W7tNu1C2RNmiMub/NVN9VghcU2Wv
ig05h64Rjkywkl31E6NwP2/k7gALp75BYeOECADaPKodQ7fMUCIcWHI/DmWfCP84l6ZQumFQLDvT
wCEMJgrGNOEEixDa8umenkIVSTZtW4dEpW/IHvL5I/69x/radYRaJHG3P/zjG6hXtk38ACYxGSjW
7s7LR966hIXDp2ZDBImPjBZ0PFb3BNxk/dYp74QKsfm+DRHrRb3QbSDgvaqk8kYXAVTK1+2bxvU+
4rqomy5EXvQ/dXADOrOEZYz4bv37pM4KOEEjWQ==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kWUO5kExUgc2HF8stacr+ZAaWRcRMtny8nGy03FB0ek=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2W+JBVX2uTWwKp7+/zPmp4Pxn19vBBYUQ9gHSDmbmT4=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FXC4vR4WkOYhz5DiQw7htvU7NW4gm9znBwJtv1LIDAI=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2024-12-02T10:01:33Z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2024-12-02T10:01:33Z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2024-12-02T02:00:43Z</dcterms:modified>
</cp:coreProperties>
</file>