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9" i="27" l="1"/>
  <c r="E31" i="27" l="1"/>
  <c r="E45" i="27" s="1"/>
  <c r="E30" i="27"/>
  <c r="E37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<sst xmlns="http://schemas.openxmlformats.org/spreadsheetml/2006/main" count="1388" uniqueCount="595">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</sst>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19" zoomScale="93" zoomScaleNormal="93" workbookViewId="0">
      <selection activeCell="K43" sqref="K4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580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23/12/2024 đến 29/12/2024</v>
      </c>
      <c r="G18" s="176">
        <f>F25+1</f>
        <v>45649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23/12/2024 to 29/12/2024</v>
      </c>
      <c r="G19" s="176">
        <f>+G18+6</f>
        <v>45655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45656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64">
        <f>D20</f>
        <v>45656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45655</v>
      </c>
      <c r="F25" s="190">
        <v>45648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582</v>
      </c>
      <c r="D30" s="207"/>
      <c r="E30" s="163">
        <f>F34</f>
        <v>157930409107</v>
      </c>
      <c r="F30" s="281">
        <v>159161574132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583</v>
      </c>
      <c r="D31" s="210"/>
      <c r="E31" s="258">
        <f>F35</f>
        <v>13879.26</v>
      </c>
      <c r="F31" s="282">
        <v>13944.4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584</v>
      </c>
      <c r="D34" s="207"/>
      <c r="E34" s="163">
        <v>160738320812</v>
      </c>
      <c r="F34" s="281">
        <v>157930409107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585</v>
      </c>
      <c r="D35" s="205"/>
      <c r="E35" s="258">
        <v>14087</v>
      </c>
      <c r="F35" s="282">
        <v>13879.26</v>
      </c>
      <c r="G35" s="208"/>
      <c r="H35" s="208"/>
    </row>
    <row r="36" spans="1:9" ht="15.75" customHeight="1">
      <c r="A36" s="365">
        <v>3</v>
      </c>
      <c r="B36" s="366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2807911705</v>
      </c>
      <c r="F37" s="286">
        <v>-1231165025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2369696493</v>
      </c>
      <c r="F39" s="287">
        <v>-742245800</v>
      </c>
      <c r="G39" s="208"/>
      <c r="H39" s="208"/>
    </row>
    <row r="40" spans="1:9" ht="15.75" customHeight="1">
      <c r="A40" s="343">
        <v>3.2</v>
      </c>
      <c r="B40" s="344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438215212</v>
      </c>
      <c r="F41" s="286">
        <v>-488919225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1.4967656777090443E-2</v>
      </c>
      <c r="F45" s="292">
        <v>-4.6714093112646404E-3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74">
        <v>5.2</v>
      </c>
      <c r="B49" s="375"/>
      <c r="C49" s="239" t="s">
        <v>587</v>
      </c>
      <c r="D49" s="240"/>
      <c r="E49" s="301">
        <v>13383.15</v>
      </c>
      <c r="F49" s="295">
        <v>13187.44</v>
      </c>
      <c r="G49" s="208"/>
      <c r="H49" s="208"/>
    </row>
    <row r="50" spans="1:8" ht="15.75" customHeight="1">
      <c r="A50" s="372">
        <v>6</v>
      </c>
      <c r="B50" s="373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594</v>
      </c>
      <c r="D51" s="244"/>
      <c r="E51" s="278">
        <v>292478.63</v>
      </c>
      <c r="F51" s="278">
        <v>292478.63</v>
      </c>
      <c r="G51" s="302"/>
      <c r="H51" s="208"/>
    </row>
    <row r="52" spans="1:8" ht="15.75" customHeight="1">
      <c r="A52" s="374">
        <v>6.2</v>
      </c>
      <c r="B52" s="375"/>
      <c r="C52" s="206" t="s">
        <v>588</v>
      </c>
      <c r="D52" s="238"/>
      <c r="E52" s="303">
        <v>4120146460.8099999</v>
      </c>
      <c r="F52" s="278">
        <v>4059386950.2138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593</v>
      </c>
      <c r="D53" s="245"/>
      <c r="E53" s="279">
        <v>2.5632633462862507E-2</v>
      </c>
      <c r="F53" s="280">
        <v>2.5703643605858768E-2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Siyw39XkZjUIFANzMN5042Aha7DrM8/tPifvUzErkQQ=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shcfDhEzT06LhFCb3Ix2nudAgAicb/whbACbtq/kCVw=</DigestValue>
    </Reference>
  </SignedInfo>
  <SignatureValue>RvxphYhDCHhrzU0d7+/ITexXL33XsVu/vVv2dljnX8S3tPdJQBjbFF/KwQpfMzXz24PFr+5de5t9
dWGty6BcJfOWNytclSy/rGVCqDbEFYliBu3/NB9LFPaV/8waqQlhlESYiA7Pn3sds9KoIlQ3MUpf
lO3B3pWVgk+jV0r07XxdYenxgkjMOkhVKFtOq9HGJGqw5Yl5GgVU7PBvy6ethKW9h/WYo4ivlx8k
qqISLzS4SqSvW5n0EFBKxzaSRzvr8LqbrceOU3AFMPAJU/ctZsFzuGpWAXSYtfcNiXB8LGiNyZSr
tKJ2apywaK/cnv1mWx+65XoVQxJ61C0LiPUe6A==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sYObUfOrnQHZ8A93tJgyHMFB7FyxWIJNGS3v9Vwi1+M=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s25GbW8FjUwBGmvbOzGF9E2gyZhaqhkFuFg+0X2W5xI=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FQS4Mbe4SRoWjDBPwPrMTMAuOcPPwd3UWaBbG85wrtk=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M8yFSRQZGs0pxwGWT5pTacCJLPt0H46cQS8V1uAzxSc=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2024-12-30T07:25:51Z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2024-12-30T07:25:51Z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qWwqnKJI1zpcKhvSo093fZSU7toFxDjfSjesVR4BtK4=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EytD9BIeoaC8AFtSrHPenSySiXzipdXp4qKpRNMFJ9w=</DigestValue>
    </Reference>
  </SignedInfo>
  <SignatureValue>Us8gv0D1gyqNZJN9yyWiE/sEpuCAsl3mp03ZgURfib9o08TMuOC22q5xvH3XR7Vi2o45fSlHkG5M
phU477vO6GlKhlXTrb/n8OFKoieWQ328/WfA9HY7SJoLBOr3to6oripCBZquvsruYoyHZQZImdtt
mK8EZamCy235/DjISMP9v1JPX87qQrZAYvOiUgP+1CFE4AaKhLDVVnj/A3P+eLgNFXO7EHd+YQtt
6BYXNwZfTIsuO/KY0tAvyr+jrnXTuUDS3ViCfTlaXKDXm9CxPemh1iMo9JNmdraha3Et66v15SY+
grw4X+ZeQpgvDtWz2caxVLf3h/BRUwIrVBZzxw==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sYObUfOrnQHZ8A93tJgyHMFB7FyxWIJNGS3v9Vwi1+M=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s25GbW8FjUwBGmvbOzGF9E2gyZhaqhkFuFg+0X2W5xI=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FQS4Mbe4SRoWjDBPwPrMTMAuOcPPwd3UWaBbG85wrtk=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M8yFSRQZGs0pxwGWT5pTacCJLPt0H46cQS8V1uAzxSc=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2024-12-30T09:35:28Z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2024-12-30T09:35:28Z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2024-12-16T03:57:24Z</cp:lastPrinted>
  <dcterms:created xsi:type="dcterms:W3CDTF">2014-09-25T08:23:57Z</dcterms:created>
  <dcterms:modified xsi:type="dcterms:W3CDTF">2024-12-30T02:36:48Z</dcterms:modified>
</cp:coreProperties>
</file>