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TCRES - QUY DT CP BDS TECHCOM - 18092971 - BIDB506688\4. BAO CAO DINH KY\BAO CAO THANG\NAM 2024\THANG 11.2024\"/>
    </mc:Choice>
  </mc:AlternateContent>
  <bookViews>
    <workbookView xWindow="0" yWindow="0" windowWidth="24000" windowHeight="7980" tabRatio="849" firstSheet="1" activeTab="1"/>
  </bookViews>
  <sheets>
    <sheet name="ngay thang" sheetId="19" state="hidden" r:id="rId1"/>
    <sheet name="Tong quat" sheetId="27" r:id="rId2"/>
    <sheet name="BCthunhap" sheetId="16" r:id="rId3"/>
    <sheet name="BCtinhhinhtaichinh" sheetId="17" r:id="rId4"/>
    <sheet name="BCTaiSan_06027" sheetId="9" r:id="rId5"/>
    <sheet name="BCKetQuaHoatDong_06028" sheetId="10" r:id="rId6"/>
    <sheet name="BCDanhMucDauTu_06029" sheetId="11" r:id="rId7"/>
    <sheet name="GiaTriTaiSanRong_06129" sheetId="28" r:id="rId8"/>
    <sheet name="Khac_06030" sheetId="12" r:id="rId9"/>
    <sheet name="BCHoatDongVay_06026" sheetId="8" r:id="rId10"/>
    <sheet name="BC Han muc nuoc ngoai" sheetId="20" r:id="rId11"/>
    <sheet name="BC TS DT nuoc ngoai" sheetId="21" r:id="rId12"/>
    <sheet name="BCDanhMucDauTu DT nuoc ngoai" sheetId="23" r:id="rId13"/>
    <sheet name="BCKetQuaHoatDong DT nuoc ngoai" sheetId="22" r:id="rId14"/>
  </sheets>
  <definedNames>
    <definedName name="_xlnm._FilterDatabase" localSheetId="10" hidden="1">#REF!</definedName>
    <definedName name="_xlnm._FilterDatabase" localSheetId="11" hidden="1">#REF!</definedName>
    <definedName name="_xlnm._FilterDatabase" localSheetId="12" hidden="1">#REF!</definedName>
    <definedName name="_xlnm._FilterDatabase" localSheetId="13" hidden="1">#REF!</definedName>
    <definedName name="_xlnm._FilterDatabase" localSheetId="3" hidden="1">BCtinhhinhtaichinh!$F$14:$F$60</definedName>
    <definedName name="_xlnm._FilterDatabase" localSheetId="8" hidden="1">Khac_06030!#REF!</definedName>
    <definedName name="_xlnm._FilterDatabase" localSheetId="1" hidden="1">#REF!</definedName>
    <definedName name="_xlnm._FilterDatabase" hidden="1">#REF!</definedName>
    <definedName name="_xlnm.Print_Area" localSheetId="10">'BC Han muc nuoc ngoai'!$A$1:$D$41</definedName>
    <definedName name="_xlnm.Print_Area" localSheetId="11">'BC TS DT nuoc ngoai'!$A$1:$G$44</definedName>
    <definedName name="_xlnm.Print_Area" localSheetId="12">'BCDanhMucDauTu DT nuoc ngoai'!$A$1:$H$52</definedName>
    <definedName name="_xlnm.Print_Area" localSheetId="6">BCDanhMucDauTu_06029!$A$1:$G$78</definedName>
    <definedName name="_xlnm.Print_Area" localSheetId="13">'BCKetQuaHoatDong DT nuoc ngoai'!$A$1:$G$41</definedName>
    <definedName name="_xlnm.Print_Area" localSheetId="5">BCKetQuaHoatDong_06028!$A$1:$F$67</definedName>
    <definedName name="_xlnm.Print_Area" localSheetId="4">BCTaiSan_06027!$A$1:$F$73</definedName>
    <definedName name="_xlnm.Print_Area" localSheetId="2">BCthunhap!$A$1:$G$64</definedName>
    <definedName name="_xlnm.Print_Area" localSheetId="3">BCtinhhinhtaichinh!$A$1:$E$80</definedName>
    <definedName name="_xlnm.Print_Area" localSheetId="7">GiaTriTaiSanRong_06129!$A$1:$F$35</definedName>
    <definedName name="_xlnm.Print_Area" localSheetId="8">Khac_06030!$A$1:$E$57</definedName>
    <definedName name="_xlnm.Print_Titles" localSheetId="11">'BC TS DT nuoc ngoai'!$13:$13</definedName>
    <definedName name="_xlnm.Print_Titles" localSheetId="12">'BCDanhMucDauTu DT nuoc ngoai'!$13:$13</definedName>
    <definedName name="_xlnm.Print_Titles" localSheetId="6">BCDanhMucDauTu_06029!$13:$13</definedName>
    <definedName name="_xlnm.Print_Titles" localSheetId="13">'BCKetQuaHoatDong DT nuoc ngoai'!$12:$12</definedName>
    <definedName name="_xlnm.Print_Titles" localSheetId="5">BCKetQuaHoatDong_06028!$13:$13</definedName>
    <definedName name="_xlnm.Print_Titles" localSheetId="4">BCTaiSan_06027!$13:$13</definedName>
    <definedName name="_xlnm.Print_Titles" localSheetId="2">BCthunhap!$12:$13</definedName>
    <definedName name="_xlnm.Print_Titles" localSheetId="3">BCtinhhinhtaichinh!$12:$12</definedName>
    <definedName name="_xlnm.Print_Titles" localSheetId="8">Khac_06030!$13:$13</definedName>
  </definedNames>
  <calcPr calcId="162913"/>
</workbook>
</file>

<file path=xl/calcChain.xml><?xml version="1.0" encoding="utf-8"?>
<calcChain xmlns="http://schemas.openxmlformats.org/spreadsheetml/2006/main">
  <c r="A4" i="22" l="1"/>
  <c r="K49" i="16" l="1"/>
  <c r="L49" i="16" l="1"/>
  <c r="N49" i="16" l="1"/>
  <c r="M49" i="16"/>
  <c r="O49" i="16" l="1"/>
  <c r="D9" i="27" l="1"/>
  <c r="C7" i="19" l="1"/>
  <c r="D10" i="28"/>
  <c r="B3" i="19" l="1"/>
  <c r="B4" i="19" l="1"/>
  <c r="B5" i="19" l="1"/>
  <c r="A4" i="21"/>
  <c r="A4" i="23"/>
  <c r="C10" i="20"/>
  <c r="C9" i="21" s="1"/>
  <c r="C9" i="22" s="1"/>
  <c r="C9" i="23" s="1"/>
  <c r="C4" i="19" l="1"/>
  <c r="C3" i="19"/>
  <c r="C6" i="19" l="1"/>
  <c r="B2" i="19" l="1"/>
  <c r="C2" i="19"/>
  <c r="A5" i="8" l="1"/>
  <c r="D10" i="8"/>
  <c r="B10" i="16"/>
  <c r="C5" i="19"/>
</calcChain>
</file>

<file path=xl/sharedStrings.xml><?xml version="1.0" encoding="utf-8"?>
<sst xmlns="http://schemas.openxmlformats.org/spreadsheetml/2006/main" count="1024" uniqueCount="684">
  <si>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</si>
  <si>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</si>
  <si>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</si>
  <si>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</si>
  <si>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</si>
  <si>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</si>
  <si>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</si>
  <si>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</si>
  <si>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</si>
  <si>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</si>
  <si>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</si>
  <si>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</si>
  <si>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</si>
  <si>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</si>
  <si>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</si>
  <si>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</si>
  <si>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</si>
  <si>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</si>
  <si>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</si>
  <si>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</si>
  <si>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</si>
  <si>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</si>
  <si>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</si>
  <si>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</si>
  <si>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</si>
  <si>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</si>
  <si>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</si>
  <si>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</si>
  <si>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</si>
  <si>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</si>
  <si>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</si>
  <si>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</si>
  <si>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</si>
  <si>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</si>
  <si>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</si>
  <si>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</si>
  <si>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</si>
  <si>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</si>
  <si>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</si>
  <si>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</si>
  <si>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</si>
  <si>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</si>
  <si>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</si>
  <si>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</si>
  <si>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</si>
  <si>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</si>
  <si>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</si>
  <si>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</si>
  <si>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</si>
  <si>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</si>
  <si>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</si>
  <si>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</si>
  <si>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</si>
  <si>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</si>
  <si>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</si>
  <si>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</si>
  <si>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</si>
  <si>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</si>
  <si>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</si>
  <si>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</si>
  <si>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</si>
  <si>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</si>
  <si>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</si>
  <si>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</si>
  <si>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</si>
  <si>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</si>
  <si>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</si>
  <si>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</si>
  <si>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</si>
  <si>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</si>
  <si>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</si>
  <si>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</si>
  <si>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</si>
  <si>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</si>
  <si>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</si>
  <si>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</si>
  <si>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</si>
  <si>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</si>
  <si>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</si>
  <si>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</si>
  <si>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</si>
  <si>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</si>
  <si>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</si>
  <si>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</si>
  <si>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</si>
  <si>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</si>
  <si>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</si>
  <si>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</si>
  <si>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</si>
  <si>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</si>
  <si>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</si>
  <si>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</si>
  <si>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</si>
  <si>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</si>
  <si>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</si>
  <si>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</si>
  <si>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</si>
  <si>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</si>
  <si>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</si>
  <si>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</si>
  <si>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</si>
  <si>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</si>
  <si>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</si>
  <si>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</si>
  <si>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</si>
  <si>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</si>
  <si>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</si>
  <si>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</si>
  <si>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</si>
  <si>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</si>
  <si>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</si>
  <si>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</si>
  <si>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</si>
  <si>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</si>
  <si>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</si>
  <si>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</si>
  <si>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</si>
  <si>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</si>
  <si>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</si>
  <si>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</si>
  <si>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</si>
  <si>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</si>
  <si>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</si>
  <si>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</si>
  <si>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</si>
  <si>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</si>
  <si>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</si>
  <si>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</si>
  <si>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</si>
  <si>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</si>
  <si>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</si>
  <si>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</si>
  <si>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</si>
  <si>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</si>
  <si>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</si>
  <si>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</si>
  <si>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</si>
  <si>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</si>
  <si>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</si>
  <si>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</si>
  <si>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</si>
  <si>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</si>
  <si>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</si>
  <si>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</si>
  <si>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</si>
  <si>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</si>
  <si>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</si>
  <si>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</si>
  <si>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</si>
  <si>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</si>
  <si>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</si>
  <si>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</si>
  <si>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</si>
  <si>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</si>
  <si>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</si>
  <si>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</si>
  <si>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</si>
  <si>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</si>
  <si>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</si>
  <si>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</si>
  <si>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</si>
  <si>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</si>
  <si>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</si>
  <si>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</si>
  <si>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</si>
  <si>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</si>
  <si>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</si>
  <si>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</si>
  <si>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</si>
  <si>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</si>
  <si>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</si>
  <si>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</si>
  <si>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</si>
  <si>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</si>
  <si>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</si>
  <si>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</si>
  <si>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</si>
  <si>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</si>
  <si>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</si>
  <si>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</si>
  <si>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</si>
  <si>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</si>
  <si>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</si>
  <si>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</si>
  <si>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</si>
  <si>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</si>
  <si>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</si>
  <si>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</si>
  <si>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</si>
  <si>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</si>
  <si>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</si>
  <si>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</si>
  <si>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</si>
  <si>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</si>
  <si>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</si>
  <si>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</si>
  <si>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</si>
  <si>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</si>
  <si>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</si>
  <si>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</si>
  <si>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</si>
  <si>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</si>
  <si>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</si>
  <si>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</si>
  <si>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</si>
  <si>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</si>
  <si>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</si>
  <si>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</si>
  <si>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</si>
  <si>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</si>
  <si>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</si>
  <si>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</si>
  <si>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</si>
  <si>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</si>
  <si>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</si>
  <si>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</si>
  <si>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</si>
  <si>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</si>
  <si>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</si>
  <si>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</si>
  <si>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</si>
  <si>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</si>
  <si>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</si>
  <si>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</si>
  <si>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</si>
  <si>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</si>
  <si>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</si>
  <si>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</si>
  <si>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</si>
  <si>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</si>
  <si>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</si>
  <si>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</si>
  <si>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</si>
  <si>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</si>
  <si>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</si>
  <si>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</si>
  <si>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</si>
  <si>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</si>
  <si>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</si>
  <si>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</si>
  <si>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</si>
  <si>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</si>
  <si>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</si>
  <si>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</si>
  <si>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</si>
  <si>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</si>
  <si>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</si>
  <si>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</si>
  <si>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</si>
  <si>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</si>
  <si>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</si>
  <si>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</si>
  <si>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</si>
  <si>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</si>
  <si>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</si>
  <si>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</si>
  <si>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</si>
  <si>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</si>
  <si>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</si>
  <si>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</si>
  <si>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</si>
  <si>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</si>
  <si>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</si>
  <si>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</si>
  <si>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</si>
  <si>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</si>
  <si>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</si>
  <si>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</si>
  <si>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</si>
  <si>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</si>
  <si>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</si>
  <si>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</si>
  <si>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</si>
  <si>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</si>
  <si>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</si>
  <si>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</si>
  <si>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</si>
  <si>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</si>
  <si>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</si>
  <si>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</si>
  <si>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</si>
  <si>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</si>
  <si>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</si>
  <si>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</si>
  <si>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</si>
  <si>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</si>
  <si>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</si>
  <si>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</si>
  <si>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</si>
  <si>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</si>
  <si>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</si>
  <si>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</si>
  <si>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</si>
  <si>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</si>
  <si>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</si>
  <si>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</si>
  <si>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</si>
  <si>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</si>
  <si>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</si>
  <si>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</si>
  <si>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</si>
  <si>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</si>
  <si>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</si>
  <si>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</si>
  <si>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</si>
  <si>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</si>
  <si>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</si>
  <si>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</si>
  <si>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</si>
  <si>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</si>
  <si>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</si>
  <si>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</si>
  <si>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</si>
  <si>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</si>
  <si>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</si>
  <si>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</si>
  <si>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</si>
  <si>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</si>
  <si>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</si>
  <si>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</si>
  <si>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</si>
  <si>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</si>
  <si>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</si>
  <si>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</si>
  <si>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</si>
  <si>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</si>
  <si>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</si>
  <si>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</si>
  <si>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</si>
  <si>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</si>
  <si>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</si>
  <si>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</si>
  <si>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</si>
  <si>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</si>
  <si>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</si>
  <si>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</si>
  <si>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</si>
  <si>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</si>
  <si>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</si>
  <si>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</si>
  <si>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</si>
  <si>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</si>
  <si>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</si>
  <si>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</si>
  <si>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</si>
  <si>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</si>
  <si>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</si>
  <si>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</si>
  <si>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</si>
  <si>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</si>
  <si>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</si>
  <si>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</si>
  <si>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</si>
  <si>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</si>
  <si>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</si>
  <si>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</si>
  <si>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</si>
  <si>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</si>
  <si>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</si>
  <si>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</si>
  <si>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</si>
  <si>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</si>
  <si>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</si>
  <si>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</si>
  <si>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</si>
  <si>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</si>
  <si>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</si>
  <si>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</si>
  <si>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</si>
  <si>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</si>
  <si>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</si>
  <si>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</si>
  <si>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</si>
  <si>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</si>
  <si>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</si>
  <si>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</si>
  <si>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</si>
  <si>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</si>
  <si>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</si>
  <si>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</si>
  <si>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</si>
  <si>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</si>
  <si>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</si>
  <si>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</si>
  <si>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</si>
  <si>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</si>
  <si>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</si>
  <si>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</si>
  <si>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</si>
  <si>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</si>
  <si>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</si>
  <si>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</si>
  <si>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</si>
  <si>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</si>
  <si>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</si>
  <si>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</si>
  <si>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</si>
  <si>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</si>
  <si>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</si>
  <si>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</si>
  <si>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</si>
  <si>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</si>
  <si>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</si>
  <si>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</si>
  <si>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</si>
  <si>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</si>
  <si>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</si>
  <si>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</si>
  <si>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</si>
  <si>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</si>
  <si>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</si>
  <si>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</si>
  <si>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</si>
  <si>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</si>
  <si>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</si>
  <si>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</si>
  <si>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</si>
  <si>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</si>
  <si>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</si>
  <si>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</si>
  <si>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</si>
  <si>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</si>
  <si>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</si>
  <si>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</si>
  <si>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</si>
  <si>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</si>
  <si>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</si>
  <si>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</si>
  <si>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</si>
  <si>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</si>
  <si>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</si>
  <si>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</si>
  <si>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Tài sản khác
Other investments</t>
  </si>
  <si>
    <t>Tổng
Total</t>
  </si>
  <si>
    <t xml:space="preserve">Tiền
Cash </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</si>
  <si>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</si>
  <si>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</si>
  <si>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</si>
  <si>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</si>
  <si>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</si>
  <si>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</si>
  <si>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</si>
  <si>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</si>
  <si>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</si>
  <si>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</si>
  <si>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</si>
  <si>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</si>
  <si>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</si>
  <si>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</si>
  <si>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</si>
  <si>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</si>
  <si>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</si>
  <si>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</si>
  <si>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</si>
  <si>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</si>
  <si>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</si>
  <si>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</si>
  <si>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</si>
  <si>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</si>
  <si>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</si>
  <si>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</si>
  <si>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</si>
  <si>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</si>
  <si>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</si>
  <si>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</si>
  <si>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</si>
  <si>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</si>
  <si>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</si>
  <si>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</si>
  <si>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</si>
  <si>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</si>
  <si>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</si>
  <si>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</si>
  <si>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</si>
  <si>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</si>
  <si>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</si>
  <si>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</si>
  <si>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</si>
  <si>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</si>
  <si>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</si>
  <si>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</si>
  <si>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</si>
  <si>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</si>
  <si>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</si>
  <si>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</si>
  <si>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</si>
  <si>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</si>
  <si>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</si>
  <si>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</si>
  <si>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</si>
  <si>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</si>
  <si>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</si>
  <si>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</si>
  <si>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</si>
  <si>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</si>
  <si>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</si>
  <si>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</si>
  <si>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</si>
  <si>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</si>
  <si>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</si>
  <si>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</si>
  <si>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</si>
  <si>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</si>
  <si>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</si>
  <si>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</si>
  <si>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</si>
  <si>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</si>
  <si>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</si>
  <si>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</si>
  <si>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</si>
  <si>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</si>
  <si>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</si>
  <si>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</si>
  <si>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</si>
  <si>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</si>
  <si>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</si>
  <si>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</si>
  <si>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</si>
  <si>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</si>
  <si>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</si>
  <si>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</si>
  <si>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</si>
  <si>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</si>
  <si>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</si>
  <si>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</si>
  <si>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</si>
  <si>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</si>
  <si>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</si>
  <si>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</si>
  <si>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</si>
  <si>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</si>
  <si>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</si>
  <si>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</si>
  <si>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</si>
  <si>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</si>
  <si>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</si>
  <si>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</si>
  <si>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</si>
  <si>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</si>
  <si>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Tiền gửi kỳ hạn trên 3 tháng
Deposit with term more than three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</si>
  <si>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</si>
  <si>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</si>
  <si>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</si>
  <si>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</si>
  <si>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</si>
  <si>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</si>
  <si>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</si>
  <si>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</si>
  <si>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</si>
  <si>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</si>
  <si>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</si>
  <si>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</si>
  <si>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</si>
  <si>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</si>
  <si>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</si>
  <si>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</si>
  <si>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</si>
  <si>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</si>
  <si>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</si>
  <si>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Monthly</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</si>
  <si>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</si>
  <si>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</si>
  <si>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</si>
  <si>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</si>
  <si>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</si>
  <si>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</si>
  <si>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</si>
  <si>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</si>
  <si>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</si>
  <si>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</si>
  <si>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</si>
  <si>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</si>
  <si>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</si>
  <si>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</si>
  <si>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</si>
  <si>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</si>
  <si>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</si>
  <si>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</si>
  <si>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</si>
  <si>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Phụ lục 26. Mẫu báo cáo thay đổi giá trị tài sản ròng, giao dịch chứng chỉ quỹ
Appendix 26. Report on change of Net Asset Value, trading of Fund Certificate</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</si>
  <si>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</si>
  <si>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</si>
  <si>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</si>
  <si>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</si>
  <si>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</si>
  <si>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</si>
  <si>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</si>
  <si>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</si>
  <si>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</si>
  <si>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</si>
  <si>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</si>
  <si>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</si>
  <si>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</si>
  <si>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</si>
  <si>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</si>
  <si>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</si>
  <si>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</si>
  <si>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</si>
  <si>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</si>
  <si>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</si>
  <si>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</si>
  <si>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</si>
  <si>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</si>
  <si>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</si>
  <si>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</si>
  <si>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</si>
  <si>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</si>
  <si>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</si>
  <si>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</si>
  <si>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</si>
  <si>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</si>
  <si>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r>
      <t xml:space="preserve">STT/ </t>
    </r>
    <r>
      <rPr>
        <b/>
        <i/>
        <sz val="11"/>
        <rFont val="Times New Roman"/>
        <family val="1"/>
      </rPr>
      <t>No.</t>
    </r>
  </si>
  <si>
    <r>
      <t xml:space="preserve">Nội dung/ </t>
    </r>
    <r>
      <rPr>
        <b/>
        <i/>
        <sz val="11"/>
        <rFont val="Times New Roman"/>
        <family val="1"/>
      </rPr>
      <t>Content</t>
    </r>
  </si>
  <si>
    <r>
      <t xml:space="preserve">Tên sheet/ </t>
    </r>
    <r>
      <rPr>
        <b/>
        <i/>
        <sz val="11"/>
        <rFont val="Times New Roman"/>
        <family val="1"/>
      </rPr>
      <t>Name of sheet</t>
    </r>
  </si>
  <si>
    <r>
      <t xml:space="preserve">Báo cáo thu nhập/ </t>
    </r>
    <r>
      <rPr>
        <i/>
        <sz val="11"/>
        <rFont val="Times New Roman"/>
        <family val="1"/>
      </rPr>
      <t>Statement of comprehensive Income</t>
    </r>
  </si>
  <si>
    <r>
      <t xml:space="preserve">Báo cáo tình hình tài chính/ </t>
    </r>
    <r>
      <rPr>
        <i/>
        <sz val="11"/>
        <rFont val="Times New Roman"/>
        <family val="1"/>
      </rPr>
      <t>Statement of financial position</t>
    </r>
  </si>
  <si>
    <r>
      <t xml:space="preserve">Báo cáo về tài sản của quỹ/ </t>
    </r>
    <r>
      <rPr>
        <i/>
        <sz val="11"/>
        <rFont val="Times New Roman"/>
        <family val="1"/>
      </rPr>
      <t>Assets Report</t>
    </r>
  </si>
  <si>
    <r>
      <t xml:space="preserve">Báo cáo kết quả hoạt động/ </t>
    </r>
    <r>
      <rPr>
        <i/>
        <sz val="11"/>
        <rFont val="Times New Roman"/>
        <family val="1"/>
      </rPr>
      <t>Profit and Loss Report</t>
    </r>
  </si>
  <si>
    <r>
      <t xml:space="preserve">Báo cáo danh mục đầu tư của quỹ/ </t>
    </r>
    <r>
      <rPr>
        <i/>
        <sz val="11"/>
        <rFont val="Times New Roman"/>
        <family val="1"/>
      </rPr>
      <t>Investment Portfolio Report</t>
    </r>
  </si>
  <si>
    <r>
      <t xml:space="preserve">Báo cáo hoạt động vay, giao dịch mua bán lại của quỹ/ </t>
    </r>
    <r>
      <rPr>
        <i/>
        <sz val="11"/>
        <rFont val="Times New Roman"/>
        <family val="1"/>
      </rPr>
      <t>Report on activities of borrowing, repurchasing transactions of the fund</t>
    </r>
  </si>
  <si>
    <r>
      <t xml:space="preserve">Một số chỉ tiêu khác/ </t>
    </r>
    <r>
      <rPr>
        <i/>
        <sz val="11"/>
        <rFont val="Times New Roman"/>
        <family val="1"/>
      </rPr>
      <t>Other Indicators</t>
    </r>
  </si>
  <si>
    <r>
      <t xml:space="preserve">Công Ty Cổ phần Quản lý Quỹ Kỹ Thương
</t>
    </r>
    <r>
      <rPr>
        <sz val="10"/>
        <rFont val="Tahoma"/>
        <family val="2"/>
      </rPr>
      <t>Techcom Real estate Equity Fund</t>
    </r>
  </si>
  <si>
    <t>Quỹ Đầu tư Cổ phiếu bất động sản Techcom
Techcom Real estate Equity Fund</t>
  </si>
  <si>
    <r>
      <t xml:space="preserve">Quỹ Đầu tư Cổ phiếu bất động sản Techcom
</t>
    </r>
    <r>
      <rPr>
        <sz val="10"/>
        <rFont val="Tahoma"/>
        <family val="2"/>
      </rPr>
      <t>Techcom Real estate Equity Fund</t>
    </r>
  </si>
  <si>
    <t>Năm 2023
Year 2023</t>
  </si>
  <si>
    <t>Năm 2024
Year 2024</t>
  </si>
  <si>
    <r>
      <t xml:space="preserve">Quyền mua
</t>
    </r>
    <r>
      <rPr>
        <i/>
        <sz val="10"/>
        <rFont val="Tahoma"/>
        <family val="2"/>
      </rPr>
      <t>Rights</t>
    </r>
  </si>
  <si>
    <t xml:space="preserve">                         (Ban hành kèm theo Thông tư số 98/2020/TT-BTC ngày 16 tháng 11  năm 2020 của Bộ Tài chính)
(Issued in association with Circular 98/2020/TT-BTC dated 16 November 2020 of the Minister of Finance ) </t>
  </si>
  <si>
    <t xml:space="preserve">                   (Ban hành kèm theo Thông tư số 98/2020/TT-BTC ngày 16 tháng 11  năm 2020 của Bộ Tài chính)
(Issued in association with Circular 98/2020/TT-BTC dated 16 November 2020 of the Minister of Finance ) </t>
  </si>
  <si>
    <t xml:space="preserve">       (Ban hành kèm theo Thông tư số 98/2020/TT-BTC ngày 16 tháng 11  năm 2020 của Bộ Tài chính)
(Issued in association with Circular 98/2020/TT-BTC dated 16 November 2020 of the Minister of Finance ) </t>
  </si>
  <si>
    <t xml:space="preserve"> (Ban hành kèm theo Thông tư số 98/2020/TT-BTC ngày 16 tháng 11  năm 2020 của Bộ Tài chính)
(Issued in association with Circular 98/2020/TT-BTC dated 16 November 2020 of the Minister of Finance ) </t>
  </si>
  <si>
    <t>KỲ BÁO CÁO/ THIS PERIOD
31/10/2024</t>
  </si>
  <si>
    <t>Tại ngày 30 tháng 11 năm 2024/As at 30 Nov 2024</t>
  </si>
  <si>
    <r>
      <rPr>
        <b/>
        <sz val="8"/>
        <rFont val="Tahoma"/>
        <family val="2"/>
      </rPr>
      <t>Ngày 04 tháng 12 năm 2024</t>
    </r>
    <r>
      <rPr>
        <sz val="8"/>
        <rFont val="Tahoma"/>
        <family val="2"/>
      </rPr>
      <t xml:space="preserve">
04 Dec 2024</t>
    </r>
  </si>
  <si>
    <t>KỲ BÁO CÁO/ THIS PERIOD
30/11/2024</t>
  </si>
  <si>
    <t>BCM</t>
  </si>
  <si>
    <t>CTD</t>
  </si>
  <si>
    <t>HDG</t>
  </si>
  <si>
    <t>SZC</t>
  </si>
  <si>
    <t>VCG</t>
  </si>
  <si>
    <t>HPG</t>
  </si>
  <si>
    <t>VIC</t>
  </si>
  <si>
    <t>IDC</t>
  </si>
  <si>
    <t>NKG</t>
  </si>
  <si>
    <t>KBC</t>
  </si>
  <si>
    <t>KDH</t>
  </si>
  <si>
    <t>NLG</t>
  </si>
  <si>
    <t>VHM</t>
  </si>
  <si>
    <t>PTB</t>
  </si>
  <si>
    <t>GVR</t>
  </si>
  <si>
    <t>VGI</t>
  </si>
  <si>
    <t>NTP</t>
  </si>
  <si>
    <t>REE</t>
  </si>
  <si>
    <t>Ngày 04 tháng 12 năm 2024
04 Dec 2024</t>
  </si>
  <si>
    <r>
      <t xml:space="preserve">Tên Quỹ:
</t>
    </r>
    <r>
      <rPr>
        <sz val="10"/>
        <color theme="1"/>
        <rFont val="Tahoma"/>
        <family val="2"/>
      </rPr>
      <t xml:space="preserve">Fund name: </t>
    </r>
  </si>
  <si>
    <r>
      <t xml:space="preserve">Quỹ Đầu tư Cổ phiếu bất động sản Techcom
</t>
    </r>
    <r>
      <rPr>
        <sz val="10"/>
        <color theme="1"/>
        <rFont val="Tahoma"/>
        <family val="2"/>
      </rPr>
      <t>Techcom Real estate Equity Fund</t>
    </r>
  </si>
  <si>
    <r>
      <t xml:space="preserve">Tên công ty quản lý quỹ:
</t>
    </r>
    <r>
      <rPr>
        <sz val="10"/>
        <color theme="1"/>
        <rFont val="Tahoma"/>
        <family val="2"/>
      </rPr>
      <t>Management Fund Company name:</t>
    </r>
  </si>
  <si>
    <r>
      <t xml:space="preserve">Công Ty Cổ phần Quản lý Quỹ Kỹ Thương
</t>
    </r>
    <r>
      <rPr>
        <sz val="10"/>
        <color theme="1"/>
        <rFont val="Tahoma"/>
        <family val="2"/>
      </rPr>
      <t>Techcom Capital Joint Stock Company</t>
    </r>
  </si>
  <si>
    <r>
      <rPr>
        <b/>
        <sz val="10"/>
        <color theme="1"/>
        <rFont val="Tahoma"/>
        <family val="2"/>
      </rPr>
      <t>Tên ngân hàng giám sát:</t>
    </r>
    <r>
      <rPr>
        <sz val="10"/>
        <color theme="1"/>
        <rFont val="Tahoma"/>
        <family val="2"/>
      </rPr>
      <t xml:space="preserve">
Supervising bank: </t>
    </r>
  </si>
  <si>
    <r>
      <rPr>
        <b/>
        <sz val="10"/>
        <color theme="1"/>
        <rFont val="Tahoma"/>
        <family val="2"/>
      </rPr>
      <t>Ngân Hàng TMCP Đầu tư và Phát triển Việt Nam - Chi nhánh Hà Thành</t>
    </r>
    <r>
      <rPr>
        <sz val="10"/>
        <color theme="1"/>
        <rFont val="Tahoma"/>
        <family val="2"/>
      </rPr>
      <t xml:space="preserve">
Bank for Investment and Development of Vietnam Jsc - Hathanh Branch</t>
    </r>
  </si>
  <si>
    <r>
      <rPr>
        <b/>
        <sz val="10"/>
        <color theme="1"/>
        <rFont val="Tahoma"/>
        <family val="2"/>
      </rPr>
      <t>Ngày lập báo cáo:</t>
    </r>
    <r>
      <rPr>
        <sz val="10"/>
        <color theme="1"/>
        <rFont val="Tahoma"/>
        <family val="2"/>
      </rPr>
      <t xml:space="preserve">
Reporting Date:</t>
    </r>
  </si>
  <si>
    <r>
      <t xml:space="preserve">Các chỉ tiêu về hiệu quả hoạt động
</t>
    </r>
    <r>
      <rPr>
        <i/>
        <sz val="10"/>
        <color theme="1"/>
        <rFont val="Tahoma"/>
        <family val="2"/>
      </rPr>
      <t>Investment performance indicators</t>
    </r>
  </si>
  <si>
    <r>
      <t xml:space="preserve">Chi phí kiểm toán trả cho tổ chức kiểm toán (nếu phát sinh)/Giá trị tài sản ròng trung bình trong kỳ  (%)
</t>
    </r>
    <r>
      <rPr>
        <i/>
        <sz val="10"/>
        <color theme="1"/>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</si>
  <si>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color theme="1"/>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</si>
  <si>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color theme="1"/>
        <rFont val="Tahoma"/>
        <family val="2"/>
      </rPr>
      <t>Portfolio turnover rate (%) = (total value of buy-in portfolio + total proceeds of sale-out portfolio) / 2 / Average NAV</t>
    </r>
  </si>
  <si>
    <r>
      <t xml:space="preserve">Các chỉ tiêu khác 
</t>
    </r>
    <r>
      <rPr>
        <i/>
        <sz val="10"/>
        <color theme="1"/>
        <rFont val="Tahoma"/>
        <family val="2"/>
      </rPr>
      <t>Other indicators</t>
    </r>
  </si>
  <si>
    <r>
      <t xml:space="preserve">Quy mô quỹ đầu kỳ
</t>
    </r>
    <r>
      <rPr>
        <i/>
        <sz val="10"/>
        <color theme="1"/>
        <rFont val="Tahoma"/>
        <family val="2"/>
      </rPr>
      <t>Fund scale at the beginning of the period</t>
    </r>
  </si>
  <si>
    <r>
      <t xml:space="preserve">Tổng giá trị chứng chỉ quỹ đang lưu hành đầu kỳ
</t>
    </r>
    <r>
      <rPr>
        <i/>
        <sz val="10"/>
        <color theme="1"/>
        <rFont val="Tahoma"/>
        <family val="2"/>
      </rPr>
      <t>Total value of outstanding Fund Certificate at the beginning of period</t>
    </r>
  </si>
  <si>
    <r>
      <t xml:space="preserve">Tổng số lượng chứng chỉ quỹ đang lưu hành đầu kỳ
</t>
    </r>
    <r>
      <rPr>
        <i/>
        <sz val="10"/>
        <color theme="1"/>
        <rFont val="Tahoma"/>
        <family val="2"/>
      </rPr>
      <t>Total number of outstanding Fund Certificate at the beginning of period</t>
    </r>
  </si>
  <si>
    <r>
      <t xml:space="preserve">Thay đổi quy mô quỹ trong kỳ
</t>
    </r>
    <r>
      <rPr>
        <i/>
        <sz val="10"/>
        <color theme="1"/>
        <rFont val="Tahoma"/>
        <family val="2"/>
      </rPr>
      <t>Change of Fund scale during the period</t>
    </r>
  </si>
  <si>
    <r>
      <t xml:space="preserve">Số lượng chứng chỉ quỹ phát hành thêm trong kỳ
</t>
    </r>
    <r>
      <rPr>
        <i/>
        <sz val="10"/>
        <color theme="1"/>
        <rFont val="Tahoma"/>
        <family val="2"/>
      </rPr>
      <t>Number of Fund Certificates subscribed during the period</t>
    </r>
  </si>
  <si>
    <r>
      <t xml:space="preserve">Giá trị vốn thực huy động thêm trong kỳ
</t>
    </r>
    <r>
      <rPr>
        <i/>
        <sz val="10"/>
        <color theme="1"/>
        <rFont val="Tahoma"/>
        <family val="2"/>
      </rPr>
      <t>Net subscription amount in period</t>
    </r>
  </si>
  <si>
    <r>
      <t xml:space="preserve">Số lượng Chứng chỉ quỹ mua lại trong kỳ
</t>
    </r>
    <r>
      <rPr>
        <i/>
        <sz val="10"/>
        <color theme="1"/>
        <rFont val="Tahoma"/>
        <family val="2"/>
      </rPr>
      <t>Number of Fund Certificates redeemed during the period</t>
    </r>
  </si>
  <si>
    <r>
      <t xml:space="preserve">Giá trị vốn thực phải thanh toán trong kỳ khi đáp ứng lệnh của nhà đầu tư
</t>
    </r>
    <r>
      <rPr>
        <i/>
        <sz val="10"/>
        <color theme="1"/>
        <rFont val="Tahoma"/>
        <family val="2"/>
      </rPr>
      <t>Net redemption amount in period (based on par value)</t>
    </r>
  </si>
  <si>
    <r>
      <t xml:space="preserve">Quy mô quỹ cuối kỳ
</t>
    </r>
    <r>
      <rPr>
        <i/>
        <sz val="10"/>
        <color theme="1"/>
        <rFont val="Tahoma"/>
        <family val="2"/>
      </rPr>
      <t>Fund scale at the end of the period</t>
    </r>
  </si>
  <si>
    <r>
      <t xml:space="preserve">Tỷ lệ nắm giữ chứng chỉ quỹ của công ty quản lý quỹ và người có liên quan cuối kỳ
</t>
    </r>
    <r>
      <rPr>
        <i/>
        <sz val="10"/>
        <color theme="1"/>
        <rFont val="Tahoma"/>
        <family val="2"/>
      </rPr>
      <t>Fund Management Company and related parties' ownership ratio at the end of the period</t>
    </r>
  </si>
  <si>
    <r>
      <t xml:space="preserve">Tỷ lệ nắm giữ chứng chỉ quỹ của 10 nhà đầu tư lớn nhất cuối kỳ
</t>
    </r>
    <r>
      <rPr>
        <i/>
        <sz val="10"/>
        <color theme="1"/>
        <rFont val="Tahoma"/>
        <family val="2"/>
      </rPr>
      <t>Top 10 biggest investors' ownership ratio at the end of the period</t>
    </r>
  </si>
  <si>
    <r>
      <t xml:space="preserve">Tỷ lệ nắm giữ chứng chỉ quỹ của nhà đầu tư nước ngoài cuối kỳ
</t>
    </r>
    <r>
      <rPr>
        <i/>
        <sz val="10"/>
        <color theme="1"/>
        <rFont val="Tahoma"/>
        <family val="2"/>
      </rPr>
      <t>Foreign investors' ownership ratio at the end of the period</t>
    </r>
  </si>
  <si>
    <r>
      <t xml:space="preserve">Số nhà đầu tư tham gia vào quỹ, kể cả giao dịch ký danh
</t>
    </r>
    <r>
      <rPr>
        <i/>
        <sz val="10"/>
        <color theme="1"/>
        <rFont val="Tahoma"/>
        <family val="2"/>
      </rPr>
      <t>Number of investors of the Fund at the end of the period</t>
    </r>
  </si>
  <si>
    <t>2246.10</t>
  </si>
  <si>
    <t xml:space="preserve"> </t>
  </si>
  <si>
    <t>Tháng 11 năm 2024/Nov 2024</t>
  </si>
  <si>
    <t>Ngày 30 tháng 11 năm 2024
As at 30 Nov 2024</t>
  </si>
  <si>
    <t>Ngày 31 tháng 10 năm 2024
As at 31 Oct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</si>
</sst>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2">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00\ _₫_-;\-* #,##0.00\ _₫_-;_-* &quot;-&quot;??\ _₫_-;_-@_-"/>
    <numFmt numFmtId="171" formatCode="_(* #,##0_);_(* \(#,##0\);_(* &quot;-&quot;??_);_(@_)"/>
    <numFmt numFmtId="172" formatCode="_(* #,##0.00_);_(* \(#,##0.00\);_(* &quot;-&quot;_);_(@_)"/>
    <numFmt numFmtId="173" formatCode="#,##0_ ;\-#,##0\ "/>
    <numFmt numFmtId="174" formatCode="_-&quot;$&quot;* #,##0_-;\-&quot;$&quot;* #,##0_-;_-&quot;$&quot;* &quot;-&quot;_-;_-@_-"/>
    <numFmt numFmtId="175" formatCode="[$-409]dd\ mmmm\ yyyy;@"/>
    <numFmt numFmtId="176" formatCode="#,##0,_);[Red]\(#,##0,\)"/>
    <numFmt numFmtId="177" formatCode="&quot;\&quot;#,##0;[Red]&quot;\&quot;&quot;\&quot;\-#,##0"/>
    <numFmt numFmtId="178" formatCode="_-* #,##0_$_-;\-* #,##0_$_-;_-* &quot;-&quot;_$_-;_-@_-"/>
    <numFmt numFmtId="179" formatCode="_-* #,##0.00\ _€_-;\-* #,##0.00\ _€_-;_-* &quot;-&quot;??\ _€_-;_-@_-"/>
    <numFmt numFmtId="180" formatCode="_-* #,##0\ _€_-;\-* #,##0\ _€_-;_-* &quot;-&quot;\ _€_-;_-@_-"/>
    <numFmt numFmtId="181" formatCode="_-* #,##0&quot;$&quot;_-;\-* #,##0&quot;$&quot;_-;_-* &quot;-&quot;&quot;$&quot;_-;_-@_-"/>
    <numFmt numFmtId="182" formatCode="_-* #,##0.00&quot;$&quot;_-;\-* #,##0.00&quot;$&quot;_-;_-* &quot;-&quot;??&quot;$&quot;_-;_-@_-"/>
    <numFmt numFmtId="183" formatCode="&quot;SFr.&quot;\ #,##0.00;[Red]&quot;SFr.&quot;\ \-#,##0.00"/>
    <numFmt numFmtId="184" formatCode="&quot;\&quot;#,##0.00;[Red]&quot;\&quot;\-#,##0.00"/>
    <numFmt numFmtId="185" formatCode="_ &quot;SFr.&quot;\ * #,##0_ ;_ &quot;SFr.&quot;\ * \-#,##0_ ;_ &quot;SFr.&quot;\ * &quot;-&quot;_ ;_ @_ "/>
    <numFmt numFmtId="186" formatCode="_ * #,##0_ ;_ * \-#,##0_ ;_ * &quot;-&quot;_ ;_ @_ "/>
    <numFmt numFmtId="187" formatCode="_ * #,##0.00_ ;_ * \-#,##0.00_ ;_ * &quot;-&quot;??_ ;_ @_ "/>
    <numFmt numFmtId="188" formatCode="_-* #,##0.00_$_-;\-* #,##0.00_$_-;_-* &quot;-&quot;??_$_-;_-@_-"/>
    <numFmt numFmtId="189" formatCode="&quot;$&quot;#,##0.00"/>
    <numFmt numFmtId="190" formatCode="mmm"/>
    <numFmt numFmtId="191" formatCode="_-* #,##0.00\ &quot;F&quot;_-;\-* #,##0.00\ &quot;F&quot;_-;_-* &quot;-&quot;??\ &quot;F&quot;_-;_-@_-"/>
    <numFmt numFmtId="192" formatCode="#,##0;\(#,##0\)"/>
    <numFmt numFmtId="193" formatCode="_(* #.##0_);_(* \(#.##0\);_(* &quot;-&quot;_);_(@_)"/>
    <numFmt numFmtId="194" formatCode="_ &quot;R&quot;\ * #,##0_ ;_ &quot;R&quot;\ * \-#,##0_ ;_ &quot;R&quot;\ * &quot;-&quot;_ ;_ @_ "/>
    <numFmt numFmtId="195" formatCode="\$#&quot;,&quot;##0\ ;\(\$#&quot;,&quot;##0\)"/>
    <numFmt numFmtId="196" formatCode="\t0.00%"/>
    <numFmt numFmtId="197" formatCode="_-* #,##0\ _D_M_-;\-* #,##0\ _D_M_-;_-* &quot;-&quot;\ _D_M_-;_-@_-"/>
    <numFmt numFmtId="198" formatCode="_-* #,##0.00\ _D_M_-;\-* #,##0.00\ _D_M_-;_-* &quot;-&quot;??\ _D_M_-;_-@_-"/>
    <numFmt numFmtId="199" formatCode="\t#\ ??/??"/>
    <numFmt numFmtId="200" formatCode="_-[$€-2]* #,##0.00_-;\-[$€-2]* #,##0.00_-;_-[$€-2]* &quot;-&quot;??_-"/>
    <numFmt numFmtId="201" formatCode="_([$€-2]* #,##0.00_);_([$€-2]* \(#,##0.00\);_([$€-2]* &quot;-&quot;??_)"/>
    <numFmt numFmtId="202" formatCode="#,##0\ "/>
    <numFmt numFmtId="203" formatCode="#."/>
    <numFmt numFmtId="204" formatCode="#,###"/>
    <numFmt numFmtId="205" formatCode="_-&quot;$&quot;* #,##0.00_-;\-&quot;$&quot;* #,##0.00_-;_-&quot;$&quot;* &quot;-&quot;??_-;_-@_-"/>
    <numFmt numFmtId="206" formatCode="#,##0\ &quot;$&quot;_);[Red]\(#,##0\ &quot;$&quot;\)"/>
    <numFmt numFmtId="207" formatCode="&quot;$&quot;###,0&quot;.&quot;00_);[Red]\(&quot;$&quot;###,0&quot;.&quot;00\)"/>
    <numFmt numFmtId="208" formatCode="#,##0\ &quot;F&quot;;[Red]\-#,##0\ &quot;F&quot;"/>
    <numFmt numFmtId="209" formatCode="#,##0.000;[Red]#,##0.000"/>
    <numFmt numFmtId="210" formatCode="0.00_)"/>
    <numFmt numFmtId="211" formatCode="#,##0.0;[Red]#,##0.0"/>
    <numFmt numFmtId="212" formatCode="0.000%"/>
    <numFmt numFmtId="213" formatCode="0%_);\(0%\)"/>
    <numFmt numFmtId="214" formatCode="d"/>
    <numFmt numFmtId="215" formatCode="#"/>
    <numFmt numFmtId="216" formatCode="&quot;¡Ì&quot;#,##0;[Red]\-&quot;¡Ì&quot;#,##0"/>
    <numFmt numFmtId="217" formatCode="#,##0.00\ &quot;F&quot;;[Red]\-#,##0.00\ &quot;F&quot;"/>
    <numFmt numFmtId="218" formatCode="_-* #,##0\ &quot;F&quot;_-;\-* #,##0\ &quot;F&quot;_-;_-* &quot;-&quot;\ &quot;F&quot;_-;_-@_-"/>
    <numFmt numFmtId="219" formatCode="#,##0.00\ &quot;F&quot;;\-#,##0.00\ &quot;F&quot;"/>
    <numFmt numFmtId="220" formatCode="_-* #,##0\ &quot;DM&quot;_-;\-* #,##0\ &quot;DM&quot;_-;_-* &quot;-&quot;\ &quot;DM&quot;_-;_-@_-"/>
    <numFmt numFmtId="221" formatCode="_-* #,##0.00\ &quot;DM&quot;_-;\-* #,##0.00\ &quot;DM&quot;_-;_-* &quot;-&quot;??\ &quot;DM&quot;_-;_-@_-"/>
    <numFmt numFmtId="222" formatCode="_-* #,##0\ _s_u_'_m_-;\-* #,##0\ _s_u_'_m_-;_-* &quot;-&quot;\ _s_u_'_m_-;_-@_-"/>
    <numFmt numFmtId="223" formatCode="_-* #,##0.00\ _s_u_'_m_-;\-* #,##0.00\ _s_u_'_m_-;_-* &quot;-&quot;??\ _s_u_'_m_-;_-@_-"/>
  </numFmts>
  <fonts count="17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b/>
      <sz val="8"/>
      <name val="Tahoma"/>
      <family val="2"/>
    </font>
    <font>
      <sz val="8"/>
      <name val="Tahoma"/>
      <family val="2"/>
    </font>
    <font>
      <b/>
      <i/>
      <sz val="10"/>
      <name val="Tahoma"/>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sz val="11"/>
      <name val="Tahoma"/>
      <family val="2"/>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4"/>
      <name val="Times New Roman"/>
      <family val="1"/>
    </font>
    <font>
      <b/>
      <i/>
      <sz val="14"/>
      <name val="Times New Roman"/>
      <family val="1"/>
    </font>
    <font>
      <sz val="14"/>
      <name val="Times New Roman"/>
      <family val="1"/>
    </font>
    <font>
      <i/>
      <sz val="11"/>
      <name val="Times New Roman"/>
      <family val="1"/>
    </font>
    <font>
      <b/>
      <sz val="11"/>
      <name val="Times New Roman"/>
      <family val="1"/>
    </font>
    <font>
      <b/>
      <i/>
      <sz val="11"/>
      <name val="Times New Roman"/>
      <family val="1"/>
    </font>
    <font>
      <u/>
      <sz val="11"/>
      <name val="Calibri"/>
      <family val="2"/>
      <scheme val="minor"/>
    </font>
    <font>
      <sz val="11"/>
      <color theme="0"/>
      <name val="Times New Roman"/>
      <family val="1"/>
    </font>
    <font>
      <sz val="8.25"/>
      <name val="Microsoft Sans Serif"/>
      <family val="2"/>
    </font>
    <font>
      <sz val="18"/>
      <color theme="3"/>
      <name val="Cambria"/>
      <family val="2"/>
      <scheme val="major"/>
    </font>
    <font>
      <sz val="10"/>
      <color theme="1"/>
      <name val="Tahoma"/>
      <family val="2"/>
    </font>
    <font>
      <sz val="11"/>
      <color theme="1"/>
      <name val="Times New Roman"/>
      <family val="1"/>
    </font>
    <font>
      <sz val="10"/>
      <color rgb="FFFF0000"/>
      <name val="Tahoma"/>
      <family val="2"/>
    </font>
    <font>
      <b/>
      <sz val="10"/>
      <color theme="1"/>
      <name val="Tahoma"/>
      <family val="2"/>
    </font>
    <font>
      <sz val="10"/>
      <color theme="1"/>
      <name val="Arial"/>
      <family val="2"/>
    </font>
    <font>
      <b/>
      <sz val="8"/>
      <color theme="1"/>
      <name val="Tahoma"/>
      <family val="2"/>
    </font>
    <font>
      <i/>
      <sz val="8"/>
      <color theme="1"/>
      <name val="Tahoma"/>
      <family val="2"/>
    </font>
    <font>
      <b/>
      <sz val="12"/>
      <color theme="1"/>
      <name val="Tahoma"/>
      <family val="2"/>
    </font>
    <font>
      <i/>
      <sz val="10"/>
      <color theme="1"/>
      <name val="Tahoma"/>
      <family val="2"/>
    </font>
    <font>
      <sz val="8"/>
      <color theme="1"/>
      <name val="Tahoma"/>
      <family val="2"/>
    </font>
    <font>
      <b/>
      <sz val="9.5"/>
      <color theme="1"/>
      <name val="Tahoma"/>
      <family val="2"/>
    </font>
    <font>
      <b/>
      <sz val="10"/>
      <color theme="1"/>
      <name val="Calibri"/>
      <family val="2"/>
      <scheme val="minor"/>
    </font>
    <font>
      <sz val="9.5"/>
      <color theme="1"/>
      <name val="Tahoma"/>
      <family val="2"/>
    </font>
    <font>
      <sz val="10"/>
      <color theme="1"/>
      <name val="Calibri"/>
      <family val="2"/>
      <scheme val="minor"/>
    </font>
    <font>
      <i/>
      <sz val="9.5"/>
      <color theme="1"/>
      <name val="Tahoma"/>
      <family val="2"/>
    </font>
    <font>
      <sz val="10"/>
      <color theme="1"/>
      <name val="Arial"/>
      <family val="2"/>
      <charset val="163"/>
    </font>
    <font>
      <b/>
      <sz val="10"/>
      <color theme="1"/>
      <name val="Arial"/>
      <family val="2"/>
    </font>
  </fonts>
  <fills count="61">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986">
    <xf numFmtId="0" fontId="0" fillId="0" borderId="0"/>
    <xf numFmtId="169" fontId="15" fillId="0" borderId="0" quotePrefix="1" applyFont="0" applyFill="0" applyBorder="0" applyAlignment="0">
      <protection locked="0"/>
    </xf>
    <xf numFmtId="169" fontId="26" fillId="0" borderId="0" applyFont="0" applyFill="0" applyBorder="0" applyAlignment="0" applyProtection="0"/>
    <xf numFmtId="169" fontId="21" fillId="0" borderId="0" applyFont="0" applyFill="0" applyBorder="0" applyAlignment="0" applyProtection="0"/>
    <xf numFmtId="169" fontId="26"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0" fontId="15"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5"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0" fillId="0" borderId="0"/>
    <xf numFmtId="9" fontId="15" fillId="0" borderId="0" quotePrefix="1" applyFont="0" applyFill="0" applyBorder="0" applyAlignment="0">
      <protection locked="0"/>
    </xf>
    <xf numFmtId="9" fontId="26" fillId="0" borderId="0" applyFont="0" applyFill="0" applyBorder="0" applyAlignment="0" applyProtection="0"/>
    <xf numFmtId="0" fontId="14" fillId="0" borderId="0"/>
    <xf numFmtId="169" fontId="14" fillId="0" borderId="0" applyFont="0" applyFill="0" applyBorder="0" applyAlignment="0" applyProtection="0"/>
    <xf numFmtId="0" fontId="13" fillId="0" borderId="0"/>
    <xf numFmtId="0" fontId="13" fillId="0" borderId="0"/>
    <xf numFmtId="169" fontId="15" fillId="0" borderId="0" quotePrefix="1" applyFont="0" applyFill="0" applyBorder="0" applyAlignment="0">
      <protection locked="0"/>
    </xf>
    <xf numFmtId="174" fontId="33" fillId="0" borderId="0" applyFont="0" applyFill="0" applyBorder="0" applyAlignment="0" applyProtection="0"/>
    <xf numFmtId="0" fontId="34" fillId="0" borderId="0" applyNumberFormat="0" applyFill="0" applyBorder="0" applyAlignment="0" applyProtection="0"/>
    <xf numFmtId="175" fontId="34" fillId="0" borderId="0" applyNumberFormat="0" applyFill="0" applyBorder="0" applyAlignment="0" applyProtection="0"/>
    <xf numFmtId="175" fontId="34" fillId="0" borderId="0" applyNumberFormat="0" applyFill="0" applyBorder="0" applyAlignment="0" applyProtection="0"/>
    <xf numFmtId="176" fontId="35" fillId="0" borderId="0" applyBorder="0"/>
    <xf numFmtId="0" fontId="15" fillId="0" borderId="0"/>
    <xf numFmtId="0" fontId="36" fillId="0" borderId="0" applyFont="0" applyFill="0" applyBorder="0" applyAlignment="0" applyProtection="0"/>
    <xf numFmtId="177" fontId="15" fillId="0" borderId="0" applyFont="0" applyFill="0" applyBorder="0" applyAlignment="0" applyProtection="0"/>
    <xf numFmtId="177" fontId="15"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pplyNumberFormat="0" applyFill="0" applyBorder="0" applyAlignment="0" applyProtection="0"/>
    <xf numFmtId="0" fontId="15" fillId="0" borderId="0" applyNumberFormat="0" applyFill="0" applyBorder="0" applyAlignment="0" applyProtection="0"/>
    <xf numFmtId="40" fontId="37" fillId="0" borderId="0" applyFont="0" applyFill="0" applyBorder="0" applyAlignment="0" applyProtection="0"/>
    <xf numFmtId="178" fontId="38" fillId="0" borderId="0" applyFont="0" applyFill="0" applyBorder="0" applyAlignment="0" applyProtection="0"/>
    <xf numFmtId="38" fontId="37" fillId="0" borderId="0" applyFont="0" applyFill="0" applyBorder="0" applyAlignment="0" applyProtection="0"/>
    <xf numFmtId="41" fontId="39" fillId="0" borderId="0" applyFont="0" applyFill="0" applyBorder="0" applyAlignment="0" applyProtection="0"/>
    <xf numFmtId="9" fontId="40" fillId="0" borderId="0" applyFont="0" applyFill="0" applyBorder="0" applyAlignment="0" applyProtection="0"/>
    <xf numFmtId="165" fontId="41" fillId="0" borderId="0" applyFont="0" applyFill="0" applyBorder="0" applyAlignment="0" applyProtection="0"/>
    <xf numFmtId="0" fontId="42"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43" fillId="0" borderId="0"/>
    <xf numFmtId="0" fontId="15" fillId="0" borderId="0" applyNumberFormat="0" applyFill="0" applyBorder="0" applyAlignment="0" applyProtection="0"/>
    <xf numFmtId="0" fontId="44" fillId="0" borderId="0"/>
    <xf numFmtId="0" fontId="44" fillId="0" borderId="0"/>
    <xf numFmtId="0" fontId="45" fillId="0" borderId="0">
      <alignment vertical="top"/>
    </xf>
    <xf numFmtId="166" fontId="46" fillId="0" borderId="0" applyFont="0" applyFill="0" applyBorder="0" applyAlignment="0" applyProtection="0"/>
    <xf numFmtId="0" fontId="47" fillId="0" borderId="0" applyNumberFormat="0" applyFill="0" applyBorder="0" applyAlignment="0" applyProtection="0"/>
    <xf numFmtId="166" fontId="46" fillId="0" borderId="0" applyFont="0" applyFill="0" applyBorder="0" applyAlignment="0" applyProtection="0"/>
    <xf numFmtId="174" fontId="33" fillId="0" borderId="0" applyFont="0" applyFill="0" applyBorder="0" applyAlignment="0" applyProtection="0"/>
    <xf numFmtId="43" fontId="33" fillId="0" borderId="0" applyFont="0" applyFill="0" applyBorder="0" applyAlignment="0" applyProtection="0"/>
    <xf numFmtId="179" fontId="46" fillId="0" borderId="0" applyFont="0" applyFill="0" applyBorder="0" applyAlignment="0" applyProtection="0"/>
    <xf numFmtId="41" fontId="33" fillId="0" borderId="0" applyFont="0" applyFill="0" applyBorder="0" applyAlignment="0" applyProtection="0"/>
    <xf numFmtId="166" fontId="46" fillId="0" borderId="0" applyFont="0" applyFill="0" applyBorder="0" applyAlignment="0" applyProtection="0"/>
    <xf numFmtId="179" fontId="46" fillId="0" borderId="0" applyFont="0" applyFill="0" applyBorder="0" applyAlignment="0" applyProtection="0"/>
    <xf numFmtId="43" fontId="33" fillId="0" borderId="0" applyFont="0" applyFill="0" applyBorder="0" applyAlignment="0" applyProtection="0"/>
    <xf numFmtId="180" fontId="46" fillId="0" borderId="0" applyFont="0" applyFill="0" applyBorder="0" applyAlignment="0" applyProtection="0"/>
    <xf numFmtId="41" fontId="33" fillId="0" borderId="0" applyFont="0" applyFill="0" applyBorder="0" applyAlignment="0" applyProtection="0"/>
    <xf numFmtId="43" fontId="33" fillId="0" borderId="0" applyFont="0" applyFill="0" applyBorder="0" applyAlignment="0" applyProtection="0"/>
    <xf numFmtId="180" fontId="46" fillId="0" borderId="0" applyFont="0" applyFill="0" applyBorder="0" applyAlignment="0" applyProtection="0"/>
    <xf numFmtId="179" fontId="46" fillId="0" borderId="0" applyFont="0" applyFill="0" applyBorder="0" applyAlignment="0" applyProtection="0"/>
    <xf numFmtId="41" fontId="33" fillId="0" borderId="0" applyFont="0" applyFill="0" applyBorder="0" applyAlignment="0" applyProtection="0"/>
    <xf numFmtId="174" fontId="33" fillId="0" borderId="0" applyFont="0" applyFill="0" applyBorder="0" applyAlignment="0" applyProtection="0"/>
    <xf numFmtId="166" fontId="46" fillId="0" borderId="0" applyFont="0" applyFill="0" applyBorder="0" applyAlignment="0" applyProtection="0"/>
    <xf numFmtId="41" fontId="33" fillId="0" borderId="0" applyFont="0" applyFill="0" applyBorder="0" applyAlignment="0" applyProtection="0"/>
    <xf numFmtId="180" fontId="46" fillId="0" borderId="0" applyFont="0" applyFill="0" applyBorder="0" applyAlignment="0" applyProtection="0"/>
    <xf numFmtId="179" fontId="46" fillId="0" borderId="0" applyFont="0" applyFill="0" applyBorder="0" applyAlignment="0" applyProtection="0"/>
    <xf numFmtId="174" fontId="33" fillId="0" borderId="0" applyFont="0" applyFill="0" applyBorder="0" applyAlignment="0" applyProtection="0"/>
    <xf numFmtId="43" fontId="33" fillId="0" borderId="0" applyFont="0" applyFill="0" applyBorder="0" applyAlignment="0" applyProtection="0"/>
    <xf numFmtId="0" fontId="47" fillId="0" borderId="0" applyNumberFormat="0" applyFill="0" applyBorder="0" applyAlignment="0" applyProtection="0"/>
    <xf numFmtId="181" fontId="15" fillId="0" borderId="0" applyFont="0" applyFill="0" applyBorder="0" applyAlignment="0" applyProtection="0"/>
    <xf numFmtId="182" fontId="15" fillId="0" borderId="0" applyFont="0" applyFill="0" applyBorder="0" applyAlignment="0" applyProtection="0"/>
    <xf numFmtId="0" fontId="15" fillId="0" borderId="0"/>
    <xf numFmtId="0" fontId="48" fillId="0" borderId="0"/>
    <xf numFmtId="0" fontId="49" fillId="16" borderId="0"/>
    <xf numFmtId="9" fontId="50" fillId="0" borderId="0" applyBorder="0" applyAlignment="0" applyProtection="0"/>
    <xf numFmtId="0" fontId="51" fillId="16" borderId="0"/>
    <xf numFmtId="0" fontId="20" fillId="0" borderId="0"/>
    <xf numFmtId="175" fontId="52" fillId="17" borderId="0" applyNumberFormat="0" applyBorder="0" applyAlignment="0" applyProtection="0"/>
    <xf numFmtId="0" fontId="13" fillId="4" borderId="0" applyNumberFormat="0" applyBorder="0" applyAlignment="0" applyProtection="0"/>
    <xf numFmtId="175" fontId="52" fillId="18" borderId="0" applyNumberFormat="0" applyBorder="0" applyAlignment="0" applyProtection="0"/>
    <xf numFmtId="0" fontId="13" fillId="6" borderId="0" applyNumberFormat="0" applyBorder="0" applyAlignment="0" applyProtection="0"/>
    <xf numFmtId="175" fontId="52" fillId="19" borderId="0" applyNumberFormat="0" applyBorder="0" applyAlignment="0" applyProtection="0"/>
    <xf numFmtId="0" fontId="13" fillId="8" borderId="0" applyNumberFormat="0" applyBorder="0" applyAlignment="0" applyProtection="0"/>
    <xf numFmtId="175" fontId="52" fillId="20" borderId="0" applyNumberFormat="0" applyBorder="0" applyAlignment="0" applyProtection="0"/>
    <xf numFmtId="0" fontId="13" fillId="10" borderId="0" applyNumberFormat="0" applyBorder="0" applyAlignment="0" applyProtection="0"/>
    <xf numFmtId="175" fontId="52" fillId="21" borderId="0" applyNumberFormat="0" applyBorder="0" applyAlignment="0" applyProtection="0"/>
    <xf numFmtId="0" fontId="13" fillId="12" borderId="0" applyNumberFormat="0" applyBorder="0" applyAlignment="0" applyProtection="0"/>
    <xf numFmtId="175" fontId="52" fillId="22" borderId="0" applyNumberFormat="0" applyBorder="0" applyAlignment="0" applyProtection="0"/>
    <xf numFmtId="0" fontId="13" fillId="14" borderId="0" applyNumberFormat="0" applyBorder="0" applyAlignment="0" applyProtection="0"/>
    <xf numFmtId="0" fontId="53" fillId="16" borderId="0"/>
    <xf numFmtId="0" fontId="54" fillId="0" borderId="0"/>
    <xf numFmtId="0" fontId="55" fillId="0" borderId="0">
      <alignment wrapText="1"/>
    </xf>
    <xf numFmtId="175" fontId="52" fillId="23" borderId="0" applyNumberFormat="0" applyBorder="0" applyAlignment="0" applyProtection="0"/>
    <xf numFmtId="0" fontId="13" fillId="5" borderId="0" applyNumberFormat="0" applyBorder="0" applyAlignment="0" applyProtection="0"/>
    <xf numFmtId="175" fontId="52" fillId="24" borderId="0" applyNumberFormat="0" applyBorder="0" applyAlignment="0" applyProtection="0"/>
    <xf numFmtId="0" fontId="13" fillId="7" borderId="0" applyNumberFormat="0" applyBorder="0" applyAlignment="0" applyProtection="0"/>
    <xf numFmtId="175" fontId="52" fillId="25" borderId="0" applyNumberFormat="0" applyBorder="0" applyAlignment="0" applyProtection="0"/>
    <xf numFmtId="0" fontId="13" fillId="9" borderId="0" applyNumberFormat="0" applyBorder="0" applyAlignment="0" applyProtection="0"/>
    <xf numFmtId="175" fontId="52" fillId="20" borderId="0" applyNumberFormat="0" applyBorder="0" applyAlignment="0" applyProtection="0"/>
    <xf numFmtId="0" fontId="13" fillId="11" borderId="0" applyNumberFormat="0" applyBorder="0" applyAlignment="0" applyProtection="0"/>
    <xf numFmtId="175" fontId="52" fillId="23" borderId="0" applyNumberFormat="0" applyBorder="0" applyAlignment="0" applyProtection="0"/>
    <xf numFmtId="0" fontId="13" fillId="13" borderId="0" applyNumberFormat="0" applyBorder="0" applyAlignment="0" applyProtection="0"/>
    <xf numFmtId="175" fontId="52" fillId="26" borderId="0" applyNumberFormat="0" applyBorder="0" applyAlignment="0" applyProtection="0"/>
    <xf numFmtId="0" fontId="13" fillId="15" borderId="0" applyNumberFormat="0" applyBorder="0" applyAlignment="0" applyProtection="0"/>
    <xf numFmtId="175" fontId="56" fillId="27" borderId="0" applyNumberFormat="0" applyBorder="0" applyAlignment="0" applyProtection="0"/>
    <xf numFmtId="175" fontId="56" fillId="24" borderId="0" applyNumberFormat="0" applyBorder="0" applyAlignment="0" applyProtection="0"/>
    <xf numFmtId="175" fontId="56" fillId="25" borderId="0" applyNumberFormat="0" applyBorder="0" applyAlignment="0" applyProtection="0"/>
    <xf numFmtId="175" fontId="56" fillId="28" borderId="0" applyNumberFormat="0" applyBorder="0" applyAlignment="0" applyProtection="0"/>
    <xf numFmtId="175" fontId="56" fillId="29" borderId="0" applyNumberFormat="0" applyBorder="0" applyAlignment="0" applyProtection="0"/>
    <xf numFmtId="175" fontId="56" fillId="30" borderId="0" applyNumberFormat="0" applyBorder="0" applyAlignment="0" applyProtection="0"/>
    <xf numFmtId="175" fontId="56" fillId="31" borderId="0" applyNumberFormat="0" applyBorder="0" applyAlignment="0" applyProtection="0"/>
    <xf numFmtId="175" fontId="56" fillId="32" borderId="0" applyNumberFormat="0" applyBorder="0" applyAlignment="0" applyProtection="0"/>
    <xf numFmtId="175" fontId="56" fillId="33" borderId="0" applyNumberFormat="0" applyBorder="0" applyAlignment="0" applyProtection="0"/>
    <xf numFmtId="175" fontId="56" fillId="28" borderId="0" applyNumberFormat="0" applyBorder="0" applyAlignment="0" applyProtection="0"/>
    <xf numFmtId="175" fontId="56" fillId="29" borderId="0" applyNumberFormat="0" applyBorder="0" applyAlignment="0" applyProtection="0"/>
    <xf numFmtId="175" fontId="56" fillId="34" borderId="0" applyNumberFormat="0" applyBorder="0" applyAlignment="0" applyProtection="0"/>
    <xf numFmtId="0" fontId="57" fillId="0" borderId="0" applyNumberFormat="0" applyAlignment="0"/>
    <xf numFmtId="183" fontId="15" fillId="0" borderId="0" applyFont="0" applyFill="0" applyBorder="0" applyAlignment="0" applyProtection="0"/>
    <xf numFmtId="0" fontId="58" fillId="0" borderId="0" applyFont="0" applyFill="0" applyBorder="0" applyAlignment="0" applyProtection="0"/>
    <xf numFmtId="184" fontId="59" fillId="0" borderId="0" applyFont="0" applyFill="0" applyBorder="0" applyAlignment="0" applyProtection="0"/>
    <xf numFmtId="185" fontId="15" fillId="0" borderId="0" applyFont="0" applyFill="0" applyBorder="0" applyAlignment="0" applyProtection="0"/>
    <xf numFmtId="0" fontId="58" fillId="0" borderId="0" applyFont="0" applyFill="0" applyBorder="0" applyAlignment="0" applyProtection="0"/>
    <xf numFmtId="185" fontId="15" fillId="0" borderId="0" applyFont="0" applyFill="0" applyBorder="0" applyAlignment="0" applyProtection="0"/>
    <xf numFmtId="0" fontId="60" fillId="0" borderId="0">
      <alignment horizontal="center" wrapText="1"/>
      <protection locked="0"/>
    </xf>
    <xf numFmtId="186" fontId="61" fillId="0" borderId="0" applyFont="0" applyFill="0" applyBorder="0" applyAlignment="0" applyProtection="0"/>
    <xf numFmtId="0" fontId="58" fillId="0" borderId="0" applyFont="0" applyFill="0" applyBorder="0" applyAlignment="0" applyProtection="0"/>
    <xf numFmtId="186" fontId="61" fillId="0" borderId="0" applyFont="0" applyFill="0" applyBorder="0" applyAlignment="0" applyProtection="0"/>
    <xf numFmtId="187" fontId="61" fillId="0" borderId="0" applyFont="0" applyFill="0" applyBorder="0" applyAlignment="0" applyProtection="0"/>
    <xf numFmtId="0" fontId="58" fillId="0" borderId="0" applyFont="0" applyFill="0" applyBorder="0" applyAlignment="0" applyProtection="0"/>
    <xf numFmtId="187" fontId="61" fillId="0" borderId="0" applyFont="0" applyFill="0" applyBorder="0" applyAlignment="0" applyProtection="0"/>
    <xf numFmtId="174" fontId="33" fillId="0" borderId="0" applyFont="0" applyFill="0" applyBorder="0" applyAlignment="0" applyProtection="0"/>
    <xf numFmtId="175" fontId="62" fillId="18" borderId="0" applyNumberFormat="0" applyBorder="0" applyAlignment="0" applyProtection="0"/>
    <xf numFmtId="0" fontId="58" fillId="0" borderId="0"/>
    <xf numFmtId="0" fontId="48" fillId="0" borderId="0"/>
    <xf numFmtId="0" fontId="58" fillId="0" borderId="0"/>
    <xf numFmtId="37" fontId="63" fillId="0" borderId="0"/>
    <xf numFmtId="178" fontId="15" fillId="0" borderId="0" applyFont="0" applyFill="0" applyBorder="0" applyAlignment="0" applyProtection="0"/>
    <xf numFmtId="188" fontId="15" fillId="0" borderId="0" applyFont="0" applyFill="0" applyBorder="0" applyAlignment="0" applyProtection="0"/>
    <xf numFmtId="176" fontId="35" fillId="0" borderId="0" applyFill="0"/>
    <xf numFmtId="189" fontId="35" fillId="0" borderId="0" applyNumberFormat="0" applyFill="0" applyBorder="0" applyAlignment="0">
      <alignment horizontal="center"/>
    </xf>
    <xf numFmtId="0" fontId="64" fillId="0" borderId="0" applyNumberFormat="0" applyFill="0">
      <alignment horizontal="center" vertical="center" wrapText="1"/>
    </xf>
    <xf numFmtId="176" fontId="35" fillId="0" borderId="9" applyFill="0" applyBorder="0"/>
    <xf numFmtId="167" fontId="35" fillId="0" borderId="0" applyAlignment="0"/>
    <xf numFmtId="0" fontId="64" fillId="0" borderId="0" applyFill="0" applyBorder="0">
      <alignment horizontal="center" vertical="center"/>
    </xf>
    <xf numFmtId="0" fontId="64" fillId="0" borderId="0" applyFill="0" applyBorder="0">
      <alignment horizontal="center" vertical="center"/>
    </xf>
    <xf numFmtId="176" fontId="35" fillId="0" borderId="8" applyFill="0" applyBorder="0"/>
    <xf numFmtId="0" fontId="35" fillId="0" borderId="0" applyNumberFormat="0" applyAlignment="0"/>
    <xf numFmtId="0" fontId="48" fillId="0" borderId="0" applyFill="0" applyBorder="0">
      <alignment horizontal="center" vertical="center" wrapText="1"/>
    </xf>
    <xf numFmtId="0" fontId="64" fillId="0" borderId="0" applyFill="0" applyBorder="0">
      <alignment horizontal="center" vertical="center" wrapText="1"/>
    </xf>
    <xf numFmtId="176" fontId="35" fillId="0" borderId="0" applyFill="0"/>
    <xf numFmtId="0" fontId="35" fillId="0" borderId="0" applyNumberFormat="0" applyAlignment="0">
      <alignment horizontal="center"/>
    </xf>
    <xf numFmtId="0" fontId="48" fillId="0" borderId="0" applyFill="0">
      <alignment horizontal="center" vertical="center" wrapText="1"/>
    </xf>
    <xf numFmtId="0" fontId="64" fillId="0" borderId="0" applyFill="0">
      <alignment horizontal="center" vertical="center" wrapText="1"/>
    </xf>
    <xf numFmtId="176" fontId="35" fillId="0" borderId="0" applyFill="0"/>
    <xf numFmtId="0" fontId="35" fillId="0" borderId="0" applyNumberFormat="0" applyAlignment="0">
      <alignment horizontal="center"/>
    </xf>
    <xf numFmtId="0" fontId="35" fillId="0" borderId="0" applyFill="0">
      <alignment vertical="center" wrapText="1"/>
    </xf>
    <xf numFmtId="0" fontId="64" fillId="0" borderId="0">
      <alignment horizontal="center" vertical="center" wrapText="1"/>
    </xf>
    <xf numFmtId="176" fontId="35" fillId="0" borderId="0" applyFill="0"/>
    <xf numFmtId="0" fontId="48" fillId="0" borderId="0" applyNumberFormat="0" applyAlignment="0">
      <alignment horizontal="center"/>
    </xf>
    <xf numFmtId="0" fontId="35" fillId="0" borderId="0" applyFill="0">
      <alignment horizontal="center" vertical="center" wrapText="1"/>
    </xf>
    <xf numFmtId="0" fontId="64" fillId="0" borderId="0" applyFill="0">
      <alignment horizontal="center" vertical="center" wrapText="1"/>
    </xf>
    <xf numFmtId="176" fontId="65" fillId="0" borderId="0" applyFill="0"/>
    <xf numFmtId="0" fontId="35" fillId="0" borderId="0" applyNumberFormat="0" applyAlignment="0">
      <alignment horizontal="center"/>
    </xf>
    <xf numFmtId="0" fontId="35" fillId="0" borderId="0" applyFill="0">
      <alignment horizontal="center" vertical="center" wrapText="1"/>
    </xf>
    <xf numFmtId="0" fontId="64" fillId="0" borderId="0" applyFill="0">
      <alignment horizontal="center" vertical="center" wrapText="1"/>
    </xf>
    <xf numFmtId="176" fontId="66" fillId="0" borderId="0" applyFill="0"/>
    <xf numFmtId="0" fontId="35" fillId="0" borderId="0" applyNumberFormat="0" applyAlignment="0">
      <alignment horizontal="center"/>
    </xf>
    <xf numFmtId="0" fontId="67" fillId="0" borderId="0">
      <alignment horizontal="center" wrapText="1"/>
    </xf>
    <xf numFmtId="0" fontId="64" fillId="0" borderId="0" applyFill="0">
      <alignment horizontal="center" vertical="center" wrapText="1"/>
    </xf>
    <xf numFmtId="190" fontId="15" fillId="0" borderId="0" applyFill="0" applyBorder="0" applyAlignment="0"/>
    <xf numFmtId="175" fontId="68" fillId="16" borderId="10" applyNumberFormat="0" applyAlignment="0" applyProtection="0"/>
    <xf numFmtId="0" fontId="69" fillId="0" borderId="0"/>
    <xf numFmtId="191" fontId="46" fillId="0" borderId="0" applyFont="0" applyFill="0" applyBorder="0" applyAlignment="0" applyProtection="0"/>
    <xf numFmtId="175" fontId="70" fillId="35" borderId="11" applyNumberFormat="0" applyAlignment="0" applyProtection="0"/>
    <xf numFmtId="1" fontId="71" fillId="0" borderId="6" applyBorder="0"/>
    <xf numFmtId="167" fontId="15"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13" fillId="0" borderId="0" applyFont="0" applyFill="0" applyBorder="0" applyAlignment="0" applyProtection="0"/>
    <xf numFmtId="169" fontId="45" fillId="0" borderId="0" applyFont="0" applyFill="0" applyBorder="0" applyAlignment="0" applyProtection="0"/>
    <xf numFmtId="43" fontId="15" fillId="0" borderId="0" applyFont="0" applyFill="0" applyBorder="0" applyAlignment="0" applyProtection="0"/>
    <xf numFmtId="169" fontId="13" fillId="0" borderId="0" applyFont="0" applyFill="0" applyBorder="0" applyAlignment="0" applyProtection="0"/>
    <xf numFmtId="169" fontId="45"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21"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43" fontId="15" fillId="0" borderId="0" applyFont="0" applyFill="0" applyBorder="0" applyAlignment="0" applyProtection="0"/>
    <xf numFmtId="169" fontId="15"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69" fontId="13" fillId="0" borderId="0" applyFont="0" applyFill="0" applyBorder="0" applyAlignment="0" applyProtection="0"/>
    <xf numFmtId="43" fontId="15"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92" fontId="48" fillId="0" borderId="0"/>
    <xf numFmtId="192" fontId="48" fillId="0" borderId="0"/>
    <xf numFmtId="193" fontId="72" fillId="0" borderId="0"/>
    <xf numFmtId="3" fontId="15" fillId="0" borderId="0" applyFont="0" applyFill="0" applyBorder="0" applyAlignment="0" applyProtection="0"/>
    <xf numFmtId="3" fontId="15" fillId="0" borderId="0" applyFont="0" applyFill="0" applyBorder="0" applyAlignment="0" applyProtection="0"/>
    <xf numFmtId="0" fontId="73" fillId="0" borderId="0" applyNumberFormat="0" applyAlignment="0">
      <alignment horizontal="left"/>
    </xf>
    <xf numFmtId="0" fontId="74" fillId="0" borderId="0" applyNumberFormat="0" applyAlignment="0"/>
    <xf numFmtId="194" fontId="7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6" fontId="15" fillId="0" borderId="0"/>
    <xf numFmtId="0" fontId="15" fillId="0" borderId="0" applyFont="0" applyFill="0" applyBorder="0" applyAlignment="0" applyProtection="0"/>
    <xf numFmtId="0" fontId="15" fillId="0" borderId="0" applyFont="0" applyFill="0" applyBorder="0" applyAlignment="0" applyProtection="0"/>
    <xf numFmtId="197" fontId="15" fillId="0" borderId="0" applyFont="0" applyFill="0" applyBorder="0" applyAlignment="0" applyProtection="0"/>
    <xf numFmtId="198" fontId="15" fillId="0" borderId="0" applyFont="0" applyFill="0" applyBorder="0" applyAlignment="0" applyProtection="0"/>
    <xf numFmtId="199" fontId="15" fillId="0" borderId="0"/>
    <xf numFmtId="0" fontId="46" fillId="0" borderId="12">
      <alignment horizontal="left"/>
    </xf>
    <xf numFmtId="0" fontId="76" fillId="0" borderId="0" applyNumberFormat="0" applyAlignment="0">
      <alignment horizontal="left"/>
    </xf>
    <xf numFmtId="200" fontId="20" fillId="0" borderId="0" applyFont="0" applyFill="0" applyBorder="0" applyAlignment="0" applyProtection="0"/>
    <xf numFmtId="201" fontId="15" fillId="0" borderId="0" applyFont="0" applyFill="0" applyBorder="0" applyAlignment="0" applyProtection="0"/>
    <xf numFmtId="175" fontId="77" fillId="0" borderId="0" applyNumberFormat="0" applyFill="0" applyBorder="0" applyAlignment="0" applyProtection="0"/>
    <xf numFmtId="2" fontId="15" fillId="0" borderId="0" applyFont="0" applyFill="0" applyBorder="0" applyAlignment="0" applyProtection="0"/>
    <xf numFmtId="2" fontId="15" fillId="0" borderId="0" applyFont="0" applyFill="0" applyBorder="0" applyAlignment="0" applyProtection="0"/>
    <xf numFmtId="202" fontId="20" fillId="0" borderId="13" applyFont="0" applyFill="0" applyBorder="0" applyProtection="0"/>
    <xf numFmtId="175" fontId="78" fillId="19" borderId="0" applyNumberFormat="0" applyBorder="0" applyAlignment="0" applyProtection="0"/>
    <xf numFmtId="38" fontId="57" fillId="16" borderId="0" applyNumberFormat="0" applyBorder="0" applyAlignment="0" applyProtection="0"/>
    <xf numFmtId="0" fontId="79" fillId="0" borderId="0">
      <alignment horizontal="left"/>
    </xf>
    <xf numFmtId="0" fontId="80" fillId="0" borderId="14" applyNumberFormat="0" applyAlignment="0" applyProtection="0">
      <alignment horizontal="left" vertical="center"/>
    </xf>
    <xf numFmtId="0" fontId="80" fillId="0" borderId="15">
      <alignment horizontal="left" vertical="center"/>
    </xf>
    <xf numFmtId="14" fontId="34" fillId="21" borderId="16">
      <alignment horizontal="center" vertical="center" wrapText="1"/>
    </xf>
    <xf numFmtId="0" fontId="81" fillId="0" borderId="0" applyNumberFormat="0" applyFill="0" applyBorder="0" applyAlignment="0" applyProtection="0"/>
    <xf numFmtId="175" fontId="82" fillId="0" borderId="17" applyNumberFormat="0" applyFill="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0" fillId="0" borderId="0" applyNumberFormat="0" applyFill="0" applyBorder="0" applyAlignment="0" applyProtection="0"/>
    <xf numFmtId="175" fontId="83" fillId="0" borderId="18" applyNumberFormat="0" applyFill="0" applyAlignment="0" applyProtection="0"/>
    <xf numFmtId="0" fontId="80" fillId="0" borderId="0" applyNumberFormat="0" applyFill="0" applyBorder="0" applyAlignment="0" applyProtection="0"/>
    <xf numFmtId="0" fontId="80" fillId="0" borderId="0" applyNumberFormat="0" applyFill="0" applyBorder="0" applyAlignment="0" applyProtection="0"/>
    <xf numFmtId="175" fontId="84" fillId="0" borderId="19" applyNumberFormat="0" applyFill="0" applyAlignment="0" applyProtection="0"/>
    <xf numFmtId="175" fontId="84" fillId="0" borderId="0" applyNumberFormat="0" applyFill="0" applyBorder="0" applyAlignment="0" applyProtection="0"/>
    <xf numFmtId="14" fontId="34" fillId="21" borderId="16">
      <alignment horizontal="center" vertical="center" wrapText="1"/>
    </xf>
    <xf numFmtId="203" fontId="85" fillId="0" borderId="0">
      <protection locked="0"/>
    </xf>
    <xf numFmtId="203" fontId="85" fillId="0" borderId="0">
      <protection locked="0"/>
    </xf>
    <xf numFmtId="0" fontId="86"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88" fillId="0" borderId="0" applyNumberFormat="0" applyFill="0" applyBorder="0" applyAlignment="0" applyProtection="0">
      <alignment vertical="top"/>
      <protection locked="0"/>
    </xf>
    <xf numFmtId="10" fontId="57" fillId="36" borderId="1" applyNumberFormat="0" applyBorder="0" applyAlignment="0" applyProtection="0"/>
    <xf numFmtId="0" fontId="89" fillId="0" borderId="0"/>
    <xf numFmtId="0" fontId="89" fillId="0" borderId="0"/>
    <xf numFmtId="0" fontId="89" fillId="0" borderId="0"/>
    <xf numFmtId="0" fontId="89" fillId="0" borderId="0"/>
    <xf numFmtId="0" fontId="89" fillId="0" borderId="0"/>
    <xf numFmtId="175" fontId="90" fillId="22" borderId="10" applyNumberFormat="0" applyAlignment="0" applyProtection="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190" fontId="91" fillId="37" borderId="0"/>
    <xf numFmtId="0" fontId="60" fillId="0" borderId="0" applyNumberFormat="0" applyFont="0" applyBorder="0" applyAlignment="0"/>
    <xf numFmtId="175" fontId="92" fillId="0" borderId="20" applyNumberFormat="0" applyFill="0" applyAlignment="0" applyProtection="0"/>
    <xf numFmtId="190" fontId="91" fillId="38" borderId="0"/>
    <xf numFmtId="38" fontId="44" fillId="0" borderId="0" applyFont="0" applyFill="0" applyBorder="0" applyAlignment="0" applyProtection="0"/>
    <xf numFmtId="40" fontId="44" fillId="0" borderId="0" applyFont="0" applyFill="0" applyBorder="0" applyAlignment="0" applyProtection="0"/>
    <xf numFmtId="41" fontId="15" fillId="0" borderId="0" applyFont="0" applyFill="0" applyBorder="0" applyAlignment="0" applyProtection="0"/>
    <xf numFmtId="43" fontId="15" fillId="0" borderId="0" applyFont="0" applyFill="0" applyBorder="0" applyAlignment="0" applyProtection="0"/>
    <xf numFmtId="0" fontId="93" fillId="0" borderId="16"/>
    <xf numFmtId="204" fontId="94" fillId="0" borderId="21"/>
    <xf numFmtId="174" fontId="15" fillId="0" borderId="0" applyFont="0" applyFill="0" applyBorder="0" applyAlignment="0" applyProtection="0"/>
    <xf numFmtId="205" fontId="15" fillId="0" borderId="0" applyFont="0" applyFill="0" applyBorder="0" applyAlignment="0" applyProtection="0"/>
    <xf numFmtId="206" fontId="44" fillId="0" borderId="0" applyFont="0" applyFill="0" applyBorder="0" applyAlignment="0" applyProtection="0"/>
    <xf numFmtId="207" fontId="44" fillId="0" borderId="0" applyFont="0" applyFill="0" applyBorder="0" applyAlignment="0" applyProtection="0"/>
    <xf numFmtId="208" fontId="46" fillId="0" borderId="0" applyFont="0" applyFill="0" applyBorder="0" applyAlignment="0" applyProtection="0"/>
    <xf numFmtId="209" fontId="46" fillId="0" borderId="0" applyFont="0" applyFill="0" applyBorder="0" applyAlignment="0" applyProtection="0"/>
    <xf numFmtId="0" fontId="95" fillId="0" borderId="0" applyNumberFormat="0" applyFont="0" applyFill="0" applyAlignment="0"/>
    <xf numFmtId="175" fontId="96" fillId="39" borderId="0" applyNumberFormat="0" applyBorder="0" applyAlignment="0" applyProtection="0"/>
    <xf numFmtId="0" fontId="75" fillId="0" borderId="1"/>
    <xf numFmtId="0" fontId="75" fillId="0" borderId="1"/>
    <xf numFmtId="0" fontId="48" fillId="0" borderId="0"/>
    <xf numFmtId="0" fontId="48" fillId="0" borderId="0"/>
    <xf numFmtId="0" fontId="75" fillId="0" borderId="1"/>
    <xf numFmtId="37" fontId="97" fillId="0" borderId="0"/>
    <xf numFmtId="0" fontId="98" fillId="0" borderId="1" applyNumberFormat="0" applyFont="0" applyFill="0" applyBorder="0" applyAlignment="0">
      <alignment horizontal="center"/>
    </xf>
    <xf numFmtId="210" fontId="9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1" fillId="0" borderId="0"/>
    <xf numFmtId="0" fontId="21" fillId="0" borderId="0"/>
    <xf numFmtId="0" fontId="21" fillId="0" borderId="0"/>
    <xf numFmtId="0" fontId="21" fillId="0" borderId="0"/>
    <xf numFmtId="0" fontId="21" fillId="0" borderId="0"/>
    <xf numFmtId="0" fontId="13" fillId="0" borderId="0"/>
    <xf numFmtId="0" fontId="21" fillId="0" borderId="0"/>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3" fillId="0" borderId="0"/>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3" fillId="0" borderId="0"/>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3" fillId="0" borderId="0"/>
    <xf numFmtId="0" fontId="100" fillId="0" borderId="0">
      <alignment vertical="top"/>
    </xf>
    <xf numFmtId="0" fontId="13" fillId="0" borderId="0"/>
    <xf numFmtId="0" fontId="13" fillId="0" borderId="0"/>
    <xf numFmtId="0" fontId="13" fillId="0" borderId="0"/>
    <xf numFmtId="0" fontId="13" fillId="0" borderId="0"/>
    <xf numFmtId="0" fontId="13" fillId="0" borderId="0"/>
    <xf numFmtId="175" fontId="15" fillId="0" borderId="0" applyNumberFormat="0" applyFill="0" applyBorder="0" applyAlignment="0" applyProtection="0"/>
    <xf numFmtId="0" fontId="13" fillId="0" borderId="0"/>
    <xf numFmtId="0" fontId="13" fillId="0" borderId="0"/>
    <xf numFmtId="175" fontId="15" fillId="0" borderId="0" applyNumberFormat="0" applyFill="0" applyBorder="0" applyAlignment="0" applyProtection="0"/>
    <xf numFmtId="0" fontId="13" fillId="0" borderId="0"/>
    <xf numFmtId="175" fontId="15" fillId="0" borderId="0" applyNumberFormat="0" applyFill="0" applyBorder="0" applyAlignment="0" applyProtection="0"/>
    <xf numFmtId="0" fontId="13" fillId="0" borderId="0"/>
    <xf numFmtId="175" fontId="15" fillId="0" borderId="0" applyNumberFormat="0" applyFill="0" applyBorder="0" applyAlignment="0" applyProtection="0"/>
    <xf numFmtId="0" fontId="15" fillId="0" borderId="0"/>
    <xf numFmtId="0" fontId="45" fillId="0" borderId="0"/>
    <xf numFmtId="0" fontId="13" fillId="0" borderId="0"/>
    <xf numFmtId="0" fontId="4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0" fontId="13" fillId="0" borderId="0"/>
    <xf numFmtId="0"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0" fontId="13" fillId="0" borderId="0"/>
    <xf numFmtId="175" fontId="13" fillId="0" borderId="0"/>
    <xf numFmtId="0" fontId="13" fillId="0" borderId="0"/>
    <xf numFmtId="175" fontId="13" fillId="0" borderId="0"/>
    <xf numFmtId="0"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0" fontId="13" fillId="0" borderId="0"/>
    <xf numFmtId="175" fontId="13" fillId="0" borderId="0"/>
    <xf numFmtId="0" fontId="15"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1" fillId="0" borderId="0"/>
    <xf numFmtId="0" fontId="21" fillId="0" borderId="0"/>
    <xf numFmtId="0"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0" fontId="13" fillId="0" borderId="0"/>
    <xf numFmtId="0"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0"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0"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0" fontId="15" fillId="0" borderId="0"/>
    <xf numFmtId="0"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0"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0" fontId="15" fillId="0" borderId="0"/>
    <xf numFmtId="0" fontId="13" fillId="0" borderId="0"/>
    <xf numFmtId="175" fontId="13" fillId="0" borderId="0"/>
    <xf numFmtId="0"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0" fontId="15" fillId="0" borderId="0"/>
    <xf numFmtId="0" fontId="13" fillId="0" borderId="0"/>
    <xf numFmtId="175" fontId="13" fillId="0" borderId="0"/>
    <xf numFmtId="0" fontId="15"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175"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0" fillId="0" borderId="0"/>
    <xf numFmtId="0" fontId="20" fillId="0" borderId="0"/>
    <xf numFmtId="40" fontId="60" fillId="0" borderId="0">
      <alignment horizontal="right"/>
    </xf>
    <xf numFmtId="40" fontId="101" fillId="0" borderId="0">
      <alignment horizontal="center" wrapText="1"/>
    </xf>
    <xf numFmtId="175" fontId="45" fillId="36" borderId="22" applyNumberFormat="0" applyFont="0" applyAlignment="0" applyProtection="0"/>
    <xf numFmtId="0" fontId="13" fillId="3" borderId="7" applyNumberFormat="0" applyFont="0" applyAlignment="0" applyProtection="0"/>
    <xf numFmtId="0" fontId="13" fillId="3" borderId="7" applyNumberFormat="0" applyFont="0" applyAlignment="0" applyProtection="0"/>
    <xf numFmtId="176" fontId="60" fillId="0" borderId="0" applyBorder="0" applyAlignment="0"/>
    <xf numFmtId="0" fontId="102" fillId="0" borderId="0"/>
    <xf numFmtId="211" fontId="46" fillId="0" borderId="0" applyFont="0" applyFill="0" applyBorder="0" applyAlignment="0" applyProtection="0"/>
    <xf numFmtId="212" fontId="46" fillId="0" borderId="0" applyFont="0" applyFill="0" applyBorder="0" applyAlignment="0" applyProtection="0"/>
    <xf numFmtId="0" fontId="15" fillId="0" borderId="0" applyFont="0" applyFill="0" applyBorder="0" applyAlignment="0" applyProtection="0"/>
    <xf numFmtId="0" fontId="48" fillId="0" borderId="0"/>
    <xf numFmtId="175" fontId="103" fillId="16" borderId="23" applyNumberFormat="0" applyAlignment="0" applyProtection="0"/>
    <xf numFmtId="14" fontId="60" fillId="0" borderId="0">
      <alignment horizontal="center" wrapText="1"/>
      <protection locked="0"/>
    </xf>
    <xf numFmtId="213" fontId="15" fillId="0" borderId="0" applyFont="0" applyFill="0" applyBorder="0" applyAlignment="0" applyProtection="0"/>
    <xf numFmtId="10" fontId="15" fillId="0" borderId="0" applyFont="0" applyFill="0" applyBorder="0" applyAlignment="0" applyProtection="0"/>
    <xf numFmtId="10" fontId="15"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15" fillId="0" borderId="0" quotePrefix="1" applyFont="0" applyFill="0" applyBorder="0" applyAlignment="0">
      <protection locked="0"/>
    </xf>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45" fillId="0" borderId="0" applyFont="0" applyFill="0" applyBorder="0" applyAlignment="0" applyProtection="0"/>
    <xf numFmtId="9" fontId="13" fillId="0" borderId="0" applyFont="0" applyFill="0" applyBorder="0" applyAlignment="0" applyProtection="0"/>
    <xf numFmtId="9" fontId="45" fillId="0" borderId="0" applyFont="0" applyFill="0" applyBorder="0" applyAlignment="0" applyProtection="0"/>
    <xf numFmtId="9" fontId="13" fillId="0" borderId="0" applyFont="0" applyFill="0" applyBorder="0" applyAlignment="0" applyProtection="0"/>
    <xf numFmtId="9" fontId="2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21" fillId="0" borderId="0" applyFont="0" applyFill="0" applyBorder="0" applyAlignment="0" applyProtection="0"/>
    <xf numFmtId="9" fontId="15"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44" fillId="0" borderId="24" applyNumberFormat="0" applyBorder="0"/>
    <xf numFmtId="164" fontId="104" fillId="0" borderId="0"/>
    <xf numFmtId="0" fontId="44" fillId="0" borderId="0" applyNumberFormat="0" applyFont="0" applyFill="0" applyBorder="0" applyAlignment="0" applyProtection="0">
      <alignment horizontal="left"/>
    </xf>
    <xf numFmtId="38" fontId="35" fillId="16" borderId="25" applyFill="0">
      <alignment horizontal="right"/>
    </xf>
    <xf numFmtId="0" fontId="35" fillId="0" borderId="25" applyNumberFormat="0" applyFill="0" applyAlignment="0">
      <alignment horizontal="left" indent="7"/>
    </xf>
    <xf numFmtId="0" fontId="105" fillId="0" borderId="25" applyFill="0">
      <alignment horizontal="left" indent="8"/>
    </xf>
    <xf numFmtId="176" fontId="64" fillId="26" borderId="0" applyFill="0">
      <alignment horizontal="right"/>
    </xf>
    <xf numFmtId="0" fontId="64" fillId="40" borderId="0" applyNumberFormat="0">
      <alignment horizontal="right"/>
    </xf>
    <xf numFmtId="0" fontId="106" fillId="26" borderId="15" applyFill="0"/>
    <xf numFmtId="0" fontId="48" fillId="41" borderId="15" applyFill="0" applyBorder="0"/>
    <xf numFmtId="176" fontId="48" fillId="36" borderId="26" applyFill="0"/>
    <xf numFmtId="0" fontId="35" fillId="0" borderId="27" applyNumberFormat="0" applyAlignment="0"/>
    <xf numFmtId="0" fontId="106" fillId="0" borderId="0" applyFill="0">
      <alignment horizontal="left" indent="1"/>
    </xf>
    <xf numFmtId="0" fontId="107" fillId="36" borderId="0" applyFill="0">
      <alignment horizontal="left" indent="1"/>
    </xf>
    <xf numFmtId="176" fontId="35" fillId="22" borderId="26" applyFill="0"/>
    <xf numFmtId="0" fontId="35" fillId="0" borderId="26" applyNumberFormat="0" applyAlignment="0"/>
    <xf numFmtId="0" fontId="106" fillId="0" borderId="0" applyFill="0">
      <alignment horizontal="left" indent="2"/>
    </xf>
    <xf numFmtId="0" fontId="108" fillId="22" borderId="0" applyFill="0">
      <alignment horizontal="left" indent="2"/>
    </xf>
    <xf numFmtId="176" fontId="35" fillId="0" borderId="26" applyFill="0"/>
    <xf numFmtId="0" fontId="60" fillId="0" borderId="26" applyNumberFormat="0" applyAlignment="0"/>
    <xf numFmtId="0" fontId="109" fillId="0" borderId="0">
      <alignment horizontal="left" indent="3"/>
    </xf>
    <xf numFmtId="0" fontId="110" fillId="0" borderId="0" applyFill="0">
      <alignment horizontal="left" indent="3"/>
    </xf>
    <xf numFmtId="38" fontId="35" fillId="0" borderId="0" applyFill="0"/>
    <xf numFmtId="0" fontId="15" fillId="0" borderId="26" applyNumberFormat="0" applyFont="0" applyAlignment="0"/>
    <xf numFmtId="0" fontId="109" fillId="0" borderId="0">
      <alignment horizontal="left" indent="4"/>
    </xf>
    <xf numFmtId="0" fontId="35" fillId="0" borderId="0" applyFill="0" applyProtection="0">
      <alignment horizontal="left" indent="4"/>
    </xf>
    <xf numFmtId="38" fontId="35" fillId="0" borderId="0" applyFill="0"/>
    <xf numFmtId="0" fontId="35" fillId="0" borderId="0" applyNumberFormat="0" applyAlignment="0"/>
    <xf numFmtId="0" fontId="109" fillId="0" borderId="0">
      <alignment horizontal="left" indent="5"/>
    </xf>
    <xf numFmtId="0" fontId="35" fillId="0" borderId="0" applyFill="0">
      <alignment horizontal="left" indent="5"/>
    </xf>
    <xf numFmtId="176" fontId="35" fillId="0" borderId="0" applyFill="0"/>
    <xf numFmtId="0" fontId="48" fillId="0" borderId="0" applyNumberFormat="0" applyFill="0" applyAlignment="0"/>
    <xf numFmtId="0" fontId="111" fillId="0" borderId="0" applyFill="0">
      <alignment horizontal="left" indent="6"/>
    </xf>
    <xf numFmtId="0" fontId="35" fillId="0" borderId="0" applyFill="0">
      <alignment horizontal="left" indent="6"/>
    </xf>
    <xf numFmtId="214" fontId="15" fillId="0" borderId="0" applyNumberFormat="0" applyFill="0" applyBorder="0" applyAlignment="0" applyProtection="0">
      <alignment horizontal="left"/>
    </xf>
    <xf numFmtId="215" fontId="112" fillId="0" borderId="0" applyFont="0" applyFill="0" applyBorder="0" applyAlignment="0" applyProtection="0"/>
    <xf numFmtId="0" fontId="44" fillId="0" borderId="0" applyFont="0" applyFill="0" applyBorder="0" applyAlignment="0" applyProtection="0"/>
    <xf numFmtId="0" fontId="15" fillId="0" borderId="0"/>
    <xf numFmtId="216" fontId="75" fillId="0" borderId="0" applyFont="0" applyFill="0" applyBorder="0" applyAlignment="0" applyProtection="0"/>
    <xf numFmtId="180" fontId="46" fillId="0" borderId="0" applyFont="0" applyFill="0" applyBorder="0" applyAlignment="0" applyProtection="0"/>
    <xf numFmtId="166" fontId="46" fillId="0" borderId="0" applyFont="0" applyFill="0" applyBorder="0" applyAlignment="0" applyProtection="0"/>
    <xf numFmtId="0" fontId="93" fillId="0" borderId="0"/>
    <xf numFmtId="40" fontId="113" fillId="0" borderId="0" applyBorder="0">
      <alignment horizontal="right"/>
    </xf>
    <xf numFmtId="3" fontId="54" fillId="0" borderId="0" applyFill="0" applyBorder="0" applyAlignment="0" applyProtection="0">
      <alignment horizontal="right"/>
    </xf>
    <xf numFmtId="217" fontId="75" fillId="0" borderId="3">
      <alignment horizontal="right" vertical="center"/>
    </xf>
    <xf numFmtId="217" fontId="75" fillId="0" borderId="3">
      <alignment horizontal="right" vertical="center"/>
    </xf>
    <xf numFmtId="217" fontId="75" fillId="0" borderId="3">
      <alignment horizontal="right" vertical="center"/>
    </xf>
    <xf numFmtId="218" fontId="75" fillId="0" borderId="3">
      <alignment horizontal="center"/>
    </xf>
    <xf numFmtId="0" fontId="114" fillId="0" borderId="0">
      <alignment vertical="center" wrapText="1"/>
      <protection locked="0"/>
    </xf>
    <xf numFmtId="4" fontId="115" fillId="0" borderId="0"/>
    <xf numFmtId="3" fontId="116" fillId="0" borderId="28" applyNumberFormat="0" applyBorder="0" applyAlignment="0"/>
    <xf numFmtId="0" fontId="117" fillId="0" borderId="0" applyFont="0">
      <alignment horizontal="centerContinuous"/>
    </xf>
    <xf numFmtId="0" fontId="118" fillId="0" borderId="0" applyFill="0" applyBorder="0" applyProtection="0">
      <alignment horizontal="left" vertical="top"/>
    </xf>
    <xf numFmtId="175" fontId="119" fillId="0" borderId="0" applyNumberFormat="0" applyFill="0" applyBorder="0" applyAlignment="0" applyProtection="0"/>
    <xf numFmtId="0" fontId="15" fillId="0" borderId="9" applyNumberFormat="0" applyFont="0" applyFill="0" applyAlignment="0" applyProtection="0"/>
    <xf numFmtId="175" fontId="120" fillId="0" borderId="29" applyNumberFormat="0" applyFill="0" applyAlignment="0" applyProtection="0"/>
    <xf numFmtId="0" fontId="15" fillId="0" borderId="9" applyNumberFormat="0" applyFont="0" applyFill="0" applyAlignment="0" applyProtection="0"/>
    <xf numFmtId="0" fontId="15" fillId="0" borderId="9" applyNumberFormat="0" applyFont="0" applyFill="0" applyAlignment="0" applyProtection="0"/>
    <xf numFmtId="208" fontId="75" fillId="0" borderId="0"/>
    <xf numFmtId="219" fontId="75" fillId="0" borderId="1"/>
    <xf numFmtId="0" fontId="121" fillId="42" borderId="1">
      <alignment horizontal="left" vertical="center"/>
    </xf>
    <xf numFmtId="164" fontId="122" fillId="0" borderId="5">
      <alignment horizontal="left" vertical="top"/>
    </xf>
    <xf numFmtId="164" fontId="47" fillId="0" borderId="30">
      <alignment horizontal="left" vertical="top"/>
    </xf>
    <xf numFmtId="164" fontId="47" fillId="0" borderId="30">
      <alignment horizontal="left" vertical="top"/>
    </xf>
    <xf numFmtId="0" fontId="123" fillId="0" borderId="30">
      <alignment horizontal="left" vertical="center"/>
    </xf>
    <xf numFmtId="220" fontId="15" fillId="0" borderId="0" applyFont="0" applyFill="0" applyBorder="0" applyAlignment="0" applyProtection="0"/>
    <xf numFmtId="221" fontId="15" fillId="0" borderId="0" applyFont="0" applyFill="0" applyBorder="0" applyAlignment="0" applyProtection="0"/>
    <xf numFmtId="175" fontId="124" fillId="0" borderId="0" applyNumberFormat="0" applyFill="0" applyBorder="0" applyAlignment="0" applyProtection="0"/>
    <xf numFmtId="0" fontId="125" fillId="0" borderId="0">
      <alignment vertical="center"/>
    </xf>
    <xf numFmtId="166" fontId="126" fillId="0" borderId="0" applyFont="0" applyFill="0" applyBorder="0" applyAlignment="0" applyProtection="0"/>
    <xf numFmtId="168" fontId="126" fillId="0" borderId="0" applyFont="0" applyFill="0" applyBorder="0" applyAlignment="0" applyProtection="0"/>
    <xf numFmtId="0" fontId="126" fillId="0" borderId="0"/>
    <xf numFmtId="0" fontId="127" fillId="0" borderId="0" applyFont="0" applyFill="0" applyBorder="0" applyAlignment="0" applyProtection="0"/>
    <xf numFmtId="0" fontId="127" fillId="0" borderId="0" applyFont="0" applyFill="0" applyBorder="0" applyAlignment="0" applyProtection="0"/>
    <xf numFmtId="0" fontId="54" fillId="0" borderId="0">
      <alignment vertical="center"/>
    </xf>
    <xf numFmtId="40" fontId="128" fillId="0" borderId="0" applyFont="0" applyFill="0" applyBorder="0" applyAlignment="0" applyProtection="0"/>
    <xf numFmtId="38" fontId="128" fillId="0" borderId="0" applyFont="0" applyFill="0" applyBorder="0" applyAlignment="0" applyProtection="0"/>
    <xf numFmtId="0" fontId="128" fillId="0" borderId="0" applyFont="0" applyFill="0" applyBorder="0" applyAlignment="0" applyProtection="0"/>
    <xf numFmtId="0" fontId="128" fillId="0" borderId="0" applyFont="0" applyFill="0" applyBorder="0" applyAlignment="0" applyProtection="0"/>
    <xf numFmtId="9" fontId="129" fillId="0" borderId="0" applyBorder="0" applyAlignment="0" applyProtection="0"/>
    <xf numFmtId="0" fontId="130" fillId="0" borderId="0"/>
    <xf numFmtId="222" fontId="131" fillId="0" borderId="0" applyFont="0" applyFill="0" applyBorder="0" applyAlignment="0" applyProtection="0"/>
    <xf numFmtId="223" fontId="15" fillId="0" borderId="0" applyFont="0" applyFill="0" applyBorder="0" applyAlignment="0" applyProtection="0"/>
    <xf numFmtId="0" fontId="132" fillId="0" borderId="0" applyFont="0" applyFill="0" applyBorder="0" applyAlignment="0" applyProtection="0"/>
    <xf numFmtId="0" fontId="132" fillId="0" borderId="0" applyFont="0" applyFill="0" applyBorder="0" applyAlignment="0" applyProtection="0"/>
    <xf numFmtId="166" fontId="15" fillId="0" borderId="0" applyFont="0" applyFill="0" applyBorder="0" applyAlignment="0" applyProtection="0"/>
    <xf numFmtId="168" fontId="15" fillId="0" borderId="0" applyFont="0" applyFill="0" applyBorder="0" applyAlignment="0" applyProtection="0"/>
    <xf numFmtId="0" fontId="133" fillId="0" borderId="0"/>
    <xf numFmtId="0" fontId="95" fillId="0" borderId="0"/>
    <xf numFmtId="188" fontId="134" fillId="0" borderId="0" applyFont="0" applyFill="0" applyBorder="0" applyAlignment="0" applyProtection="0"/>
    <xf numFmtId="41" fontId="39" fillId="0" borderId="0" applyFont="0" applyFill="0" applyBorder="0" applyAlignment="0" applyProtection="0"/>
    <xf numFmtId="43" fontId="39" fillId="0" borderId="0" applyFont="0" applyFill="0" applyBorder="0" applyAlignment="0" applyProtection="0"/>
    <xf numFmtId="0" fontId="134" fillId="0" borderId="0"/>
    <xf numFmtId="187" fontId="15" fillId="0" borderId="0" applyFont="0" applyFill="0" applyBorder="0" applyAlignment="0" applyProtection="0"/>
    <xf numFmtId="186" fontId="15" fillId="0" borderId="0" applyFont="0" applyFill="0" applyBorder="0" applyAlignment="0" applyProtection="0"/>
    <xf numFmtId="0" fontId="135" fillId="0" borderId="0"/>
    <xf numFmtId="174" fontId="39" fillId="0" borderId="0" applyFont="0" applyFill="0" applyBorder="0" applyAlignment="0" applyProtection="0"/>
    <xf numFmtId="206" fontId="41" fillId="0" borderId="0" applyFont="0" applyFill="0" applyBorder="0" applyAlignment="0" applyProtection="0"/>
    <xf numFmtId="205" fontId="39" fillId="0" borderId="0" applyFont="0" applyFill="0" applyBorder="0" applyAlignment="0" applyProtection="0"/>
    <xf numFmtId="168" fontId="15" fillId="0" borderId="0" applyFont="0" applyFill="0" applyBorder="0" applyAlignment="0" applyProtection="0"/>
    <xf numFmtId="166" fontId="15" fillId="0" borderId="0" applyFont="0" applyFill="0" applyBorder="0" applyAlignment="0" applyProtection="0"/>
    <xf numFmtId="0" fontId="136" fillId="0" borderId="0" applyNumberFormat="0" applyFill="0" applyBorder="0" applyAlignment="0" applyProtection="0"/>
    <xf numFmtId="0" fontId="137" fillId="0" borderId="31" applyNumberFormat="0" applyFill="0" applyAlignment="0" applyProtection="0"/>
    <xf numFmtId="0" fontId="138" fillId="0" borderId="32" applyNumberFormat="0" applyFill="0" applyAlignment="0" applyProtection="0"/>
    <xf numFmtId="0" fontId="139" fillId="0" borderId="33" applyNumberFormat="0" applyFill="0" applyAlignment="0" applyProtection="0"/>
    <xf numFmtId="0" fontId="139" fillId="0" borderId="0" applyNumberFormat="0" applyFill="0" applyBorder="0" applyAlignment="0" applyProtection="0"/>
    <xf numFmtId="0" fontId="140" fillId="43" borderId="0" applyNumberFormat="0" applyBorder="0" applyAlignment="0" applyProtection="0"/>
    <xf numFmtId="0" fontId="141" fillId="44" borderId="0" applyNumberFormat="0" applyBorder="0" applyAlignment="0" applyProtection="0"/>
    <xf numFmtId="0" fontId="142" fillId="45" borderId="0" applyNumberFormat="0" applyBorder="0" applyAlignment="0" applyProtection="0"/>
    <xf numFmtId="0" fontId="143" fillId="46" borderId="34" applyNumberFormat="0" applyAlignment="0" applyProtection="0"/>
    <xf numFmtId="0" fontId="144" fillId="47" borderId="35" applyNumberFormat="0" applyAlignment="0" applyProtection="0"/>
    <xf numFmtId="0" fontId="145" fillId="47" borderId="34" applyNumberFormat="0" applyAlignment="0" applyProtection="0"/>
    <xf numFmtId="0" fontId="146" fillId="0" borderId="36" applyNumberFormat="0" applyFill="0" applyAlignment="0" applyProtection="0"/>
    <xf numFmtId="0" fontId="147" fillId="48" borderId="37" applyNumberFormat="0" applyAlignment="0" applyProtection="0"/>
    <xf numFmtId="0" fontId="32" fillId="0" borderId="0" applyNumberFormat="0" applyFill="0" applyBorder="0" applyAlignment="0" applyProtection="0"/>
    <xf numFmtId="0" fontId="148" fillId="0" borderId="0" applyNumberFormat="0" applyFill="0" applyBorder="0" applyAlignment="0" applyProtection="0"/>
    <xf numFmtId="0" fontId="27" fillId="0" borderId="38" applyNumberFormat="0" applyFill="0" applyAlignment="0" applyProtection="0"/>
    <xf numFmtId="0" fontId="149" fillId="49"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49" fillId="50" borderId="0" applyNumberFormat="0" applyBorder="0" applyAlignment="0" applyProtection="0"/>
    <xf numFmtId="0" fontId="149" fillId="51"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49" fillId="52" borderId="0" applyNumberFormat="0" applyBorder="0" applyAlignment="0" applyProtection="0"/>
    <xf numFmtId="0" fontId="149" fillId="53"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49" fillId="54" borderId="0" applyNumberFormat="0" applyBorder="0" applyAlignment="0" applyProtection="0"/>
    <xf numFmtId="0" fontId="149" fillId="55"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49" fillId="56" borderId="0" applyNumberFormat="0" applyBorder="0" applyAlignment="0" applyProtection="0"/>
    <xf numFmtId="0" fontId="149" fillId="57"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49" fillId="58" borderId="0" applyNumberFormat="0" applyBorder="0" applyAlignment="0" applyProtection="0"/>
    <xf numFmtId="0" fontId="149" fillId="59"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49" fillId="60" borderId="0" applyNumberFormat="0" applyBorder="0" applyAlignment="0" applyProtection="0"/>
    <xf numFmtId="0" fontId="100" fillId="0" borderId="0">
      <alignment vertical="top"/>
    </xf>
    <xf numFmtId="0" fontId="12" fillId="3" borderId="7" applyNumberFormat="0" applyFont="0" applyAlignment="0" applyProtection="0"/>
    <xf numFmtId="0" fontId="11" fillId="0" borderId="0"/>
    <xf numFmtId="169" fontId="11" fillId="0" borderId="0" applyFont="0" applyFill="0" applyBorder="0" applyAlignment="0" applyProtection="0"/>
    <xf numFmtId="0" fontId="100" fillId="0" borderId="0">
      <alignment vertical="top"/>
    </xf>
    <xf numFmtId="0" fontId="11" fillId="4" borderId="0" applyNumberFormat="0" applyBorder="0" applyAlignment="0" applyProtection="0"/>
    <xf numFmtId="0" fontId="11" fillId="6" borderId="0" applyNumberFormat="0" applyBorder="0" applyAlignment="0" applyProtection="0"/>
    <xf numFmtId="0" fontId="11" fillId="8"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1" fillId="14" borderId="0" applyNumberFormat="0" applyBorder="0" applyAlignment="0" applyProtection="0"/>
    <xf numFmtId="0" fontId="11" fillId="5" borderId="0" applyNumberFormat="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11" borderId="0" applyNumberFormat="0" applyBorder="0" applyAlignment="0" applyProtection="0"/>
    <xf numFmtId="0" fontId="11" fillId="13" borderId="0" applyNumberFormat="0" applyBorder="0" applyAlignment="0" applyProtection="0"/>
    <xf numFmtId="0" fontId="11" fillId="15" borderId="0" applyNumberFormat="0" applyBorder="0" applyAlignment="0" applyProtection="0"/>
    <xf numFmtId="0" fontId="11" fillId="3" borderId="7" applyNumberFormat="0" applyFont="0" applyAlignment="0" applyProtection="0"/>
    <xf numFmtId="0" fontId="100" fillId="0" borderId="0">
      <alignment vertical="top"/>
    </xf>
    <xf numFmtId="0" fontId="100" fillId="0" borderId="0">
      <alignment vertical="top"/>
    </xf>
    <xf numFmtId="0" fontId="10" fillId="4"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5"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15" borderId="0" applyNumberFormat="0" applyBorder="0" applyAlignment="0" applyProtection="0"/>
    <xf numFmtId="0" fontId="10" fillId="3" borderId="7" applyNumberFormat="0" applyFont="0" applyAlignment="0" applyProtection="0"/>
    <xf numFmtId="0" fontId="100" fillId="0" borderId="0">
      <alignment vertical="top"/>
    </xf>
    <xf numFmtId="0" fontId="100"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100"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100" fillId="0" borderId="0">
      <alignment vertical="top"/>
    </xf>
    <xf numFmtId="0" fontId="100"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100" fillId="0" borderId="0">
      <alignment vertical="top"/>
    </xf>
    <xf numFmtId="0" fontId="100"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5" fillId="0" borderId="0"/>
    <xf numFmtId="0" fontId="150" fillId="0" borderId="0" applyNumberFormat="0" applyFill="0" applyBorder="0" applyAlignment="0" applyProtection="0"/>
    <xf numFmtId="0" fontId="159"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160" fillId="0" borderId="0" applyNumberFormat="0" applyFill="0" applyBorder="0" applyAlignment="0" applyProtection="0"/>
    <xf numFmtId="0" fontId="159" fillId="0" borderId="0">
      <alignment vertical="top"/>
    </xf>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cellStyleXfs>
  <cellXfs count="552">
    <xf numFmtId="0" fontId="0" fillId="0" borderId="0" xfId="0"/>
    <xf numFmtId="0" fontId="19" fillId="2" borderId="0" xfId="0" applyFont="1" applyFill="1"/>
    <xf numFmtId="10" fontId="19" fillId="2" borderId="1" xfId="30" applyNumberFormat="1" applyFont="1" applyFill="1" applyBorder="1" applyAlignment="1" applyProtection="1">
      <alignment horizontal="left" vertical="center" wrapText="1"/>
    </xf>
    <xf numFmtId="49" fontId="19" fillId="2" borderId="1" xfId="30" applyNumberFormat="1" applyFont="1" applyFill="1" applyBorder="1" applyAlignment="1" applyProtection="1">
      <alignment horizontal="center" vertical="center" wrapText="1"/>
    </xf>
    <xf numFmtId="49" fontId="19" fillId="2" borderId="1" xfId="30" applyNumberFormat="1" applyFont="1" applyFill="1" applyBorder="1" applyAlignment="1" applyProtection="1">
      <alignment horizontal="left" vertical="center" wrapText="1"/>
    </xf>
    <xf numFmtId="14" fontId="18" fillId="2" borderId="1" xfId="30" applyNumberFormat="1" applyFont="1" applyFill="1" applyBorder="1" applyAlignment="1" applyProtection="1">
      <alignment horizontal="left" vertical="center" wrapText="1"/>
    </xf>
    <xf numFmtId="10" fontId="18" fillId="2" borderId="1" xfId="30" applyNumberFormat="1" applyFont="1" applyFill="1" applyBorder="1" applyAlignment="1" applyProtection="1">
      <alignment horizontal="left" vertical="center" wrapText="1"/>
    </xf>
    <xf numFmtId="0" fontId="23" fillId="2" borderId="0" xfId="0" applyFont="1" applyFill="1" applyAlignment="1">
      <alignment vertical="center"/>
    </xf>
    <xf numFmtId="0" fontId="23" fillId="2" borderId="0" xfId="0" applyFont="1" applyFill="1" applyAlignment="1">
      <alignment horizontal="center" vertical="center"/>
    </xf>
    <xf numFmtId="0" fontId="25" fillId="2" borderId="0" xfId="0" applyFont="1" applyFill="1" applyAlignment="1">
      <alignment vertical="center"/>
    </xf>
    <xf numFmtId="49" fontId="19" fillId="2" borderId="1" xfId="49" applyNumberFormat="1" applyFont="1" applyFill="1" applyBorder="1" applyAlignment="1" applyProtection="1">
      <alignment horizontal="center" vertical="center" wrapText="1"/>
    </xf>
    <xf numFmtId="49" fontId="19" fillId="2" borderId="1" xfId="49" applyNumberFormat="1" applyFont="1" applyFill="1" applyBorder="1" applyAlignment="1" applyProtection="1">
      <alignment horizontal="left" vertical="center" wrapText="1"/>
    </xf>
    <xf numFmtId="0" fontId="18" fillId="2" borderId="0" xfId="43" applyFont="1" applyFill="1" applyBorder="1" applyAlignment="1">
      <alignment vertical="center"/>
    </xf>
    <xf numFmtId="15" fontId="19" fillId="2" borderId="0" xfId="48" applyNumberFormat="1" applyFont="1" applyFill="1" applyAlignment="1">
      <alignment horizontal="left" vertical="center" wrapText="1"/>
    </xf>
    <xf numFmtId="49" fontId="19" fillId="2" borderId="1" xfId="19" applyNumberFormat="1" applyFont="1" applyFill="1" applyBorder="1" applyAlignment="1" applyProtection="1">
      <alignment horizontal="left" vertical="center" wrapText="1"/>
    </xf>
    <xf numFmtId="49" fontId="18" fillId="2" borderId="1" xfId="19" applyNumberFormat="1" applyFont="1" applyFill="1" applyBorder="1" applyAlignment="1" applyProtection="1">
      <alignment horizontal="left" vertical="center" wrapText="1"/>
    </xf>
    <xf numFmtId="0" fontId="17" fillId="2" borderId="0" xfId="48" applyFont="1" applyFill="1" applyAlignment="1">
      <alignment horizontal="center" vertical="center"/>
    </xf>
    <xf numFmtId="0" fontId="19" fillId="2" borderId="0" xfId="48" applyFont="1" applyFill="1" applyAlignment="1">
      <alignment horizontal="left" vertical="center" wrapText="1"/>
    </xf>
    <xf numFmtId="0" fontId="19" fillId="2" borderId="0" xfId="19" applyFont="1" applyFill="1"/>
    <xf numFmtId="0" fontId="19" fillId="2" borderId="0" xfId="19" applyFont="1" applyFill="1" applyAlignment="1">
      <alignment vertical="center" wrapText="1"/>
    </xf>
    <xf numFmtId="0" fontId="19" fillId="2" borderId="0" xfId="19" applyFont="1" applyFill="1" applyAlignment="1">
      <alignment vertical="center"/>
    </xf>
    <xf numFmtId="171" fontId="19" fillId="2" borderId="0" xfId="19" applyNumberFormat="1" applyFont="1" applyFill="1" applyAlignment="1">
      <alignment vertical="center"/>
    </xf>
    <xf numFmtId="0" fontId="19" fillId="2" borderId="0" xfId="19" applyFont="1" applyFill="1" applyAlignment="1">
      <alignment horizontal="left"/>
    </xf>
    <xf numFmtId="0" fontId="15" fillId="2" borderId="0" xfId="0" applyFont="1" applyFill="1"/>
    <xf numFmtId="0" fontId="18" fillId="2" borderId="0" xfId="0" applyFont="1" applyFill="1" applyBorder="1"/>
    <xf numFmtId="171" fontId="19" fillId="2" borderId="0" xfId="1" applyNumberFormat="1" applyFont="1" applyFill="1" applyBorder="1" applyProtection="1">
      <protection locked="0"/>
    </xf>
    <xf numFmtId="171" fontId="18" fillId="2" borderId="0" xfId="1" applyNumberFormat="1" applyFont="1" applyFill="1" applyBorder="1" applyProtection="1">
      <protection locked="0"/>
    </xf>
    <xf numFmtId="0" fontId="19" fillId="2" borderId="2" xfId="0" applyFont="1" applyFill="1" applyBorder="1"/>
    <xf numFmtId="171" fontId="19" fillId="2" borderId="2" xfId="1" applyNumberFormat="1" applyFont="1" applyFill="1" applyBorder="1" applyProtection="1">
      <protection locked="0"/>
    </xf>
    <xf numFmtId="0" fontId="29" fillId="2" borderId="0" xfId="30" applyFont="1" applyFill="1" applyAlignment="1">
      <alignment horizontal="center"/>
    </xf>
    <xf numFmtId="0" fontId="29" fillId="2" borderId="0" xfId="30" applyFont="1" applyFill="1"/>
    <xf numFmtId="0" fontId="18" fillId="2" borderId="0" xfId="19" applyFont="1" applyFill="1" applyAlignment="1">
      <alignment vertical="center" wrapText="1"/>
    </xf>
    <xf numFmtId="171" fontId="19" fillId="2" borderId="0" xfId="19" applyNumberFormat="1" applyFont="1" applyFill="1"/>
    <xf numFmtId="0" fontId="19" fillId="2" borderId="0" xfId="30" applyFont="1" applyFill="1"/>
    <xf numFmtId="0" fontId="18" fillId="2" borderId="0" xfId="0" applyFont="1" applyFill="1"/>
    <xf numFmtId="171" fontId="19" fillId="2" borderId="0" xfId="1" applyNumberFormat="1" applyFont="1" applyFill="1" applyProtection="1">
      <protection locked="0"/>
    </xf>
    <xf numFmtId="171" fontId="18" fillId="2" borderId="0" xfId="1" applyNumberFormat="1" applyFont="1" applyFill="1" applyProtection="1">
      <protection locked="0"/>
    </xf>
    <xf numFmtId="0" fontId="17" fillId="2" borderId="0" xfId="0" applyFont="1" applyFill="1"/>
    <xf numFmtId="171" fontId="17" fillId="2" borderId="0" xfId="1" applyNumberFormat="1" applyFont="1" applyFill="1" applyProtection="1">
      <protection locked="0"/>
    </xf>
    <xf numFmtId="0" fontId="18" fillId="2" borderId="1" xfId="19" applyNumberFormat="1" applyFont="1" applyFill="1" applyBorder="1" applyAlignment="1" applyProtection="1">
      <alignment horizontal="center" vertical="center" wrapText="1"/>
    </xf>
    <xf numFmtId="0" fontId="18" fillId="2" borderId="3" xfId="19" applyNumberFormat="1" applyFont="1" applyFill="1" applyBorder="1" applyAlignment="1" applyProtection="1">
      <alignment horizontal="center" vertical="center" wrapText="1"/>
    </xf>
    <xf numFmtId="0" fontId="18" fillId="2" borderId="6" xfId="19" applyNumberFormat="1" applyFont="1" applyFill="1" applyBorder="1" applyAlignment="1" applyProtection="1">
      <alignment horizontal="center" vertical="center" wrapText="1"/>
    </xf>
    <xf numFmtId="0" fontId="18" fillId="2" borderId="6" xfId="19" applyNumberFormat="1" applyFont="1" applyFill="1" applyBorder="1" applyAlignment="1" applyProtection="1">
      <alignment horizontal="left" vertical="center" wrapText="1"/>
    </xf>
    <xf numFmtId="171" fontId="64" fillId="2" borderId="0" xfId="6" applyNumberFormat="1" applyFont="1" applyFill="1" applyAlignment="1" applyProtection="1">
      <alignment horizontal="center" vertical="center"/>
      <protection locked="0"/>
    </xf>
    <xf numFmtId="0" fontId="19" fillId="2" borderId="0" xfId="43" applyNumberFormat="1" applyFont="1" applyFill="1" applyAlignment="1">
      <alignment vertical="center"/>
    </xf>
    <xf numFmtId="0" fontId="17" fillId="2" borderId="0" xfId="43" applyNumberFormat="1" applyFont="1" applyFill="1" applyAlignment="1">
      <alignment vertical="center"/>
    </xf>
    <xf numFmtId="0" fontId="18" fillId="2" borderId="8" xfId="43" applyNumberFormat="1" applyFont="1" applyFill="1" applyBorder="1" applyAlignment="1">
      <alignment vertical="center"/>
    </xf>
    <xf numFmtId="0" fontId="18" fillId="2" borderId="8" xfId="43" applyNumberFormat="1" applyFont="1" applyFill="1" applyBorder="1" applyAlignment="1">
      <alignment horizontal="right" vertical="center"/>
    </xf>
    <xf numFmtId="0" fontId="18" fillId="2" borderId="0" xfId="43" applyNumberFormat="1" applyFont="1" applyFill="1" applyBorder="1" applyAlignment="1">
      <alignment horizontal="right" vertical="center"/>
    </xf>
    <xf numFmtId="171" fontId="18" fillId="2" borderId="0" xfId="237" applyNumberFormat="1" applyFont="1" applyFill="1" applyBorder="1" applyAlignment="1">
      <alignment horizontal="right" vertical="center"/>
    </xf>
    <xf numFmtId="0" fontId="18" fillId="2" borderId="0" xfId="43" applyNumberFormat="1" applyFont="1" applyFill="1" applyBorder="1" applyAlignment="1">
      <alignment vertical="center"/>
    </xf>
    <xf numFmtId="0" fontId="18" fillId="2" borderId="0" xfId="422" applyFont="1" applyFill="1" applyBorder="1" applyAlignment="1">
      <alignment horizontal="right" vertical="center"/>
    </xf>
    <xf numFmtId="0" fontId="18" fillId="2" borderId="0" xfId="422" applyFont="1" applyFill="1" applyAlignment="1">
      <alignment horizontal="right" vertical="center"/>
    </xf>
    <xf numFmtId="171" fontId="18" fillId="2" borderId="0" xfId="237" applyNumberFormat="1" applyFont="1" applyFill="1" applyAlignment="1">
      <alignment horizontal="right" vertical="center"/>
    </xf>
    <xf numFmtId="0" fontId="19" fillId="2" borderId="0" xfId="422" applyFont="1" applyFill="1" applyAlignment="1">
      <alignment horizontal="right" vertical="center"/>
    </xf>
    <xf numFmtId="0" fontId="19" fillId="2" borderId="0" xfId="422" applyFont="1" applyFill="1" applyAlignment="1">
      <alignment vertical="center"/>
    </xf>
    <xf numFmtId="171" fontId="18" fillId="2" borderId="0" xfId="237" applyNumberFormat="1" applyFont="1" applyFill="1" applyAlignment="1">
      <alignment horizontal="center" wrapText="1"/>
    </xf>
    <xf numFmtId="0" fontId="18" fillId="2" borderId="0" xfId="48" applyFont="1" applyFill="1" applyAlignment="1">
      <alignment horizontal="center" wrapText="1"/>
    </xf>
    <xf numFmtId="0" fontId="19" fillId="2" borderId="0" xfId="48" applyFont="1" applyFill="1"/>
    <xf numFmtId="171" fontId="19" fillId="2" borderId="0" xfId="237" applyNumberFormat="1" applyFont="1" applyFill="1" applyAlignment="1">
      <alignment horizontal="center" wrapText="1"/>
    </xf>
    <xf numFmtId="0" fontId="19" fillId="2" borderId="0" xfId="48" applyFont="1" applyFill="1" applyAlignment="1">
      <alignment horizontal="center" wrapText="1"/>
    </xf>
    <xf numFmtId="171" fontId="18" fillId="2" borderId="0" xfId="237" applyNumberFormat="1" applyFont="1" applyFill="1" applyAlignment="1">
      <alignment horizontal="center" vertical="center" wrapText="1"/>
    </xf>
    <xf numFmtId="0" fontId="18" fillId="2" borderId="0" xfId="48" applyFont="1" applyFill="1" applyAlignment="1">
      <alignment horizontal="center" vertical="center" wrapText="1"/>
    </xf>
    <xf numFmtId="171" fontId="17" fillId="2" borderId="0" xfId="237" applyNumberFormat="1" applyFont="1" applyFill="1" applyAlignment="1">
      <alignment horizontal="center" vertical="center"/>
    </xf>
    <xf numFmtId="0" fontId="17" fillId="2" borderId="0" xfId="48" applyFont="1" applyFill="1" applyAlignment="1">
      <alignment horizontal="right" vertical="center"/>
    </xf>
    <xf numFmtId="171" fontId="18" fillId="2" borderId="0" xfId="237" applyNumberFormat="1" applyFont="1" applyFill="1" applyAlignment="1">
      <alignment horizontal="left" vertical="center" wrapText="1"/>
    </xf>
    <xf numFmtId="3" fontId="18" fillId="2" borderId="0" xfId="496" applyNumberFormat="1" applyFont="1" applyFill="1" applyAlignment="1">
      <alignment horizontal="left" vertical="center" wrapText="1"/>
    </xf>
    <xf numFmtId="171" fontId="19" fillId="2" borderId="0" xfId="237" applyNumberFormat="1" applyFont="1" applyFill="1" applyAlignment="1">
      <alignment horizontal="left" vertical="center" wrapText="1"/>
    </xf>
    <xf numFmtId="3" fontId="19" fillId="2" borderId="0" xfId="496" applyNumberFormat="1" applyFont="1" applyFill="1" applyAlignment="1">
      <alignment horizontal="left" vertical="center" wrapText="1"/>
    </xf>
    <xf numFmtId="171" fontId="19" fillId="2" borderId="0" xfId="237" applyNumberFormat="1" applyFont="1" applyFill="1" applyAlignment="1">
      <alignment horizontal="left" wrapText="1"/>
    </xf>
    <xf numFmtId="0" fontId="19" fillId="2" borderId="0" xfId="48" applyFont="1" applyFill="1" applyAlignment="1"/>
    <xf numFmtId="0" fontId="19" fillId="2" borderId="0" xfId="48" applyFont="1" applyFill="1" applyAlignment="1">
      <alignment horizontal="right" vertical="center"/>
    </xf>
    <xf numFmtId="171" fontId="19" fillId="2" borderId="0" xfId="237" applyNumberFormat="1" applyFont="1" applyFill="1" applyAlignment="1">
      <alignment horizontal="right"/>
    </xf>
    <xf numFmtId="0" fontId="19" fillId="2" borderId="0" xfId="48" applyFont="1" applyFill="1" applyAlignment="1">
      <alignment horizontal="right"/>
    </xf>
    <xf numFmtId="0" fontId="18" fillId="2" borderId="0" xfId="48" applyFont="1" applyFill="1" applyBorder="1" applyAlignment="1">
      <alignment vertical="center"/>
    </xf>
    <xf numFmtId="0" fontId="17" fillId="2" borderId="0" xfId="48" applyFont="1" applyFill="1" applyBorder="1" applyAlignment="1">
      <alignment horizontal="right" vertical="center"/>
    </xf>
    <xf numFmtId="171" fontId="18" fillId="2" borderId="0" xfId="237" applyNumberFormat="1" applyFont="1" applyFill="1" applyBorder="1" applyAlignment="1">
      <alignment horizontal="left" vertical="center"/>
    </xf>
    <xf numFmtId="0" fontId="18" fillId="2" borderId="0" xfId="48" applyFont="1" applyFill="1" applyBorder="1" applyAlignment="1">
      <alignment horizontal="left" vertical="center"/>
    </xf>
    <xf numFmtId="171" fontId="18" fillId="2" borderId="0" xfId="237" applyNumberFormat="1" applyFont="1" applyFill="1" applyBorder="1" applyAlignment="1" applyProtection="1">
      <alignment horizontal="center" vertical="center" wrapText="1"/>
    </xf>
    <xf numFmtId="0" fontId="18" fillId="2" borderId="0" xfId="19" applyNumberFormat="1" applyFont="1" applyFill="1" applyBorder="1" applyAlignment="1" applyProtection="1">
      <alignment horizontal="center" vertical="center" wrapText="1"/>
    </xf>
    <xf numFmtId="0" fontId="18" fillId="2" borderId="1" xfId="48" applyNumberFormat="1" applyFont="1" applyFill="1" applyBorder="1" applyAlignment="1" applyProtection="1">
      <alignment horizontal="center" vertical="center" wrapText="1"/>
    </xf>
    <xf numFmtId="0" fontId="18" fillId="2" borderId="1" xfId="48" applyNumberFormat="1" applyFont="1" applyFill="1" applyBorder="1" applyAlignment="1" applyProtection="1">
      <alignment horizontal="left" vertical="center" wrapText="1"/>
    </xf>
    <xf numFmtId="3" fontId="18" fillId="2" borderId="1" xfId="48" applyNumberFormat="1" applyFont="1" applyFill="1" applyBorder="1" applyAlignment="1" applyProtection="1">
      <alignment horizontal="right" vertical="center" wrapText="1"/>
    </xf>
    <xf numFmtId="0" fontId="18" fillId="2" borderId="3" xfId="48" applyNumberFormat="1" applyFont="1" applyFill="1" applyBorder="1" applyAlignment="1" applyProtection="1">
      <alignment horizontal="left" vertical="center" wrapText="1"/>
    </xf>
    <xf numFmtId="3" fontId="18" fillId="2" borderId="3" xfId="48" applyNumberFormat="1" applyFont="1" applyFill="1" applyBorder="1" applyAlignment="1" applyProtection="1">
      <alignment horizontal="center" vertical="center" wrapText="1"/>
    </xf>
    <xf numFmtId="0" fontId="18" fillId="2" borderId="0" xfId="48" applyNumberFormat="1" applyFont="1" applyFill="1" applyBorder="1" applyAlignment="1" applyProtection="1">
      <alignment horizontal="left" vertical="center" wrapText="1"/>
    </xf>
    <xf numFmtId="0" fontId="19" fillId="2" borderId="0" xfId="48" applyFont="1" applyFill="1" applyBorder="1"/>
    <xf numFmtId="0" fontId="19" fillId="2" borderId="1" xfId="48" applyNumberFormat="1" applyFont="1" applyFill="1" applyBorder="1" applyAlignment="1" applyProtection="1">
      <alignment horizontal="left" vertical="center" wrapText="1"/>
    </xf>
    <xf numFmtId="0" fontId="18" fillId="2" borderId="1" xfId="48" applyNumberFormat="1" applyFont="1" applyFill="1" applyBorder="1" applyAlignment="1" applyProtection="1">
      <alignment horizontal="right" vertical="center" wrapText="1"/>
    </xf>
    <xf numFmtId="0" fontId="18" fillId="2" borderId="3" xfId="48" applyNumberFormat="1" applyFont="1" applyFill="1" applyBorder="1" applyAlignment="1" applyProtection="1">
      <alignment horizontal="right" vertical="center" wrapText="1"/>
    </xf>
    <xf numFmtId="171" fontId="18" fillId="2" borderId="3" xfId="48" applyNumberFormat="1" applyFont="1" applyFill="1" applyBorder="1" applyAlignment="1" applyProtection="1">
      <alignment horizontal="right" vertical="center" wrapText="1"/>
    </xf>
    <xf numFmtId="0" fontId="29" fillId="2" borderId="0" xfId="48" applyFont="1" applyFill="1"/>
    <xf numFmtId="3" fontId="18" fillId="2" borderId="3" xfId="48" applyNumberFormat="1" applyFont="1" applyFill="1" applyBorder="1" applyAlignment="1" applyProtection="1">
      <alignment horizontal="right" vertical="center" wrapText="1"/>
    </xf>
    <xf numFmtId="0" fontId="29" fillId="2" borderId="0" xfId="48" applyFont="1" applyFill="1" applyAlignment="1">
      <alignment horizontal="right"/>
    </xf>
    <xf numFmtId="171" fontId="18" fillId="2" borderId="1" xfId="237" applyNumberFormat="1" applyFont="1" applyFill="1" applyBorder="1" applyAlignment="1" applyProtection="1">
      <alignment horizontal="right" vertical="center" wrapText="1"/>
    </xf>
    <xf numFmtId="171" fontId="18" fillId="2" borderId="3" xfId="237" applyNumberFormat="1" applyFont="1" applyFill="1" applyBorder="1" applyAlignment="1" applyProtection="1">
      <alignment horizontal="right" vertical="center" wrapText="1"/>
    </xf>
    <xf numFmtId="171" fontId="19" fillId="2" borderId="1" xfId="237" applyNumberFormat="1" applyFont="1" applyFill="1" applyBorder="1" applyAlignment="1" applyProtection="1">
      <alignment horizontal="right" vertical="center" wrapText="1"/>
      <protection locked="0"/>
    </xf>
    <xf numFmtId="171" fontId="19" fillId="2" borderId="3" xfId="237" applyNumberFormat="1" applyFont="1" applyFill="1" applyBorder="1" applyAlignment="1" applyProtection="1">
      <alignment horizontal="right" vertical="center" wrapText="1"/>
      <protection locked="0"/>
    </xf>
    <xf numFmtId="171" fontId="19" fillId="2" borderId="3" xfId="48" applyNumberFormat="1" applyFont="1" applyFill="1" applyBorder="1" applyAlignment="1" applyProtection="1">
      <alignment horizontal="right" vertical="center" wrapText="1"/>
    </xf>
    <xf numFmtId="171" fontId="18" fillId="2" borderId="1" xfId="48" applyNumberFormat="1" applyFont="1" applyFill="1" applyBorder="1" applyAlignment="1" applyProtection="1">
      <alignment horizontal="right" vertical="center" wrapText="1"/>
    </xf>
    <xf numFmtId="0" fontId="30" fillId="2" borderId="0" xfId="48" applyFont="1" applyFill="1"/>
    <xf numFmtId="0" fontId="19" fillId="2" borderId="1" xfId="48" applyNumberFormat="1" applyFont="1" applyFill="1" applyBorder="1" applyAlignment="1" applyProtection="1">
      <alignment horizontal="right" vertical="center" wrapText="1"/>
    </xf>
    <xf numFmtId="0" fontId="19" fillId="2" borderId="3" xfId="48" applyNumberFormat="1" applyFont="1" applyFill="1" applyBorder="1" applyAlignment="1" applyProtection="1">
      <alignment horizontal="right" vertical="center" wrapText="1"/>
    </xf>
    <xf numFmtId="171" fontId="19" fillId="2" borderId="3" xfId="237" applyNumberFormat="1" applyFont="1" applyFill="1" applyBorder="1" applyAlignment="1" applyProtection="1">
      <alignment horizontal="right" vertical="center" wrapText="1"/>
    </xf>
    <xf numFmtId="171" fontId="29" fillId="2" borderId="0" xfId="48" applyNumberFormat="1" applyFont="1" applyFill="1"/>
    <xf numFmtId="0" fontId="18" fillId="2" borderId="1" xfId="19" applyNumberFormat="1" applyFont="1" applyFill="1" applyBorder="1" applyAlignment="1" applyProtection="1">
      <alignment horizontal="left" vertical="center" wrapText="1"/>
    </xf>
    <xf numFmtId="3" fontId="18" fillId="2" borderId="1" xfId="19" applyNumberFormat="1" applyFont="1" applyFill="1" applyBorder="1" applyAlignment="1" applyProtection="1">
      <alignment horizontal="right" vertical="center" wrapText="1"/>
    </xf>
    <xf numFmtId="0" fontId="18" fillId="2" borderId="1" xfId="19" applyNumberFormat="1" applyFont="1" applyFill="1" applyBorder="1" applyAlignment="1" applyProtection="1">
      <alignment horizontal="right" vertical="center" wrapText="1"/>
    </xf>
    <xf numFmtId="0" fontId="18" fillId="2" borderId="3" xfId="19" applyNumberFormat="1" applyFont="1" applyFill="1" applyBorder="1" applyAlignment="1" applyProtection="1">
      <alignment horizontal="right" vertical="center" wrapText="1"/>
    </xf>
    <xf numFmtId="3" fontId="18" fillId="2" borderId="3" xfId="19" applyNumberFormat="1" applyFont="1" applyFill="1" applyBorder="1" applyAlignment="1" applyProtection="1">
      <alignment horizontal="right" vertical="center" wrapText="1"/>
    </xf>
    <xf numFmtId="171" fontId="18" fillId="2" borderId="0" xfId="237" applyNumberFormat="1" applyFont="1" applyFill="1" applyBorder="1" applyAlignment="1" applyProtection="1">
      <alignment horizontal="left" vertical="center" wrapText="1"/>
    </xf>
    <xf numFmtId="0" fontId="18" fillId="2" borderId="0" xfId="19" applyNumberFormat="1" applyFont="1" applyFill="1" applyBorder="1" applyAlignment="1" applyProtection="1">
      <alignment horizontal="left" vertical="center" wrapText="1"/>
    </xf>
    <xf numFmtId="171" fontId="19" fillId="2" borderId="0" xfId="237" applyNumberFormat="1" applyFont="1" applyFill="1"/>
    <xf numFmtId="0" fontId="18" fillId="2" borderId="0" xfId="417" applyFont="1" applyFill="1" applyAlignment="1">
      <alignment vertical="center"/>
    </xf>
    <xf numFmtId="0" fontId="18" fillId="2" borderId="0" xfId="48" applyFont="1" applyFill="1" applyAlignment="1">
      <alignment horizontal="left"/>
    </xf>
    <xf numFmtId="0" fontId="18" fillId="2" borderId="0" xfId="48" applyFont="1" applyFill="1" applyAlignment="1">
      <alignment horizontal="right"/>
    </xf>
    <xf numFmtId="0" fontId="18" fillId="2" borderId="0" xfId="48" applyFont="1" applyFill="1" applyBorder="1" applyAlignment="1">
      <alignment horizontal="left"/>
    </xf>
    <xf numFmtId="0" fontId="19" fillId="2" borderId="0" xfId="48" applyFont="1" applyFill="1" applyBorder="1" applyAlignment="1"/>
    <xf numFmtId="0" fontId="19" fillId="2" borderId="0" xfId="48" applyFont="1" applyFill="1" applyBorder="1" applyAlignment="1">
      <alignment horizontal="right" vertical="center"/>
    </xf>
    <xf numFmtId="0" fontId="19" fillId="2" borderId="8" xfId="48" applyFont="1" applyFill="1" applyBorder="1" applyAlignment="1"/>
    <xf numFmtId="171" fontId="18" fillId="2" borderId="8" xfId="1" applyNumberFormat="1" applyFont="1" applyFill="1" applyBorder="1" applyAlignment="1" applyProtection="1">
      <alignment horizontal="left"/>
      <protection locked="0"/>
    </xf>
    <xf numFmtId="171" fontId="19" fillId="2" borderId="8" xfId="1" applyNumberFormat="1" applyFont="1" applyFill="1" applyBorder="1" applyAlignment="1" applyProtection="1">
      <alignment horizontal="left"/>
      <protection locked="0"/>
    </xf>
    <xf numFmtId="171" fontId="18" fillId="2" borderId="0" xfId="1" applyNumberFormat="1" applyFont="1" applyFill="1" applyBorder="1" applyAlignment="1" applyProtection="1">
      <alignment horizontal="left"/>
      <protection locked="0"/>
    </xf>
    <xf numFmtId="171" fontId="19" fillId="2" borderId="0" xfId="1" applyNumberFormat="1" applyFont="1" applyFill="1" applyBorder="1" applyAlignment="1" applyProtection="1">
      <alignment horizontal="left"/>
      <protection locked="0"/>
    </xf>
    <xf numFmtId="3" fontId="19" fillId="2" borderId="0" xfId="496" applyNumberFormat="1" applyFont="1" applyFill="1" applyAlignment="1">
      <alignment vertical="center" wrapText="1"/>
    </xf>
    <xf numFmtId="3" fontId="31" fillId="2" borderId="0" xfId="496" applyNumberFormat="1" applyFont="1" applyFill="1" applyAlignment="1">
      <alignment horizontal="left" vertical="center" wrapText="1"/>
    </xf>
    <xf numFmtId="0" fontId="19" fillId="2" borderId="0" xfId="48" applyFont="1" applyFill="1" applyAlignment="1">
      <alignment vertical="center"/>
    </xf>
    <xf numFmtId="0" fontId="17" fillId="2" borderId="0" xfId="48" applyFont="1" applyFill="1" applyAlignment="1"/>
    <xf numFmtId="0" fontId="18" fillId="2" borderId="0" xfId="48" applyFont="1" applyFill="1" applyAlignment="1">
      <alignment vertical="center"/>
    </xf>
    <xf numFmtId="171" fontId="18" fillId="2" borderId="1" xfId="237" applyNumberFormat="1" applyFont="1" applyFill="1" applyBorder="1" applyAlignment="1" applyProtection="1">
      <alignment horizontal="center" vertical="center" wrapText="1"/>
    </xf>
    <xf numFmtId="0" fontId="18" fillId="2" borderId="1" xfId="48" applyFont="1" applyFill="1" applyBorder="1" applyAlignment="1">
      <alignment horizontal="center" vertical="center"/>
    </xf>
    <xf numFmtId="171" fontId="18" fillId="2" borderId="1" xfId="237" applyNumberFormat="1" applyFont="1" applyFill="1" applyBorder="1" applyAlignment="1" applyProtection="1">
      <alignment horizontal="left" vertical="center" wrapText="1"/>
    </xf>
    <xf numFmtId="0" fontId="28" fillId="2" borderId="0" xfId="48" applyFont="1" applyFill="1"/>
    <xf numFmtId="0" fontId="19" fillId="2" borderId="1" xfId="48" applyFont="1" applyFill="1" applyBorder="1" applyAlignment="1">
      <alignment horizontal="center" vertical="center"/>
    </xf>
    <xf numFmtId="171" fontId="19" fillId="2" borderId="1" xfId="237" applyNumberFormat="1" applyFont="1" applyFill="1" applyBorder="1" applyAlignment="1" applyProtection="1">
      <alignment horizontal="left" vertical="center" wrapText="1"/>
    </xf>
    <xf numFmtId="0" fontId="18" fillId="2" borderId="0" xfId="417" applyFont="1" applyFill="1" applyAlignment="1">
      <alignment vertical="top"/>
    </xf>
    <xf numFmtId="171" fontId="18" fillId="2" borderId="0" xfId="237" applyNumberFormat="1" applyFont="1" applyFill="1" applyAlignment="1">
      <alignment horizontal="left"/>
    </xf>
    <xf numFmtId="171" fontId="18" fillId="2" borderId="0" xfId="237" applyNumberFormat="1" applyFont="1" applyFill="1" applyAlignment="1"/>
    <xf numFmtId="171" fontId="19" fillId="2" borderId="0" xfId="237" applyNumberFormat="1" applyFont="1" applyFill="1" applyAlignment="1"/>
    <xf numFmtId="171" fontId="18" fillId="2" borderId="0" xfId="237" applyNumberFormat="1" applyFont="1" applyFill="1" applyBorder="1" applyAlignment="1">
      <alignment horizontal="left"/>
    </xf>
    <xf numFmtId="0" fontId="18" fillId="2" borderId="0" xfId="48" applyFont="1" applyFill="1" applyBorder="1" applyAlignment="1">
      <alignment horizontal="right"/>
    </xf>
    <xf numFmtId="0" fontId="18" fillId="2" borderId="8" xfId="43" applyFont="1" applyFill="1" applyBorder="1" applyAlignment="1">
      <alignment vertical="center"/>
    </xf>
    <xf numFmtId="0" fontId="18" fillId="2" borderId="0" xfId="422" applyFont="1" applyFill="1" applyBorder="1" applyAlignment="1">
      <alignment vertical="center"/>
    </xf>
    <xf numFmtId="171" fontId="18" fillId="2" borderId="8" xfId="1" applyNumberFormat="1" applyFont="1" applyFill="1" applyBorder="1" applyAlignment="1" applyProtection="1">
      <protection locked="0"/>
    </xf>
    <xf numFmtId="169" fontId="19" fillId="2" borderId="0" xfId="237" applyFont="1" applyFill="1"/>
    <xf numFmtId="169" fontId="19" fillId="2" borderId="0" xfId="237" applyFont="1" applyFill="1" applyAlignment="1">
      <alignment vertical="center"/>
    </xf>
    <xf numFmtId="3" fontId="31" fillId="2" borderId="0" xfId="496" applyNumberFormat="1" applyFont="1" applyFill="1" applyAlignment="1">
      <alignment vertical="center" wrapText="1"/>
    </xf>
    <xf numFmtId="0" fontId="19" fillId="2" borderId="0" xfId="48" applyFont="1" applyFill="1" applyBorder="1" applyAlignment="1">
      <alignment vertical="center"/>
    </xf>
    <xf numFmtId="0" fontId="17" fillId="2" borderId="0" xfId="48" applyFont="1" applyFill="1" applyAlignment="1">
      <alignment horizontal="right"/>
    </xf>
    <xf numFmtId="171" fontId="19" fillId="2" borderId="0" xfId="48" applyNumberFormat="1" applyFont="1" applyFill="1"/>
    <xf numFmtId="171" fontId="19" fillId="2" borderId="1" xfId="237" applyNumberFormat="1" applyFont="1" applyFill="1" applyBorder="1" applyAlignment="1" applyProtection="1">
      <alignment horizontal="right" vertical="center" wrapText="1"/>
    </xf>
    <xf numFmtId="10" fontId="19" fillId="2" borderId="1" xfId="709" applyNumberFormat="1" applyFont="1" applyFill="1" applyBorder="1" applyAlignment="1" applyProtection="1">
      <alignment horizontal="right" vertical="center" wrapText="1"/>
    </xf>
    <xf numFmtId="169" fontId="29" fillId="2" borderId="0" xfId="237" applyFont="1" applyFill="1"/>
    <xf numFmtId="10" fontId="18" fillId="2" borderId="1" xfId="709" applyNumberFormat="1" applyFont="1" applyFill="1" applyBorder="1" applyAlignment="1" applyProtection="1">
      <alignment horizontal="right" vertical="center" wrapText="1"/>
    </xf>
    <xf numFmtId="0" fontId="18" fillId="2" borderId="0" xfId="48" applyFont="1" applyFill="1" applyBorder="1" applyAlignment="1">
      <alignment horizontal="center" vertical="center"/>
    </xf>
    <xf numFmtId="49" fontId="18" fillId="2" borderId="0" xfId="19" applyNumberFormat="1" applyFont="1" applyFill="1" applyBorder="1" applyAlignment="1" applyProtection="1">
      <alignment horizontal="left" vertical="center" wrapText="1"/>
    </xf>
    <xf numFmtId="171" fontId="18" fillId="2" borderId="0" xfId="237" applyNumberFormat="1" applyFont="1" applyFill="1" applyBorder="1" applyAlignment="1" applyProtection="1">
      <alignment horizontal="right" vertical="center" wrapText="1"/>
    </xf>
    <xf numFmtId="10" fontId="18" fillId="2" borderId="0" xfId="709" applyNumberFormat="1" applyFont="1" applyFill="1" applyBorder="1" applyAlignment="1" applyProtection="1">
      <alignment horizontal="right" vertical="center" wrapText="1"/>
    </xf>
    <xf numFmtId="0" fontId="19" fillId="2" borderId="0" xfId="48" applyFont="1" applyFill="1" applyAlignment="1">
      <alignment horizontal="center"/>
    </xf>
    <xf numFmtId="0" fontId="19" fillId="2" borderId="0" xfId="48" applyFont="1" applyFill="1" applyAlignment="1">
      <alignment wrapText="1"/>
    </xf>
    <xf numFmtId="169" fontId="19" fillId="2" borderId="8" xfId="237" applyFont="1" applyFill="1" applyBorder="1"/>
    <xf numFmtId="169" fontId="19" fillId="2" borderId="0" xfId="237" applyFont="1" applyFill="1" applyBorder="1"/>
    <xf numFmtId="0" fontId="19" fillId="2" borderId="0" xfId="43" applyNumberFormat="1" applyFont="1" applyFill="1" applyBorder="1" applyAlignment="1">
      <alignment vertical="center"/>
    </xf>
    <xf numFmtId="0" fontId="19" fillId="2" borderId="1" xfId="49" applyFont="1" applyFill="1" applyBorder="1"/>
    <xf numFmtId="0" fontId="19" fillId="2" borderId="1" xfId="49" applyFont="1" applyFill="1" applyBorder="1" applyAlignment="1">
      <alignment vertical="center" wrapText="1"/>
    </xf>
    <xf numFmtId="0" fontId="19" fillId="2" borderId="1" xfId="49" applyFont="1" applyFill="1" applyBorder="1" applyAlignment="1" applyProtection="1">
      <alignment horizontal="center" vertical="center" wrapText="1"/>
    </xf>
    <xf numFmtId="0" fontId="19" fillId="2" borderId="1" xfId="49" applyFont="1" applyFill="1" applyBorder="1" applyAlignment="1" applyProtection="1">
      <alignment horizontal="left" vertical="center" wrapText="1"/>
    </xf>
    <xf numFmtId="0" fontId="19" fillId="2" borderId="0" xfId="49" applyFont="1" applyFill="1" applyAlignment="1">
      <alignment horizontal="center"/>
    </xf>
    <xf numFmtId="0" fontId="19" fillId="2" borderId="0" xfId="49" applyFont="1" applyFill="1"/>
    <xf numFmtId="0" fontId="18" fillId="2" borderId="0" xfId="48" applyFont="1" applyFill="1"/>
    <xf numFmtId="171" fontId="18" fillId="2" borderId="0" xfId="50" applyNumberFormat="1" applyFont="1" applyFill="1" applyAlignment="1" applyProtection="1">
      <alignment horizontal="right"/>
      <protection locked="0"/>
    </xf>
    <xf numFmtId="0" fontId="17" fillId="2" borderId="0" xfId="48" applyFont="1" applyFill="1"/>
    <xf numFmtId="171" fontId="17" fillId="2" borderId="0" xfId="50" applyNumberFormat="1" applyFont="1" applyFill="1" applyAlignment="1" applyProtection="1">
      <alignment horizontal="right"/>
      <protection locked="0"/>
    </xf>
    <xf numFmtId="171" fontId="19" fillId="2" borderId="0" xfId="50" applyNumberFormat="1" applyFont="1" applyFill="1" applyAlignment="1" applyProtection="1">
      <alignment horizontal="right"/>
      <protection locked="0"/>
    </xf>
    <xf numFmtId="171" fontId="19" fillId="2" borderId="0" xfId="50" applyNumberFormat="1" applyFont="1" applyFill="1" applyBorder="1" applyAlignment="1" applyProtection="1">
      <alignment horizontal="right"/>
      <protection locked="0"/>
    </xf>
    <xf numFmtId="0" fontId="18" fillId="2" borderId="8" xfId="48" applyFont="1" applyFill="1" applyBorder="1"/>
    <xf numFmtId="0" fontId="19" fillId="2" borderId="8" xfId="48" applyFont="1" applyFill="1" applyBorder="1"/>
    <xf numFmtId="0" fontId="19" fillId="2" borderId="1" xfId="30" applyFont="1" applyFill="1" applyBorder="1"/>
    <xf numFmtId="0" fontId="19" fillId="2" borderId="1" xfId="30" applyFont="1" applyFill="1" applyBorder="1" applyAlignment="1">
      <alignment vertical="center" wrapText="1"/>
    </xf>
    <xf numFmtId="167" fontId="19" fillId="2" borderId="1" xfId="30" applyNumberFormat="1" applyFont="1" applyFill="1" applyBorder="1" applyAlignment="1">
      <alignment vertical="center" wrapText="1"/>
    </xf>
    <xf numFmtId="10" fontId="19" fillId="2" borderId="1" xfId="30" applyNumberFormat="1" applyFont="1" applyFill="1" applyBorder="1"/>
    <xf numFmtId="0" fontId="19" fillId="2" borderId="1" xfId="30" applyFont="1" applyFill="1" applyBorder="1" applyAlignment="1" applyProtection="1">
      <alignment horizontal="center" vertical="center" wrapText="1"/>
    </xf>
    <xf numFmtId="0" fontId="19" fillId="2" borderId="1" xfId="30" applyFont="1" applyFill="1" applyBorder="1" applyAlignment="1" applyProtection="1">
      <alignment horizontal="right" vertical="center" wrapText="1"/>
    </xf>
    <xf numFmtId="0" fontId="19" fillId="2" borderId="0" xfId="30" applyFont="1" applyFill="1" applyAlignment="1">
      <alignment horizontal="center"/>
    </xf>
    <xf numFmtId="0" fontId="18" fillId="2" borderId="1" xfId="30" applyFont="1" applyFill="1" applyBorder="1" applyAlignment="1">
      <alignment horizontal="center" vertical="center" wrapText="1"/>
    </xf>
    <xf numFmtId="0" fontId="15" fillId="2" borderId="1" xfId="0" applyFont="1" applyFill="1" applyBorder="1"/>
    <xf numFmtId="169" fontId="15" fillId="2" borderId="1" xfId="1" applyFont="1" applyFill="1" applyBorder="1">
      <protection locked="0"/>
    </xf>
    <xf numFmtId="0" fontId="21" fillId="2" borderId="0" xfId="0" applyFont="1" applyFill="1"/>
    <xf numFmtId="49" fontId="22" fillId="2" borderId="1" xfId="37" applyNumberFormat="1" applyFont="1" applyFill="1" applyBorder="1" applyAlignment="1" applyProtection="1">
      <alignment horizontal="center" vertical="center" wrapText="1"/>
    </xf>
    <xf numFmtId="0" fontId="15" fillId="2" borderId="0" xfId="0" applyFont="1" applyFill="1" applyAlignment="1">
      <alignment wrapText="1"/>
    </xf>
    <xf numFmtId="0" fontId="23" fillId="2" borderId="0" xfId="0" applyFont="1" applyFill="1" applyAlignment="1">
      <alignment vertical="center" wrapText="1"/>
    </xf>
    <xf numFmtId="0" fontId="21" fillId="0" borderId="0" xfId="963" applyFont="1" applyFill="1"/>
    <xf numFmtId="0" fontId="151" fillId="0" borderId="0" xfId="963" applyFont="1" applyFill="1"/>
    <xf numFmtId="0" fontId="152" fillId="0" borderId="0" xfId="963" applyFont="1" applyFill="1"/>
    <xf numFmtId="0" fontId="153" fillId="0" borderId="0" xfId="963" applyFont="1" applyFill="1"/>
    <xf numFmtId="0" fontId="21" fillId="0" borderId="0" xfId="963" applyFont="1" applyFill="1" applyAlignment="1">
      <alignment horizontal="right" vertical="center"/>
    </xf>
    <xf numFmtId="0" fontId="21" fillId="0" borderId="1" xfId="963" applyFont="1" applyFill="1" applyBorder="1" applyAlignment="1" applyProtection="1">
      <alignment horizontal="left"/>
      <protection locked="0"/>
    </xf>
    <xf numFmtId="0" fontId="154" fillId="0" borderId="0" xfId="963" applyFont="1" applyFill="1" applyAlignment="1">
      <alignment horizontal="right" vertical="center"/>
    </xf>
    <xf numFmtId="0" fontId="154" fillId="0" borderId="0" xfId="963" applyFont="1" applyFill="1" applyAlignment="1">
      <alignment horizontal="left" vertical="center"/>
    </xf>
    <xf numFmtId="0" fontId="21" fillId="0" borderId="0" xfId="963" applyFont="1" applyFill="1" applyAlignment="1">
      <alignment horizontal="left" vertical="center"/>
    </xf>
    <xf numFmtId="0" fontId="154" fillId="0" borderId="0" xfId="963" applyFont="1" applyFill="1" applyAlignment="1">
      <alignment horizontal="right"/>
    </xf>
    <xf numFmtId="0" fontId="154" fillId="0" borderId="0" xfId="963" applyFont="1" applyFill="1" applyBorder="1" applyAlignment="1" applyProtection="1">
      <alignment horizontal="left"/>
      <protection locked="0"/>
    </xf>
    <xf numFmtId="0" fontId="154" fillId="0" borderId="0" xfId="963" applyFont="1" applyFill="1"/>
    <xf numFmtId="0" fontId="155" fillId="0" borderId="1" xfId="963" applyFont="1" applyFill="1" applyBorder="1" applyAlignment="1">
      <alignment horizontal="center"/>
    </xf>
    <xf numFmtId="0" fontId="21" fillId="0" borderId="1" xfId="963" applyFont="1" applyFill="1" applyBorder="1" applyAlignment="1">
      <alignment horizontal="center"/>
    </xf>
    <xf numFmtId="0" fontId="21" fillId="0" borderId="1" xfId="963" applyFont="1" applyFill="1" applyBorder="1" applyAlignment="1">
      <alignment horizontal="left" wrapText="1"/>
    </xf>
    <xf numFmtId="0" fontId="157" fillId="0" borderId="1" xfId="964" applyFont="1" applyFill="1" applyBorder="1" applyAlignment="1">
      <alignment vertical="center" wrapText="1"/>
    </xf>
    <xf numFmtId="0" fontId="21" fillId="0" borderId="1" xfId="963" applyFont="1" applyFill="1" applyBorder="1" applyAlignment="1">
      <alignment vertical="center" wrapText="1"/>
    </xf>
    <xf numFmtId="0" fontId="21" fillId="0" borderId="1" xfId="963" applyFont="1" applyFill="1" applyBorder="1"/>
    <xf numFmtId="0" fontId="155" fillId="0" borderId="0" xfId="963" applyFont="1" applyFill="1" applyAlignment="1">
      <alignment horizontal="center" vertical="center"/>
    </xf>
    <xf numFmtId="0" fontId="155" fillId="0" borderId="0" xfId="963" applyFont="1" applyFill="1" applyAlignment="1">
      <alignment horizontal="center"/>
    </xf>
    <xf numFmtId="0" fontId="156" fillId="0" borderId="0" xfId="963" applyFont="1" applyFill="1" applyAlignment="1">
      <alignment horizontal="center"/>
    </xf>
    <xf numFmtId="0" fontId="154" fillId="0" borderId="0" xfId="963" applyFont="1" applyFill="1" applyAlignment="1">
      <alignment horizontal="center"/>
    </xf>
    <xf numFmtId="0" fontId="158" fillId="0" borderId="0" xfId="963" applyFont="1" applyFill="1"/>
    <xf numFmtId="0" fontId="158" fillId="0" borderId="0" xfId="963" applyFont="1" applyFill="1" applyAlignment="1">
      <alignment vertical="top" wrapText="1"/>
    </xf>
    <xf numFmtId="0" fontId="19" fillId="2" borderId="1" xfId="8" applyFont="1" applyFill="1" applyBorder="1" applyAlignment="1" applyProtection="1">
      <alignment horizontal="center" vertical="center" wrapText="1"/>
    </xf>
    <xf numFmtId="0" fontId="18" fillId="2" borderId="1" xfId="8" applyFont="1" applyFill="1" applyBorder="1" applyAlignment="1" applyProtection="1">
      <alignment horizontal="center" vertical="center" wrapText="1"/>
    </xf>
    <xf numFmtId="0" fontId="15" fillId="2" borderId="0" xfId="19" applyFont="1" applyFill="1"/>
    <xf numFmtId="0" fontId="18" fillId="2" borderId="0" xfId="19" applyFont="1" applyFill="1" applyAlignment="1">
      <alignment horizontal="left" vertical="top" wrapText="1"/>
    </xf>
    <xf numFmtId="0" fontId="19" fillId="2" borderId="0" xfId="19" applyFont="1" applyFill="1" applyAlignment="1">
      <alignment horizontal="left" vertical="top" wrapText="1"/>
    </xf>
    <xf numFmtId="0" fontId="18" fillId="2" borderId="1" xfId="8" applyFont="1" applyFill="1" applyBorder="1" applyAlignment="1" applyProtection="1">
      <alignment wrapText="1"/>
    </xf>
    <xf numFmtId="0" fontId="19" fillId="2" borderId="1" xfId="8" applyFont="1" applyFill="1" applyBorder="1" applyAlignment="1" applyProtection="1">
      <alignment wrapText="1"/>
    </xf>
    <xf numFmtId="0" fontId="18" fillId="2" borderId="1" xfId="8" applyFont="1" applyFill="1" applyBorder="1" applyAlignment="1" applyProtection="1">
      <alignment vertical="center" wrapText="1"/>
    </xf>
    <xf numFmtId="0" fontId="18" fillId="2" borderId="0" xfId="19" applyFont="1" applyFill="1"/>
    <xf numFmtId="0" fontId="17" fillId="2" borderId="0" xfId="19" applyFont="1" applyFill="1"/>
    <xf numFmtId="0" fontId="19" fillId="2" borderId="2" xfId="19" applyFont="1" applyFill="1" applyBorder="1"/>
    <xf numFmtId="0" fontId="15" fillId="2" borderId="2" xfId="19" applyFont="1" applyFill="1" applyBorder="1"/>
    <xf numFmtId="0" fontId="18" fillId="2" borderId="0" xfId="19" applyFont="1" applyFill="1" applyBorder="1"/>
    <xf numFmtId="0" fontId="15" fillId="2" borderId="0" xfId="19" applyFont="1" applyFill="1" applyAlignment="1">
      <alignment horizontal="left"/>
    </xf>
    <xf numFmtId="3" fontId="18" fillId="2" borderId="1" xfId="8" applyNumberFormat="1" applyFont="1" applyFill="1" applyBorder="1" applyAlignment="1" applyProtection="1">
      <alignment horizontal="left" wrapText="1"/>
    </xf>
    <xf numFmtId="0" fontId="162" fillId="0" borderId="1" xfId="963" applyFont="1" applyFill="1" applyBorder="1" applyAlignment="1" applyProtection="1">
      <alignment horizontal="left"/>
      <protection locked="0"/>
    </xf>
    <xf numFmtId="49" fontId="18" fillId="2" borderId="1" xfId="19" applyNumberFormat="1" applyFont="1" applyFill="1" applyBorder="1" applyAlignment="1" applyProtection="1">
      <alignment horizontal="center" vertical="center" wrapText="1"/>
    </xf>
    <xf numFmtId="0" fontId="16" fillId="2" borderId="0" xfId="19" applyFont="1" applyFill="1" applyAlignment="1">
      <alignment horizontal="center" vertical="center" wrapText="1"/>
    </xf>
    <xf numFmtId="0" fontId="17" fillId="2" borderId="0" xfId="19" applyFont="1" applyFill="1" applyAlignment="1">
      <alignment horizontal="center" vertical="center"/>
    </xf>
    <xf numFmtId="0" fontId="19" fillId="2" borderId="0" xfId="0" applyFont="1" applyFill="1" applyAlignment="1">
      <alignment horizontal="left" vertical="center" wrapText="1"/>
    </xf>
    <xf numFmtId="0" fontId="22" fillId="2" borderId="0" xfId="0" applyFont="1" applyFill="1" applyAlignment="1">
      <alignment horizontal="right" vertical="center" wrapText="1"/>
    </xf>
    <xf numFmtId="0" fontId="25" fillId="2" borderId="0" xfId="0" applyFont="1" applyFill="1" applyAlignment="1">
      <alignment horizontal="right" vertical="center" wrapText="1"/>
    </xf>
    <xf numFmtId="0" fontId="16" fillId="2" borderId="0" xfId="0" applyFont="1" applyFill="1" applyAlignment="1">
      <alignment horizontal="center" vertical="center" wrapText="1"/>
    </xf>
    <xf numFmtId="0" fontId="17" fillId="2" borderId="0" xfId="0" applyFont="1" applyFill="1" applyAlignment="1">
      <alignment horizontal="center" vertical="center"/>
    </xf>
    <xf numFmtId="0" fontId="0" fillId="2" borderId="0" xfId="0" applyFill="1"/>
    <xf numFmtId="0" fontId="19" fillId="2" borderId="0" xfId="0" applyFont="1" applyFill="1" applyAlignment="1">
      <alignment vertical="center"/>
    </xf>
    <xf numFmtId="0" fontId="18" fillId="2" borderId="0" xfId="0" applyFont="1" applyFill="1" applyAlignment="1">
      <alignment vertical="center" wrapText="1"/>
    </xf>
    <xf numFmtId="0" fontId="19" fillId="2" borderId="0" xfId="0" applyFont="1" applyFill="1" applyAlignment="1">
      <alignment vertical="center" wrapText="1"/>
    </xf>
    <xf numFmtId="49" fontId="18" fillId="2" borderId="1" xfId="0" applyNumberFormat="1" applyFont="1" applyFill="1" applyBorder="1" applyAlignment="1" applyProtection="1">
      <alignment horizontal="center" vertical="center" wrapText="1"/>
    </xf>
    <xf numFmtId="167" fontId="19" fillId="2" borderId="0" xfId="0" applyNumberFormat="1" applyFont="1" applyFill="1"/>
    <xf numFmtId="0" fontId="18" fillId="2" borderId="1" xfId="8" applyFont="1" applyFill="1" applyBorder="1" applyAlignment="1" applyProtection="1">
      <alignment horizontal="left" vertical="center" wrapText="1"/>
    </xf>
    <xf numFmtId="167" fontId="15" fillId="2" borderId="0" xfId="0" applyNumberFormat="1" applyFont="1" applyFill="1"/>
    <xf numFmtId="0" fontId="19" fillId="2" borderId="1" xfId="8" applyFont="1" applyFill="1" applyBorder="1" applyAlignment="1" applyProtection="1">
      <alignment horizontal="left" vertical="center" wrapText="1"/>
    </xf>
    <xf numFmtId="2" fontId="19" fillId="2" borderId="1" xfId="8" applyNumberFormat="1" applyFont="1" applyFill="1" applyBorder="1" applyAlignment="1" applyProtection="1">
      <alignment horizontal="center" vertical="center" wrapText="1"/>
    </xf>
    <xf numFmtId="0" fontId="18" fillId="2" borderId="1" xfId="8" quotePrefix="1" applyFont="1" applyFill="1" applyBorder="1" applyAlignment="1" applyProtection="1">
      <alignment horizontal="center" vertical="center" wrapText="1"/>
    </xf>
    <xf numFmtId="0" fontId="19" fillId="2" borderId="1" xfId="8" quotePrefix="1" applyFont="1" applyFill="1" applyBorder="1" applyAlignment="1" applyProtection="1">
      <alignment horizontal="center" vertical="center" wrapText="1"/>
    </xf>
    <xf numFmtId="0" fontId="19" fillId="2" borderId="0" xfId="0" applyFont="1" applyFill="1" applyBorder="1"/>
    <xf numFmtId="0" fontId="31" fillId="2" borderId="0" xfId="30" applyFont="1" applyFill="1"/>
    <xf numFmtId="167" fontId="0" fillId="2" borderId="0" xfId="0" applyNumberFormat="1" applyFill="1"/>
    <xf numFmtId="0" fontId="17" fillId="2" borderId="0" xfId="0" applyFont="1" applyFill="1" applyBorder="1"/>
    <xf numFmtId="10" fontId="18" fillId="2" borderId="1" xfId="44" applyNumberFormat="1" applyFont="1" applyFill="1" applyBorder="1" applyAlignment="1" applyProtection="1">
      <alignment horizontal="center" vertical="center" wrapText="1"/>
    </xf>
    <xf numFmtId="0" fontId="29" fillId="2" borderId="0" xfId="0" applyFont="1" applyFill="1"/>
    <xf numFmtId="0" fontId="30" fillId="2" borderId="0" xfId="0" applyFont="1" applyFill="1"/>
    <xf numFmtId="171" fontId="29" fillId="2" borderId="0" xfId="0" applyNumberFormat="1" applyFont="1" applyFill="1"/>
    <xf numFmtId="0" fontId="19" fillId="2" borderId="0" xfId="0" applyFont="1" applyFill="1" applyBorder="1" applyAlignment="1">
      <alignment horizontal="left"/>
    </xf>
    <xf numFmtId="0" fontId="19" fillId="2" borderId="0" xfId="0" applyFont="1" applyFill="1" applyBorder="1" applyAlignment="1">
      <alignment horizontal="left" vertical="center" wrapText="1"/>
    </xf>
    <xf numFmtId="0" fontId="18" fillId="2" borderId="0" xfId="30" applyFont="1" applyFill="1" applyBorder="1" applyAlignment="1">
      <alignment horizontal="left" vertical="center"/>
    </xf>
    <xf numFmtId="0" fontId="29" fillId="2" borderId="0" xfId="30" applyFont="1" applyFill="1" applyBorder="1" applyAlignment="1">
      <alignment vertical="center"/>
    </xf>
    <xf numFmtId="0" fontId="29" fillId="2" borderId="0" xfId="30" applyFont="1" applyFill="1" applyAlignment="1">
      <alignment vertical="center"/>
    </xf>
    <xf numFmtId="10" fontId="18" fillId="2" borderId="0" xfId="44" applyNumberFormat="1" applyFont="1" applyFill="1" applyBorder="1" applyAlignment="1" applyProtection="1">
      <alignment horizontal="center" vertical="center" wrapText="1"/>
    </xf>
    <xf numFmtId="49" fontId="18" fillId="2" borderId="1" xfId="0" applyNumberFormat="1" applyFont="1" applyFill="1" applyBorder="1" applyAlignment="1" applyProtection="1">
      <alignment horizontal="left" vertical="center" wrapText="1"/>
    </xf>
    <xf numFmtId="0" fontId="18" fillId="2" borderId="1" xfId="0" applyNumberFormat="1" applyFont="1" applyFill="1" applyBorder="1" applyAlignment="1" applyProtection="1">
      <alignment horizontal="left" vertical="center" wrapText="1"/>
    </xf>
    <xf numFmtId="171" fontId="18" fillId="2" borderId="1" xfId="1" applyNumberFormat="1" applyFont="1" applyFill="1" applyBorder="1" applyAlignment="1" applyProtection="1">
      <alignment horizontal="right"/>
    </xf>
    <xf numFmtId="0" fontId="19" fillId="2" borderId="1" xfId="0" applyNumberFormat="1" applyFont="1" applyFill="1" applyBorder="1" applyAlignment="1" applyProtection="1">
      <alignment horizontal="left" vertical="center" wrapText="1"/>
    </xf>
    <xf numFmtId="171" fontId="19" fillId="2" borderId="1" xfId="1" applyNumberFormat="1" applyFont="1" applyFill="1" applyBorder="1" applyAlignment="1" applyProtection="1">
      <alignment horizontal="right"/>
    </xf>
    <xf numFmtId="171" fontId="0" fillId="2" borderId="0" xfId="0" applyNumberFormat="1" applyFill="1"/>
    <xf numFmtId="0" fontId="18" fillId="2" borderId="0" xfId="0" applyNumberFormat="1" applyFont="1" applyFill="1" applyBorder="1" applyAlignment="1" applyProtection="1">
      <alignment horizontal="left" vertical="center" wrapText="1"/>
    </xf>
    <xf numFmtId="171" fontId="18" fillId="2" borderId="0" xfId="1" applyNumberFormat="1" applyFont="1" applyFill="1" applyBorder="1" applyAlignment="1" applyProtection="1">
      <alignment horizontal="right"/>
    </xf>
    <xf numFmtId="10" fontId="18" fillId="2" borderId="0" xfId="1" applyNumberFormat="1" applyFont="1" applyFill="1" applyBorder="1" applyAlignment="1" applyProtection="1">
      <alignment horizontal="right"/>
    </xf>
    <xf numFmtId="0" fontId="19" fillId="2" borderId="0" xfId="30" applyFont="1" applyFill="1" applyBorder="1"/>
    <xf numFmtId="0" fontId="19" fillId="2" borderId="0" xfId="30" applyFont="1" applyFill="1" applyBorder="1" applyAlignment="1">
      <alignment horizontal="center"/>
    </xf>
    <xf numFmtId="0" fontId="29" fillId="2" borderId="0" xfId="30" applyFont="1" applyFill="1" applyBorder="1" applyAlignment="1">
      <alignment horizontal="center"/>
    </xf>
    <xf numFmtId="0" fontId="29" fillId="2" borderId="0" xfId="30" applyFont="1" applyFill="1" applyBorder="1"/>
    <xf numFmtId="0" fontId="19" fillId="2" borderId="0" xfId="30" applyFont="1" applyFill="1" applyAlignment="1">
      <alignment vertical="center"/>
    </xf>
    <xf numFmtId="171" fontId="15" fillId="2" borderId="1" xfId="2" applyNumberFormat="1" applyFont="1" applyFill="1" applyBorder="1" applyAlignment="1">
      <alignment horizontal="right" vertical="center"/>
    </xf>
    <xf numFmtId="3" fontId="19" fillId="2" borderId="0" xfId="0" applyNumberFormat="1" applyFont="1" applyFill="1"/>
    <xf numFmtId="0" fontId="19" fillId="2" borderId="0" xfId="0" applyFont="1" applyFill="1" applyAlignment="1">
      <alignment horizontal="left" vertical="center" wrapText="1"/>
    </xf>
    <xf numFmtId="0" fontId="18" fillId="2" borderId="0" xfId="0" applyFont="1" applyFill="1" applyAlignment="1">
      <alignment horizontal="left" vertical="center" wrapText="1"/>
    </xf>
    <xf numFmtId="0" fontId="19" fillId="2" borderId="0" xfId="0" applyFont="1" applyFill="1" applyAlignment="1">
      <alignment horizontal="center" vertical="center"/>
    </xf>
    <xf numFmtId="0" fontId="17" fillId="2" borderId="0" xfId="0" applyFont="1" applyFill="1" applyAlignment="1">
      <alignment horizontal="center" vertical="center"/>
    </xf>
    <xf numFmtId="0" fontId="18" fillId="2" borderId="1" xfId="49" applyFont="1" applyFill="1" applyBorder="1" applyAlignment="1">
      <alignment horizontal="center" vertical="center" wrapText="1"/>
    </xf>
    <xf numFmtId="0" fontId="19" fillId="2" borderId="0" xfId="48" applyFont="1" applyFill="1" applyAlignment="1">
      <alignment horizontal="left" vertical="center" wrapText="1"/>
    </xf>
    <xf numFmtId="0" fontId="17" fillId="2" borderId="0" xfId="48" applyFont="1" applyFill="1" applyAlignment="1">
      <alignment horizontal="center" vertical="center"/>
    </xf>
    <xf numFmtId="0" fontId="28" fillId="2" borderId="0" xfId="30" applyFont="1" applyFill="1"/>
    <xf numFmtId="0" fontId="28" fillId="2" borderId="2" xfId="30" applyFont="1" applyFill="1" applyBorder="1"/>
    <xf numFmtId="0" fontId="28" fillId="2" borderId="0" xfId="30" applyFont="1" applyFill="1" applyAlignment="1">
      <alignment horizontal="center"/>
    </xf>
    <xf numFmtId="0" fontId="28" fillId="2" borderId="0" xfId="49" applyFont="1" applyFill="1"/>
    <xf numFmtId="0" fontId="28" fillId="2" borderId="0" xfId="49" applyFont="1" applyFill="1" applyBorder="1"/>
    <xf numFmtId="0" fontId="28" fillId="2" borderId="0" xfId="49" applyFont="1" applyFill="1" applyAlignment="1">
      <alignment horizontal="center"/>
    </xf>
    <xf numFmtId="171" fontId="18" fillId="2" borderId="0" xfId="1" applyNumberFormat="1" applyFont="1" applyFill="1" applyBorder="1" applyAlignment="1">
      <alignment horizontal="right"/>
      <protection locked="0"/>
    </xf>
    <xf numFmtId="0" fontId="163" fillId="2" borderId="0" xfId="0" applyFont="1" applyFill="1" applyAlignment="1">
      <alignment horizontal="left" vertical="center" wrapText="1"/>
    </xf>
    <xf numFmtId="0" fontId="163" fillId="2" borderId="0" xfId="0" applyFont="1" applyFill="1" applyAlignment="1">
      <alignment vertical="center" wrapText="1"/>
    </xf>
    <xf numFmtId="0" fontId="32" fillId="2" borderId="0" xfId="30" applyFont="1" applyFill="1" applyBorder="1" applyAlignment="1">
      <alignment vertical="center"/>
    </xf>
    <xf numFmtId="171" fontId="18" fillId="2" borderId="1" xfId="1" applyNumberFormat="1" applyFont="1" applyFill="1" applyBorder="1" applyAlignment="1">
      <alignment horizontal="right"/>
      <protection locked="0"/>
    </xf>
    <xf numFmtId="10" fontId="18" fillId="2" borderId="1" xfId="1" applyNumberFormat="1" applyFont="1" applyFill="1" applyBorder="1" applyAlignment="1" applyProtection="1">
      <alignment horizontal="right"/>
    </xf>
    <xf numFmtId="10" fontId="19" fillId="2" borderId="1" xfId="1" applyNumberFormat="1" applyFont="1" applyFill="1" applyBorder="1" applyAlignment="1" applyProtection="1">
      <alignment horizontal="right"/>
    </xf>
    <xf numFmtId="171" fontId="19" fillId="2" borderId="1" xfId="1" applyNumberFormat="1" applyFont="1" applyFill="1" applyBorder="1" applyAlignment="1">
      <alignment horizontal="right"/>
      <protection locked="0"/>
    </xf>
    <xf numFmtId="170" fontId="19" fillId="2" borderId="0" xfId="0" applyNumberFormat="1" applyFont="1" applyFill="1"/>
    <xf numFmtId="0" fontId="19" fillId="2" borderId="1" xfId="0" quotePrefix="1" applyNumberFormat="1" applyFont="1" applyFill="1" applyBorder="1" applyAlignment="1" applyProtection="1">
      <alignment horizontal="left" vertical="center" wrapText="1"/>
    </xf>
    <xf numFmtId="167" fontId="19" fillId="0" borderId="1" xfId="8" applyNumberFormat="1" applyFont="1" applyFill="1" applyBorder="1" applyAlignment="1" applyProtection="1">
      <alignment horizontal="right" vertical="center" wrapText="1"/>
    </xf>
    <xf numFmtId="0" fontId="18" fillId="2" borderId="6" xfId="19" applyNumberFormat="1" applyFont="1" applyFill="1" applyBorder="1" applyAlignment="1" applyProtection="1">
      <alignment horizontal="center" vertical="center" wrapText="1"/>
    </xf>
    <xf numFmtId="10" fontId="18" fillId="2" borderId="1" xfId="48" applyNumberFormat="1" applyFont="1" applyFill="1" applyBorder="1" applyAlignment="1" applyProtection="1">
      <alignment horizontal="right" vertical="center" wrapText="1"/>
    </xf>
    <xf numFmtId="10" fontId="18" fillId="2" borderId="1" xfId="237" applyNumberFormat="1" applyFont="1" applyFill="1" applyBorder="1" applyAlignment="1" applyProtection="1">
      <alignment horizontal="right" vertical="center" wrapText="1"/>
      <protection locked="0"/>
    </xf>
    <xf numFmtId="10" fontId="19" fillId="2" borderId="1" xfId="237" applyNumberFormat="1" applyFont="1" applyFill="1" applyBorder="1" applyAlignment="1" applyProtection="1">
      <alignment horizontal="right" vertical="center" wrapText="1"/>
      <protection locked="0"/>
    </xf>
    <xf numFmtId="10" fontId="18" fillId="2" borderId="1" xfId="709" applyNumberFormat="1" applyFont="1" applyFill="1" applyBorder="1" applyAlignment="1" applyProtection="1">
      <alignment horizontal="right" vertical="center" wrapText="1"/>
      <protection locked="0"/>
    </xf>
    <xf numFmtId="10" fontId="19" fillId="2" borderId="1" xfId="709" applyNumberFormat="1" applyFont="1" applyFill="1" applyBorder="1" applyAlignment="1" applyProtection="1">
      <alignment horizontal="right" vertical="center" wrapText="1"/>
      <protection locked="0"/>
    </xf>
    <xf numFmtId="10" fontId="18" fillId="2" borderId="1" xfId="19" applyNumberFormat="1" applyFont="1" applyFill="1" applyBorder="1" applyAlignment="1" applyProtection="1">
      <alignment horizontal="right" vertical="center" wrapText="1"/>
    </xf>
    <xf numFmtId="171" fontId="164" fillId="2" borderId="1" xfId="5" applyNumberFormat="1" applyFont="1" applyFill="1" applyBorder="1" applyAlignment="1" applyProtection="1">
      <alignment vertical="center"/>
      <protection locked="0"/>
    </xf>
    <xf numFmtId="171" fontId="161" fillId="2" borderId="1" xfId="5" applyNumberFormat="1" applyFont="1" applyFill="1" applyBorder="1" applyAlignment="1" applyProtection="1">
      <alignment horizontal="left" vertical="center" wrapText="1"/>
      <protection locked="0"/>
    </xf>
    <xf numFmtId="171" fontId="18" fillId="2" borderId="0" xfId="1" applyNumberFormat="1" applyFont="1" applyFill="1" applyBorder="1" applyAlignment="1" applyProtection="1">
      <alignment horizontal="center"/>
      <protection locked="0"/>
    </xf>
    <xf numFmtId="0" fontId="19" fillId="0" borderId="0" xfId="0" applyFont="1" applyFill="1" applyAlignment="1">
      <alignment horizontal="center" vertical="center"/>
    </xf>
    <xf numFmtId="0" fontId="19" fillId="0" borderId="0" xfId="0" applyFont="1" applyFill="1" applyAlignment="1">
      <alignment vertical="center"/>
    </xf>
    <xf numFmtId="0" fontId="19" fillId="0" borderId="0" xfId="0" applyFont="1" applyFill="1" applyAlignment="1">
      <alignment vertical="center" wrapText="1"/>
    </xf>
    <xf numFmtId="49" fontId="18" fillId="0" borderId="1" xfId="0" applyNumberFormat="1" applyFont="1" applyFill="1" applyBorder="1" applyAlignment="1" applyProtection="1">
      <alignment horizontal="center" vertical="center" wrapText="1"/>
    </xf>
    <xf numFmtId="167" fontId="18" fillId="0" borderId="1" xfId="8" applyNumberFormat="1" applyFont="1" applyFill="1" applyBorder="1" applyAlignment="1" applyProtection="1">
      <alignment horizontal="right" vertical="center" wrapText="1"/>
    </xf>
    <xf numFmtId="167" fontId="19" fillId="0" borderId="1" xfId="1" applyNumberFormat="1" applyFont="1" applyFill="1" applyBorder="1" applyAlignment="1" applyProtection="1">
      <alignment horizontal="right" vertical="center"/>
    </xf>
    <xf numFmtId="171" fontId="19" fillId="0" borderId="0" xfId="1" applyNumberFormat="1" applyFont="1" applyFill="1" applyBorder="1" applyProtection="1">
      <protection locked="0"/>
    </xf>
    <xf numFmtId="171" fontId="18" fillId="0" borderId="0" xfId="1" applyNumberFormat="1" applyFont="1" applyFill="1" applyBorder="1" applyProtection="1">
      <protection locked="0"/>
    </xf>
    <xf numFmtId="171" fontId="19" fillId="0" borderId="0" xfId="4" applyNumberFormat="1" applyFont="1" applyFill="1" applyBorder="1"/>
    <xf numFmtId="171" fontId="19" fillId="0" borderId="2" xfId="1" applyNumberFormat="1" applyFont="1" applyFill="1" applyBorder="1" applyProtection="1">
      <protection locked="0"/>
    </xf>
    <xf numFmtId="171" fontId="19" fillId="0" borderId="2" xfId="4" applyNumberFormat="1" applyFont="1" applyFill="1" applyBorder="1"/>
    <xf numFmtId="0" fontId="19" fillId="0" borderId="0" xfId="0" applyFont="1" applyFill="1"/>
    <xf numFmtId="171" fontId="19" fillId="0" borderId="0" xfId="2" applyNumberFormat="1" applyFont="1" applyFill="1" applyAlignment="1">
      <alignment vertical="center"/>
    </xf>
    <xf numFmtId="0" fontId="19" fillId="2" borderId="0" xfId="0" applyFont="1" applyFill="1" applyBorder="1" applyAlignment="1">
      <alignment horizontal="center"/>
    </xf>
    <xf numFmtId="0" fontId="169" fillId="2" borderId="0" xfId="0" applyFont="1" applyFill="1" applyAlignment="1">
      <alignment horizontal="center" vertical="center"/>
    </xf>
    <xf numFmtId="0" fontId="161" fillId="2" borderId="0" xfId="0" applyFont="1" applyFill="1" applyAlignment="1">
      <alignment horizontal="left" vertical="center" wrapText="1"/>
    </xf>
    <xf numFmtId="0" fontId="164" fillId="2" borderId="0" xfId="30" applyFont="1" applyFill="1" applyAlignment="1">
      <alignment vertical="center"/>
    </xf>
    <xf numFmtId="0" fontId="1" fillId="2" borderId="0" xfId="30" applyFont="1" applyFill="1"/>
    <xf numFmtId="0" fontId="164" fillId="2" borderId="1" xfId="0" applyFont="1" applyFill="1" applyBorder="1" applyAlignment="1" applyProtection="1">
      <alignment horizontal="center" vertical="center" wrapText="1"/>
    </xf>
    <xf numFmtId="0" fontId="164" fillId="2" borderId="1" xfId="0" applyNumberFormat="1" applyFont="1" applyFill="1" applyBorder="1" applyAlignment="1" applyProtection="1">
      <alignment horizontal="center" vertical="center" wrapText="1"/>
    </xf>
    <xf numFmtId="0" fontId="161" fillId="2" borderId="1" xfId="0" applyFont="1" applyFill="1" applyBorder="1" applyAlignment="1">
      <alignment horizontal="center"/>
    </xf>
    <xf numFmtId="49" fontId="161" fillId="2" borderId="1" xfId="0" applyNumberFormat="1" applyFont="1" applyFill="1" applyBorder="1" applyAlignment="1" applyProtection="1">
      <alignment horizontal="left" vertical="center" wrapText="1"/>
    </xf>
    <xf numFmtId="0" fontId="161" fillId="2" borderId="1" xfId="0" applyNumberFormat="1" applyFont="1" applyFill="1" applyBorder="1" applyAlignment="1" applyProtection="1">
      <alignment horizontal="left" vertical="center" wrapText="1"/>
    </xf>
    <xf numFmtId="10" fontId="161" fillId="2" borderId="1" xfId="1" applyNumberFormat="1" applyFont="1" applyFill="1" applyBorder="1" applyAlignment="1" applyProtection="1">
      <alignment horizontal="right" vertical="center" wrapText="1"/>
    </xf>
    <xf numFmtId="10" fontId="161" fillId="2" borderId="1" xfId="1" applyNumberFormat="1" applyFont="1" applyFill="1" applyBorder="1" applyAlignment="1" applyProtection="1">
      <alignment vertical="center" wrapText="1"/>
    </xf>
    <xf numFmtId="11" fontId="161" fillId="2" borderId="1" xfId="0" applyNumberFormat="1" applyFont="1" applyFill="1" applyBorder="1" applyAlignment="1" applyProtection="1">
      <alignment horizontal="left" vertical="center" wrapText="1"/>
    </xf>
    <xf numFmtId="171" fontId="161" fillId="2" borderId="1" xfId="1" applyNumberFormat="1" applyFont="1" applyFill="1" applyBorder="1" applyAlignment="1" applyProtection="1">
      <alignment vertical="center" wrapText="1"/>
    </xf>
    <xf numFmtId="171" fontId="161" fillId="2" borderId="1" xfId="1" applyNumberFormat="1" applyFont="1" applyFill="1" applyBorder="1" applyAlignment="1" applyProtection="1">
      <alignment horizontal="right" vertical="center" wrapText="1"/>
    </xf>
    <xf numFmtId="169" fontId="161" fillId="2" borderId="1" xfId="1" applyFont="1" applyFill="1" applyBorder="1" applyAlignment="1" applyProtection="1">
      <alignment horizontal="right" vertical="center" wrapText="1"/>
    </xf>
    <xf numFmtId="169" fontId="161" fillId="2" borderId="1" xfId="1" applyNumberFormat="1" applyFont="1" applyFill="1" applyBorder="1" applyAlignment="1" applyProtection="1">
      <alignment vertical="center" wrapText="1"/>
    </xf>
    <xf numFmtId="171" fontId="161" fillId="2" borderId="1" xfId="1" applyNumberFormat="1" applyFont="1" applyFill="1" applyBorder="1" applyAlignment="1">
      <alignment vertical="center" wrapText="1"/>
      <protection locked="0"/>
    </xf>
    <xf numFmtId="169" fontId="161" fillId="2" borderId="1" xfId="1" applyNumberFormat="1" applyFont="1" applyFill="1" applyBorder="1" applyAlignment="1" applyProtection="1">
      <alignment horizontal="right" vertical="center" wrapText="1"/>
    </xf>
    <xf numFmtId="0" fontId="161" fillId="2" borderId="0" xfId="30" applyFont="1" applyFill="1"/>
    <xf numFmtId="0" fontId="161" fillId="2" borderId="0" xfId="30" applyFont="1" applyFill="1" applyAlignment="1"/>
    <xf numFmtId="0" fontId="164" fillId="2" borderId="0" xfId="0" applyFont="1" applyFill="1"/>
    <xf numFmtId="0" fontId="161" fillId="2" borderId="0" xfId="0" applyFont="1" applyFill="1"/>
    <xf numFmtId="171" fontId="161" fillId="2" borderId="0" xfId="1" applyNumberFormat="1" applyFont="1" applyFill="1" applyProtection="1">
      <protection locked="0"/>
    </xf>
    <xf numFmtId="171" fontId="164" fillId="2" borderId="0" xfId="1" applyNumberFormat="1" applyFont="1" applyFill="1" applyProtection="1">
      <protection locked="0"/>
    </xf>
    <xf numFmtId="0" fontId="169" fillId="2" borderId="0" xfId="0" applyFont="1" applyFill="1"/>
    <xf numFmtId="171" fontId="169" fillId="2" borderId="0" xfId="1" applyNumberFormat="1" applyFont="1" applyFill="1" applyProtection="1">
      <protection locked="0"/>
    </xf>
    <xf numFmtId="0" fontId="161" fillId="2" borderId="2" xfId="0" applyFont="1" applyFill="1" applyBorder="1"/>
    <xf numFmtId="171" fontId="161" fillId="2" borderId="2" xfId="1" applyNumberFormat="1" applyFont="1" applyFill="1" applyBorder="1" applyProtection="1">
      <protection locked="0"/>
    </xf>
    <xf numFmtId="0" fontId="164" fillId="2" borderId="0" xfId="0" applyFont="1" applyFill="1" applyBorder="1"/>
    <xf numFmtId="171" fontId="164" fillId="2" borderId="0" xfId="1" applyNumberFormat="1" applyFont="1" applyFill="1" applyBorder="1" applyProtection="1">
      <protection locked="0"/>
    </xf>
    <xf numFmtId="171" fontId="161" fillId="2" borderId="0" xfId="1" applyNumberFormat="1" applyFont="1" applyFill="1" applyBorder="1" applyProtection="1">
      <protection locked="0"/>
    </xf>
    <xf numFmtId="171" fontId="1" fillId="2" borderId="0" xfId="1" applyNumberFormat="1" applyFont="1" applyFill="1">
      <protection locked="0"/>
    </xf>
    <xf numFmtId="171" fontId="165" fillId="2" borderId="0" xfId="1" applyNumberFormat="1" applyFont="1" applyFill="1">
      <protection locked="0"/>
    </xf>
    <xf numFmtId="0" fontId="165" fillId="2" borderId="0" xfId="0" applyFont="1" applyFill="1"/>
    <xf numFmtId="171" fontId="165" fillId="2" borderId="0" xfId="4" applyNumberFormat="1" applyFont="1" applyFill="1"/>
    <xf numFmtId="0" fontId="164" fillId="2" borderId="1" xfId="19" applyFont="1" applyFill="1" applyBorder="1" applyAlignment="1" applyProtection="1">
      <alignment horizontal="center" vertical="center" wrapText="1"/>
    </xf>
    <xf numFmtId="0" fontId="171" fillId="2" borderId="1" xfId="19" applyFont="1" applyFill="1" applyBorder="1" applyAlignment="1" applyProtection="1">
      <alignment horizontal="center" vertical="center" wrapText="1"/>
    </xf>
    <xf numFmtId="171" fontId="171" fillId="2" borderId="1" xfId="1" applyNumberFormat="1" applyFont="1" applyFill="1" applyBorder="1" applyAlignment="1" applyProtection="1">
      <alignment horizontal="center" vertical="center" wrapText="1"/>
    </xf>
    <xf numFmtId="0" fontId="164" fillId="2" borderId="1" xfId="0" applyFont="1" applyFill="1" applyBorder="1" applyAlignment="1">
      <alignment horizontal="center" vertical="center"/>
    </xf>
    <xf numFmtId="49" fontId="171" fillId="2" borderId="1" xfId="19" applyNumberFormat="1" applyFont="1" applyFill="1" applyBorder="1" applyAlignment="1" applyProtection="1">
      <alignment horizontal="left" vertical="center" wrapText="1"/>
    </xf>
    <xf numFmtId="41" fontId="171" fillId="2" borderId="1" xfId="0" applyNumberFormat="1" applyFont="1" applyFill="1" applyBorder="1" applyAlignment="1" applyProtection="1">
      <alignment horizontal="right" vertical="center" wrapText="1"/>
    </xf>
    <xf numFmtId="171" fontId="172" fillId="2" borderId="0" xfId="1" applyNumberFormat="1" applyFont="1" applyFill="1" applyAlignment="1">
      <alignment vertical="center"/>
      <protection locked="0"/>
    </xf>
    <xf numFmtId="41" fontId="165" fillId="2" borderId="0" xfId="0" applyNumberFormat="1" applyFont="1" applyFill="1"/>
    <xf numFmtId="171" fontId="172" fillId="2" borderId="0" xfId="30" applyNumberFormat="1" applyFont="1" applyFill="1" applyAlignment="1">
      <alignment vertical="center"/>
    </xf>
    <xf numFmtId="0" fontId="172" fillId="2" borderId="0" xfId="30" applyFont="1" applyFill="1" applyAlignment="1">
      <alignment vertical="center"/>
    </xf>
    <xf numFmtId="0" fontId="161" fillId="2" borderId="1" xfId="0" applyFont="1" applyFill="1" applyBorder="1" applyAlignment="1">
      <alignment horizontal="center" vertical="center"/>
    </xf>
    <xf numFmtId="49" fontId="173" fillId="2" borderId="1" xfId="19" applyNumberFormat="1" applyFont="1" applyFill="1" applyBorder="1" applyAlignment="1" applyProtection="1">
      <alignment horizontal="left" vertical="center" wrapText="1"/>
    </xf>
    <xf numFmtId="173" fontId="173" fillId="2" borderId="1" xfId="0" applyNumberFormat="1" applyFont="1" applyFill="1" applyBorder="1" applyAlignment="1" applyProtection="1">
      <alignment horizontal="right" vertical="center" wrapText="1"/>
    </xf>
    <xf numFmtId="41" fontId="173" fillId="2" borderId="1" xfId="0" applyNumberFormat="1" applyFont="1" applyFill="1" applyBorder="1" applyAlignment="1" applyProtection="1">
      <alignment horizontal="right" vertical="center" wrapText="1"/>
    </xf>
    <xf numFmtId="171" fontId="174" fillId="2" borderId="0" xfId="1" applyNumberFormat="1" applyFont="1" applyFill="1" applyAlignment="1">
      <alignment vertical="center"/>
      <protection locked="0"/>
    </xf>
    <xf numFmtId="0" fontId="174" fillId="2" borderId="0" xfId="30" applyFont="1" applyFill="1" applyAlignment="1">
      <alignment vertical="center"/>
    </xf>
    <xf numFmtId="49" fontId="175" fillId="2" borderId="1" xfId="19" applyNumberFormat="1" applyFont="1" applyFill="1" applyBorder="1" applyAlignment="1" applyProtection="1">
      <alignment horizontal="left" vertical="center" wrapText="1"/>
    </xf>
    <xf numFmtId="11" fontId="173" fillId="2" borderId="1" xfId="19" applyNumberFormat="1" applyFont="1" applyFill="1" applyBorder="1" applyAlignment="1" applyProtection="1">
      <alignment horizontal="left" vertical="center" wrapText="1"/>
    </xf>
    <xf numFmtId="167" fontId="173" fillId="2" borderId="1" xfId="0" applyNumberFormat="1" applyFont="1" applyFill="1" applyBorder="1" applyAlignment="1" applyProtection="1">
      <alignment horizontal="right" vertical="center" wrapText="1"/>
    </xf>
    <xf numFmtId="41" fontId="173" fillId="0" borderId="1" xfId="0" applyNumberFormat="1" applyFont="1" applyFill="1" applyBorder="1" applyAlignment="1" applyProtection="1">
      <alignment horizontal="right" vertical="center" wrapText="1"/>
    </xf>
    <xf numFmtId="41" fontId="161" fillId="2" borderId="1" xfId="0" applyNumberFormat="1" applyFont="1" applyFill="1" applyBorder="1" applyAlignment="1" applyProtection="1">
      <alignment horizontal="right" vertical="center" wrapText="1"/>
    </xf>
    <xf numFmtId="167" fontId="171" fillId="2" borderId="1" xfId="0" applyNumberFormat="1" applyFont="1" applyFill="1" applyBorder="1" applyAlignment="1" applyProtection="1">
      <alignment horizontal="right" vertical="center" wrapText="1"/>
    </xf>
    <xf numFmtId="171" fontId="173" fillId="2" borderId="1" xfId="0" applyNumberFormat="1" applyFont="1" applyFill="1" applyBorder="1" applyAlignment="1" applyProtection="1">
      <alignment horizontal="right" vertical="center" wrapText="1"/>
    </xf>
    <xf numFmtId="171" fontId="174" fillId="2" borderId="0" xfId="30" applyNumberFormat="1" applyFont="1" applyFill="1" applyAlignment="1">
      <alignment vertical="center"/>
    </xf>
    <xf numFmtId="171" fontId="171" fillId="2" borderId="1" xfId="0" applyNumberFormat="1" applyFont="1" applyFill="1" applyBorder="1" applyAlignment="1" applyProtection="1">
      <alignment horizontal="right" vertical="center" wrapText="1"/>
    </xf>
    <xf numFmtId="10" fontId="173" fillId="2" borderId="1" xfId="0" applyNumberFormat="1" applyFont="1" applyFill="1" applyBorder="1" applyAlignment="1" applyProtection="1">
      <alignment horizontal="right" vertical="center" wrapText="1"/>
    </xf>
    <xf numFmtId="0" fontId="161" fillId="2" borderId="0" xfId="0" applyFont="1" applyFill="1" applyBorder="1"/>
    <xf numFmtId="171" fontId="161" fillId="2" borderId="0" xfId="1" applyNumberFormat="1" applyFont="1" applyFill="1" applyBorder="1" applyProtection="1"/>
    <xf numFmtId="171" fontId="161" fillId="2" borderId="0" xfId="4" applyNumberFormat="1" applyFont="1" applyFill="1" applyBorder="1"/>
    <xf numFmtId="171" fontId="161" fillId="2" borderId="0" xfId="1" applyNumberFormat="1" applyFont="1" applyFill="1">
      <protection locked="0"/>
    </xf>
    <xf numFmtId="0" fontId="169" fillId="2" borderId="0" xfId="0" applyFont="1" applyFill="1" applyBorder="1"/>
    <xf numFmtId="171" fontId="169" fillId="2" borderId="0" xfId="1" applyNumberFormat="1" applyFont="1" applyFill="1" applyBorder="1" applyProtection="1">
      <protection locked="0"/>
    </xf>
    <xf numFmtId="171" fontId="176" fillId="2" borderId="0" xfId="4" applyNumberFormat="1" applyFont="1" applyFill="1"/>
    <xf numFmtId="0" fontId="174" fillId="2" borderId="0" xfId="30" applyFont="1" applyFill="1"/>
    <xf numFmtId="0" fontId="165" fillId="0" borderId="0" xfId="0" applyFont="1"/>
    <xf numFmtId="10" fontId="161" fillId="2" borderId="0" xfId="44" applyNumberFormat="1" applyFont="1" applyFill="1" applyProtection="1"/>
    <xf numFmtId="10" fontId="174" fillId="2" borderId="0" xfId="30" applyNumberFormat="1" applyFont="1" applyFill="1"/>
    <xf numFmtId="171" fontId="164" fillId="2" borderId="1" xfId="1" applyNumberFormat="1" applyFont="1" applyFill="1" applyBorder="1" applyAlignment="1" applyProtection="1">
      <alignment horizontal="center" vertical="center" wrapText="1"/>
      <protection locked="0"/>
    </xf>
    <xf numFmtId="171" fontId="164" fillId="2" borderId="1" xfId="1" applyNumberFormat="1" applyFont="1" applyFill="1" applyBorder="1" applyAlignment="1" applyProtection="1">
      <alignment horizontal="center" vertical="center" wrapText="1"/>
    </xf>
    <xf numFmtId="10" fontId="164" fillId="2" borderId="1" xfId="44" applyNumberFormat="1" applyFont="1" applyFill="1" applyBorder="1" applyAlignment="1" applyProtection="1">
      <alignment horizontal="center" vertical="center" wrapText="1"/>
    </xf>
    <xf numFmtId="49" fontId="164" fillId="2" borderId="1" xfId="19" applyNumberFormat="1" applyFont="1" applyFill="1" applyBorder="1" applyAlignment="1" applyProtection="1">
      <alignment horizontal="left" vertical="center" wrapText="1"/>
    </xf>
    <xf numFmtId="49" fontId="161" fillId="2" borderId="1" xfId="19" applyNumberFormat="1" applyFont="1" applyFill="1" applyBorder="1" applyAlignment="1" applyProtection="1">
      <alignment horizontal="left" vertical="center" wrapText="1"/>
    </xf>
    <xf numFmtId="171" fontId="161" fillId="2" borderId="1" xfId="1" applyNumberFormat="1" applyFont="1" applyFill="1" applyBorder="1" applyAlignment="1" applyProtection="1">
      <alignment horizontal="left" vertical="center" wrapText="1"/>
    </xf>
    <xf numFmtId="9" fontId="161" fillId="2" borderId="1" xfId="19" applyNumberFormat="1" applyFont="1" applyFill="1" applyBorder="1" applyAlignment="1" applyProtection="1">
      <alignment horizontal="right" vertical="center" wrapText="1"/>
    </xf>
    <xf numFmtId="0" fontId="174" fillId="2" borderId="0" xfId="0" applyFont="1" applyFill="1"/>
    <xf numFmtId="41" fontId="161" fillId="2" borderId="1" xfId="0" applyNumberFormat="1" applyFont="1" applyFill="1" applyBorder="1" applyAlignment="1" applyProtection="1">
      <alignment horizontal="left" vertical="center" wrapText="1"/>
    </xf>
    <xf numFmtId="10" fontId="161" fillId="2" borderId="1" xfId="44" applyNumberFormat="1" applyFont="1" applyFill="1" applyBorder="1" applyAlignment="1" applyProtection="1">
      <alignment horizontal="right" vertical="center" wrapText="1"/>
    </xf>
    <xf numFmtId="49" fontId="161" fillId="2" borderId="1" xfId="19" applyNumberFormat="1" applyFont="1" applyFill="1" applyBorder="1" applyAlignment="1" applyProtection="1">
      <alignment horizontal="left" vertical="center" wrapText="1" indent="1"/>
    </xf>
    <xf numFmtId="0" fontId="164" fillId="2" borderId="1" xfId="0" applyFont="1" applyFill="1" applyBorder="1" applyAlignment="1">
      <alignment horizontal="center"/>
    </xf>
    <xf numFmtId="41" fontId="164" fillId="2" borderId="1" xfId="0" applyNumberFormat="1" applyFont="1" applyFill="1" applyBorder="1" applyAlignment="1" applyProtection="1">
      <alignment horizontal="right" vertical="center" wrapText="1"/>
    </xf>
    <xf numFmtId="41" fontId="164" fillId="2" borderId="1" xfId="0" applyNumberFormat="1" applyFont="1" applyFill="1" applyBorder="1" applyAlignment="1" applyProtection="1">
      <alignment horizontal="left" vertical="center" wrapText="1"/>
    </xf>
    <xf numFmtId="0" fontId="172" fillId="2" borderId="0" xfId="0" applyFont="1" applyFill="1"/>
    <xf numFmtId="49" fontId="164" fillId="2" borderId="1" xfId="19" applyNumberFormat="1" applyFont="1" applyFill="1" applyBorder="1" applyAlignment="1" applyProtection="1">
      <alignment horizontal="left" vertical="center" wrapText="1" indent="1"/>
    </xf>
    <xf numFmtId="172" fontId="161" fillId="2" borderId="1" xfId="0" applyNumberFormat="1" applyFont="1" applyFill="1" applyBorder="1" applyAlignment="1" applyProtection="1">
      <alignment horizontal="right" vertical="center" wrapText="1"/>
    </xf>
    <xf numFmtId="172" fontId="161" fillId="2" borderId="1" xfId="0" applyNumberFormat="1" applyFont="1" applyFill="1" applyBorder="1" applyAlignment="1" applyProtection="1">
      <alignment horizontal="left" vertical="center" wrapText="1"/>
    </xf>
    <xf numFmtId="0" fontId="161" fillId="2" borderId="0" xfId="30" applyFont="1" applyFill="1" applyBorder="1" applyAlignment="1">
      <alignment horizontal="center" vertical="center"/>
    </xf>
    <xf numFmtId="49" fontId="161" fillId="2" borderId="0" xfId="19" applyNumberFormat="1" applyFont="1" applyFill="1" applyBorder="1" applyAlignment="1" applyProtection="1">
      <alignment horizontal="left" wrapText="1"/>
    </xf>
    <xf numFmtId="49" fontId="161" fillId="2" borderId="0" xfId="19" applyNumberFormat="1" applyFont="1" applyFill="1" applyBorder="1" applyAlignment="1" applyProtection="1">
      <alignment horizontal="center" vertical="center" wrapText="1"/>
    </xf>
    <xf numFmtId="167" fontId="161" fillId="2" borderId="0" xfId="30" applyNumberFormat="1" applyFont="1" applyFill="1" applyBorder="1" applyAlignment="1" applyProtection="1">
      <alignment horizontal="right" wrapText="1"/>
    </xf>
    <xf numFmtId="10" fontId="161" fillId="2" borderId="0" xfId="44" applyNumberFormat="1" applyFont="1" applyFill="1" applyBorder="1" applyAlignment="1">
      <alignment horizontal="right" wrapText="1"/>
      <protection locked="0"/>
    </xf>
    <xf numFmtId="0" fontId="161" fillId="2" borderId="0" xfId="0" applyFont="1" applyFill="1" applyAlignment="1"/>
    <xf numFmtId="171" fontId="161" fillId="2" borderId="0" xfId="1" applyNumberFormat="1" applyFont="1" applyFill="1" applyAlignment="1" applyProtection="1">
      <alignment horizontal="right"/>
    </xf>
    <xf numFmtId="10" fontId="161" fillId="2" borderId="0" xfId="44" applyNumberFormat="1" applyFont="1" applyFill="1" applyAlignment="1" applyProtection="1">
      <alignment horizontal="right"/>
    </xf>
    <xf numFmtId="171" fontId="161" fillId="2" borderId="2" xfId="1" applyNumberFormat="1" applyFont="1" applyFill="1" applyBorder="1" applyAlignment="1" applyProtection="1">
      <alignment horizontal="right"/>
    </xf>
    <xf numFmtId="10" fontId="161" fillId="2" borderId="2" xfId="44" applyNumberFormat="1" applyFont="1" applyFill="1" applyBorder="1" applyAlignment="1" applyProtection="1">
      <alignment horizontal="right"/>
    </xf>
    <xf numFmtId="0" fontId="165" fillId="2" borderId="0" xfId="0" applyNumberFormat="1" applyFont="1" applyFill="1"/>
    <xf numFmtId="0" fontId="164" fillId="2" borderId="0" xfId="0" applyFont="1" applyFill="1" applyAlignment="1">
      <alignment horizontal="left" vertical="center" wrapText="1"/>
    </xf>
    <xf numFmtId="49" fontId="164" fillId="2" borderId="1" xfId="0" applyNumberFormat="1" applyFont="1" applyFill="1" applyBorder="1" applyAlignment="1" applyProtection="1">
      <alignment horizontal="center" vertical="center" wrapText="1"/>
    </xf>
    <xf numFmtId="0" fontId="161" fillId="2" borderId="0" xfId="0" applyNumberFormat="1" applyFont="1" applyFill="1"/>
    <xf numFmtId="0" fontId="164" fillId="2" borderId="1" xfId="8" applyFont="1" applyFill="1" applyBorder="1" applyAlignment="1" applyProtection="1">
      <alignment horizontal="left" wrapText="1"/>
    </xf>
    <xf numFmtId="0" fontId="164" fillId="2" borderId="1" xfId="8" applyFont="1" applyFill="1" applyBorder="1" applyAlignment="1" applyProtection="1">
      <alignment horizontal="center" wrapText="1"/>
    </xf>
    <xf numFmtId="171" fontId="164" fillId="2" borderId="1" xfId="1" applyNumberFormat="1" applyFont="1" applyFill="1" applyBorder="1" applyAlignment="1" applyProtection="1">
      <alignment horizontal="left" wrapText="1"/>
      <protection locked="0"/>
    </xf>
    <xf numFmtId="167" fontId="161" fillId="2" borderId="1" xfId="1" applyNumberFormat="1" applyFont="1" applyFill="1" applyBorder="1" applyAlignment="1" applyProtection="1">
      <alignment horizontal="right" vertical="center"/>
    </xf>
    <xf numFmtId="171" fontId="164" fillId="2" borderId="1" xfId="1" applyNumberFormat="1" applyFont="1" applyFill="1" applyBorder="1" applyAlignment="1" applyProtection="1">
      <alignment horizontal="right" vertical="center" wrapText="1"/>
      <protection locked="0"/>
    </xf>
    <xf numFmtId="171" fontId="164" fillId="2" borderId="1" xfId="1" applyNumberFormat="1" applyFont="1" applyFill="1" applyBorder="1" applyAlignment="1" applyProtection="1">
      <alignment horizontal="left"/>
      <protection locked="0"/>
    </xf>
    <xf numFmtId="171" fontId="161" fillId="2" borderId="0" xfId="0" applyNumberFormat="1" applyFont="1" applyFill="1"/>
    <xf numFmtId="171" fontId="165" fillId="2" borderId="0" xfId="0" applyNumberFormat="1" applyFont="1" applyFill="1"/>
    <xf numFmtId="0" fontId="161" fillId="2" borderId="1" xfId="8" applyFont="1" applyFill="1" applyBorder="1" applyAlignment="1" applyProtection="1">
      <alignment horizontal="left" wrapText="1"/>
    </xf>
    <xf numFmtId="0" fontId="161" fillId="2" borderId="1" xfId="8" applyFont="1" applyFill="1" applyBorder="1" applyAlignment="1" applyProtection="1">
      <alignment horizontal="center" wrapText="1"/>
    </xf>
    <xf numFmtId="0" fontId="161" fillId="2" borderId="1" xfId="8" applyFont="1" applyFill="1" applyBorder="1" applyAlignment="1" applyProtection="1">
      <alignment horizontal="center" vertical="center" wrapText="1"/>
    </xf>
    <xf numFmtId="0" fontId="164" fillId="2" borderId="1" xfId="8" applyFont="1" applyFill="1" applyBorder="1" applyAlignment="1" applyProtection="1">
      <alignment horizontal="center" vertical="center" wrapText="1"/>
    </xf>
    <xf numFmtId="167" fontId="164" fillId="2" borderId="1" xfId="1" applyNumberFormat="1" applyFont="1" applyFill="1" applyBorder="1" applyAlignment="1" applyProtection="1">
      <alignment horizontal="right" vertical="center"/>
    </xf>
    <xf numFmtId="171" fontId="161" fillId="2" borderId="1" xfId="1" applyNumberFormat="1" applyFont="1" applyFill="1" applyBorder="1" applyAlignment="1" applyProtection="1">
      <alignment horizontal="left"/>
      <protection locked="0"/>
    </xf>
    <xf numFmtId="0" fontId="177" fillId="2" borderId="1" xfId="0" quotePrefix="1" applyFont="1" applyFill="1" applyBorder="1" applyAlignment="1">
      <alignment horizontal="center"/>
    </xf>
    <xf numFmtId="0" fontId="165" fillId="2" borderId="1" xfId="0" quotePrefix="1" applyFont="1" applyFill="1" applyBorder="1" applyAlignment="1">
      <alignment horizontal="center"/>
    </xf>
    <xf numFmtId="171" fontId="164" fillId="2" borderId="1" xfId="1" applyNumberFormat="1" applyFont="1" applyFill="1" applyBorder="1" applyAlignment="1">
      <alignment horizontal="right" vertical="center"/>
      <protection locked="0"/>
    </xf>
    <xf numFmtId="167" fontId="161" fillId="2" borderId="1" xfId="8" applyNumberFormat="1" applyFont="1" applyFill="1" applyBorder="1" applyAlignment="1" applyProtection="1">
      <alignment horizontal="right" vertical="center" wrapText="1"/>
    </xf>
    <xf numFmtId="169" fontId="164" fillId="2" borderId="1" xfId="1" applyFont="1" applyFill="1" applyBorder="1" applyAlignment="1">
      <alignment horizontal="right" vertical="center"/>
      <protection locked="0"/>
    </xf>
    <xf numFmtId="169" fontId="161" fillId="2" borderId="1" xfId="1" applyFont="1" applyFill="1" applyBorder="1" applyAlignment="1">
      <alignment horizontal="right" vertical="center"/>
      <protection locked="0"/>
    </xf>
    <xf numFmtId="169" fontId="161" fillId="2" borderId="1" xfId="1" applyFont="1" applyFill="1" applyBorder="1" applyAlignment="1">
      <alignment horizontal="right" vertical="center" wrapText="1"/>
      <protection locked="0"/>
    </xf>
    <xf numFmtId="49" fontId="164" fillId="2" borderId="1" xfId="0" applyNumberFormat="1" applyFont="1" applyFill="1" applyBorder="1" applyAlignment="1" applyProtection="1">
      <alignment horizontal="left" wrapText="1"/>
    </xf>
    <xf numFmtId="49" fontId="164" fillId="2" borderId="1" xfId="0" applyNumberFormat="1" applyFont="1" applyFill="1" applyBorder="1" applyAlignment="1" applyProtection="1">
      <alignment horizontal="center" wrapText="1"/>
    </xf>
    <xf numFmtId="49" fontId="164" fillId="2" borderId="1" xfId="0" applyNumberFormat="1" applyFont="1" applyFill="1" applyBorder="1" applyAlignment="1" applyProtection="1">
      <alignment wrapText="1"/>
    </xf>
    <xf numFmtId="0" fontId="161" fillId="2" borderId="0" xfId="0" applyFont="1" applyFill="1" applyAlignment="1">
      <alignment horizontal="left"/>
    </xf>
    <xf numFmtId="0" fontId="161" fillId="2" borderId="0" xfId="0" applyFont="1" applyFill="1" applyAlignment="1">
      <alignment horizontal="center" vertical="center"/>
    </xf>
    <xf numFmtId="0" fontId="161" fillId="2" borderId="0" xfId="0" applyFont="1" applyFill="1" applyAlignment="1">
      <alignment horizontal="right"/>
    </xf>
    <xf numFmtId="171" fontId="164" fillId="2" borderId="0" xfId="1" applyNumberFormat="1" applyFont="1" applyFill="1" applyBorder="1" applyAlignment="1" applyProtection="1">
      <alignment horizontal="left"/>
      <protection locked="0"/>
    </xf>
    <xf numFmtId="0" fontId="161" fillId="2" borderId="0" xfId="0" applyFont="1" applyFill="1" applyAlignment="1">
      <alignment vertical="center"/>
    </xf>
    <xf numFmtId="171" fontId="161" fillId="2" borderId="0" xfId="2" applyNumberFormat="1" applyFont="1" applyFill="1" applyAlignment="1">
      <alignment vertical="center"/>
    </xf>
    <xf numFmtId="0" fontId="161" fillId="2" borderId="0" xfId="0" applyFont="1" applyFill="1" applyBorder="1" applyAlignment="1">
      <alignment vertical="center"/>
    </xf>
    <xf numFmtId="0" fontId="164" fillId="2" borderId="0" xfId="0" applyFont="1" applyFill="1" applyAlignment="1"/>
    <xf numFmtId="0" fontId="161" fillId="2" borderId="0" xfId="0" applyFont="1" applyFill="1" applyAlignment="1">
      <alignment vertical="top"/>
    </xf>
    <xf numFmtId="0" fontId="19" fillId="0" borderId="0" xfId="0" applyFont="1" applyFill="1" applyAlignment="1">
      <alignment horizontal="left" vertical="center" wrapText="1"/>
    </xf>
    <xf numFmtId="14" fontId="161" fillId="0" borderId="0" xfId="0" applyNumberFormat="1" applyFont="1" applyFill="1" applyAlignment="1">
      <alignment horizontal="left" vertical="center" wrapText="1"/>
    </xf>
    <xf numFmtId="0" fontId="18" fillId="0" borderId="0" xfId="0" applyFont="1" applyFill="1" applyAlignment="1">
      <alignment horizontal="left" vertical="center" wrapText="1"/>
    </xf>
    <xf numFmtId="49" fontId="18" fillId="0" borderId="3" xfId="0" applyNumberFormat="1" applyFont="1" applyFill="1" applyBorder="1" applyAlignment="1" applyProtection="1">
      <alignment horizontal="center" vertical="center" wrapText="1"/>
    </xf>
    <xf numFmtId="49" fontId="18" fillId="0" borderId="4" xfId="0" applyNumberFormat="1" applyFont="1" applyFill="1" applyBorder="1" applyAlignment="1" applyProtection="1">
      <alignment horizontal="center" vertical="center" wrapText="1"/>
    </xf>
    <xf numFmtId="49" fontId="18" fillId="2" borderId="5" xfId="0" applyNumberFormat="1" applyFont="1" applyFill="1" applyBorder="1" applyAlignment="1" applyProtection="1">
      <alignment horizontal="center" vertical="center" wrapText="1"/>
    </xf>
    <xf numFmtId="49" fontId="18" fillId="2" borderId="6" xfId="0" applyNumberFormat="1" applyFont="1" applyFill="1" applyBorder="1" applyAlignment="1" applyProtection="1">
      <alignment horizontal="center" vertical="center" wrapText="1"/>
    </xf>
    <xf numFmtId="0" fontId="19" fillId="2" borderId="0" xfId="0" applyFont="1" applyFill="1" applyAlignment="1">
      <alignment horizontal="left" vertical="center" wrapText="1"/>
    </xf>
    <xf numFmtId="0" fontId="18" fillId="2" borderId="0" xfId="0" applyFont="1" applyFill="1" applyAlignment="1">
      <alignment horizontal="right" vertical="center" wrapText="1"/>
    </xf>
    <xf numFmtId="0" fontId="19" fillId="2" borderId="0" xfId="0" applyFont="1" applyFill="1" applyAlignment="1">
      <alignment horizontal="right" vertical="center" wrapText="1"/>
    </xf>
    <xf numFmtId="0" fontId="18" fillId="2" borderId="0" xfId="0" applyFont="1" applyFill="1" applyAlignment="1">
      <alignment horizontal="center" vertical="center" wrapText="1"/>
    </xf>
    <xf numFmtId="0" fontId="19" fillId="2" borderId="0" xfId="0" applyFont="1" applyFill="1" applyAlignment="1">
      <alignment horizontal="center" vertical="center"/>
    </xf>
    <xf numFmtId="0" fontId="18" fillId="2" borderId="0" xfId="0" applyFont="1" applyFill="1" applyAlignment="1">
      <alignment horizontal="left" vertical="center" wrapText="1"/>
    </xf>
    <xf numFmtId="0" fontId="161" fillId="2" borderId="0" xfId="0" applyFont="1" applyFill="1" applyAlignment="1">
      <alignment horizontal="center" vertical="top"/>
    </xf>
    <xf numFmtId="0" fontId="164" fillId="2" borderId="0" xfId="0" applyFont="1" applyFill="1" applyAlignment="1">
      <alignment horizontal="center"/>
    </xf>
    <xf numFmtId="0" fontId="161" fillId="2" borderId="0" xfId="43" applyFont="1" applyFill="1" applyAlignment="1">
      <alignment horizontal="center" vertical="center"/>
    </xf>
    <xf numFmtId="0" fontId="161" fillId="2" borderId="0" xfId="0" applyFont="1" applyFill="1" applyBorder="1" applyAlignment="1">
      <alignment horizontal="center" vertical="center"/>
    </xf>
    <xf numFmtId="0" fontId="164" fillId="2" borderId="0" xfId="0" applyFont="1" applyFill="1" applyAlignment="1">
      <alignment horizontal="left" vertical="center" wrapText="1"/>
    </xf>
    <xf numFmtId="0" fontId="161" fillId="2" borderId="0" xfId="0" applyFont="1" applyFill="1" applyAlignment="1">
      <alignment horizontal="left" vertical="center" wrapText="1"/>
    </xf>
    <xf numFmtId="0" fontId="164" fillId="2" borderId="0" xfId="0" applyFont="1" applyFill="1" applyAlignment="1">
      <alignment horizontal="right" vertical="center" wrapText="1"/>
    </xf>
    <xf numFmtId="0" fontId="161" fillId="2" borderId="0" xfId="0" applyFont="1" applyFill="1" applyAlignment="1">
      <alignment horizontal="right" vertical="center" wrapText="1"/>
    </xf>
    <xf numFmtId="0" fontId="164" fillId="2" borderId="0" xfId="0" applyFont="1" applyFill="1" applyAlignment="1">
      <alignment horizontal="center" vertical="center" wrapText="1"/>
    </xf>
    <xf numFmtId="0" fontId="169" fillId="2" borderId="0" xfId="0" applyFont="1" applyFill="1" applyAlignment="1">
      <alignment horizontal="center" vertical="center"/>
    </xf>
    <xf numFmtId="0" fontId="166" fillId="2" borderId="0" xfId="0" applyFont="1" applyFill="1" applyAlignment="1">
      <alignment horizontal="right" vertical="center" wrapText="1"/>
    </xf>
    <xf numFmtId="0" fontId="170" fillId="2" borderId="0" xfId="0" applyFont="1" applyFill="1" applyAlignment="1">
      <alignment horizontal="right" vertical="center" wrapText="1"/>
    </xf>
    <xf numFmtId="0" fontId="168" fillId="2" borderId="0" xfId="0" applyFont="1" applyFill="1" applyAlignment="1">
      <alignment horizontal="center" vertical="center" wrapText="1"/>
    </xf>
    <xf numFmtId="171" fontId="18" fillId="2" borderId="0" xfId="1" applyNumberFormat="1" applyFont="1" applyFill="1" applyBorder="1" applyAlignment="1" applyProtection="1">
      <alignment horizontal="center"/>
      <protection locked="0"/>
    </xf>
    <xf numFmtId="171" fontId="17" fillId="2" borderId="0" xfId="1" applyNumberFormat="1" applyFont="1" applyFill="1" applyBorder="1" applyAlignment="1" applyProtection="1">
      <alignment horizontal="center"/>
      <protection locked="0"/>
    </xf>
    <xf numFmtId="0" fontId="22" fillId="2" borderId="0" xfId="0" applyFont="1" applyFill="1" applyAlignment="1">
      <alignment horizontal="right" vertical="center" wrapText="1"/>
    </xf>
    <xf numFmtId="0" fontId="25" fillId="2" borderId="0" xfId="0" applyFont="1" applyFill="1" applyAlignment="1">
      <alignment horizontal="right" vertical="center" wrapText="1"/>
    </xf>
    <xf numFmtId="0" fontId="16" fillId="2" borderId="0" xfId="0" applyFont="1" applyFill="1" applyAlignment="1">
      <alignment horizontal="center" vertical="center" wrapText="1"/>
    </xf>
    <xf numFmtId="0" fontId="17" fillId="2" borderId="0" xfId="0" applyFont="1" applyFill="1" applyAlignment="1">
      <alignment horizontal="center" vertical="center"/>
    </xf>
    <xf numFmtId="49" fontId="18" fillId="2" borderId="1" xfId="19" applyNumberFormat="1" applyFont="1" applyFill="1" applyBorder="1" applyAlignment="1" applyProtection="1">
      <alignment horizontal="center" vertical="center" wrapText="1"/>
    </xf>
    <xf numFmtId="0" fontId="19" fillId="2" borderId="5" xfId="8" applyFont="1" applyFill="1" applyBorder="1" applyAlignment="1" applyProtection="1">
      <alignment horizontal="center" vertical="center" wrapText="1"/>
    </xf>
    <xf numFmtId="0" fontId="19" fillId="2" borderId="6" xfId="8" applyFont="1" applyFill="1" applyBorder="1" applyAlignment="1" applyProtection="1">
      <alignment horizontal="center" vertical="center" wrapText="1"/>
    </xf>
    <xf numFmtId="0" fontId="0" fillId="0" borderId="6" xfId="0" applyBorder="1"/>
    <xf numFmtId="0" fontId="19" fillId="2" borderId="0" xfId="19" applyFont="1" applyFill="1" applyAlignment="1">
      <alignment horizontal="left" vertical="center" wrapText="1"/>
    </xf>
    <xf numFmtId="0" fontId="18" fillId="2" borderId="0" xfId="19" applyFont="1" applyFill="1" applyAlignment="1">
      <alignment horizontal="left" vertical="center" wrapText="1"/>
    </xf>
    <xf numFmtId="0" fontId="22" fillId="2" borderId="0" xfId="19" applyFont="1" applyFill="1" applyAlignment="1">
      <alignment horizontal="right" vertical="center" wrapText="1"/>
    </xf>
    <xf numFmtId="0" fontId="25" fillId="2" borderId="0" xfId="19" applyFont="1" applyFill="1" applyAlignment="1">
      <alignment horizontal="right" vertical="center" wrapText="1"/>
    </xf>
    <xf numFmtId="0" fontId="16" fillId="2" borderId="0" xfId="19" applyFont="1" applyFill="1" applyAlignment="1">
      <alignment horizontal="center" vertical="center" wrapText="1"/>
    </xf>
    <xf numFmtId="0" fontId="17" fillId="2" borderId="0" xfId="19" applyFont="1" applyFill="1" applyAlignment="1">
      <alignment horizontal="center" vertical="center"/>
    </xf>
    <xf numFmtId="0" fontId="167" fillId="2" borderId="0" xfId="0" applyFont="1" applyFill="1" applyAlignment="1">
      <alignment horizontal="right" vertical="center" wrapText="1"/>
    </xf>
    <xf numFmtId="0" fontId="161" fillId="2" borderId="5" xfId="0" applyFont="1" applyFill="1" applyBorder="1" applyAlignment="1">
      <alignment horizontal="center" vertical="center"/>
    </xf>
    <xf numFmtId="0" fontId="161" fillId="2" borderId="30" xfId="0" applyFont="1" applyFill="1" applyBorder="1" applyAlignment="1">
      <alignment horizontal="center" vertical="center"/>
    </xf>
    <xf numFmtId="0" fontId="161" fillId="2" borderId="6" xfId="0" applyFont="1" applyFill="1" applyBorder="1" applyAlignment="1">
      <alignment horizontal="center" vertical="center"/>
    </xf>
    <xf numFmtId="0" fontId="164" fillId="0" borderId="0" xfId="0" applyFont="1" applyFill="1" applyAlignment="1">
      <alignment horizontal="left" vertical="center" wrapText="1"/>
    </xf>
    <xf numFmtId="0" fontId="17" fillId="2" borderId="0" xfId="0" applyFont="1" applyFill="1" applyAlignment="1">
      <alignment horizontal="right" vertical="center" wrapText="1"/>
    </xf>
    <xf numFmtId="0" fontId="18" fillId="2" borderId="5" xfId="30" applyFont="1" applyFill="1" applyBorder="1" applyAlignment="1">
      <alignment horizontal="center" vertical="center" wrapText="1"/>
    </xf>
    <xf numFmtId="0" fontId="18" fillId="2" borderId="6" xfId="30" applyFont="1" applyFill="1" applyBorder="1" applyAlignment="1">
      <alignment horizontal="center" vertical="center" wrapText="1"/>
    </xf>
    <xf numFmtId="0" fontId="18" fillId="2" borderId="3" xfId="30" applyFont="1" applyFill="1" applyBorder="1" applyAlignment="1">
      <alignment horizontal="center" vertical="center" wrapText="1"/>
    </xf>
    <xf numFmtId="0" fontId="18" fillId="2" borderId="4" xfId="30" applyFont="1" applyFill="1" applyBorder="1" applyAlignment="1">
      <alignment horizontal="center" vertical="center" wrapText="1"/>
    </xf>
    <xf numFmtId="0" fontId="18" fillId="2" borderId="5" xfId="30" applyFont="1" applyFill="1" applyBorder="1" applyAlignment="1" applyProtection="1">
      <alignment horizontal="center" vertical="center" wrapText="1"/>
    </xf>
    <xf numFmtId="0" fontId="18" fillId="2" borderId="6" xfId="30" applyFont="1" applyFill="1" applyBorder="1" applyAlignment="1" applyProtection="1">
      <alignment horizontal="center" vertical="center" wrapText="1"/>
    </xf>
    <xf numFmtId="0" fontId="18" fillId="2" borderId="2" xfId="49" applyFont="1" applyFill="1" applyBorder="1" applyAlignment="1">
      <alignment horizontal="left"/>
    </xf>
    <xf numFmtId="0" fontId="18" fillId="2" borderId="5" xfId="49" applyFont="1" applyFill="1" applyBorder="1" applyAlignment="1">
      <alignment horizontal="center" vertical="center" wrapText="1"/>
    </xf>
    <xf numFmtId="0" fontId="18" fillId="2" borderId="6" xfId="49" applyFont="1" applyFill="1" applyBorder="1" applyAlignment="1">
      <alignment horizontal="center" vertical="center" wrapText="1"/>
    </xf>
    <xf numFmtId="0" fontId="18" fillId="2" borderId="1" xfId="49" applyFont="1" applyFill="1" applyBorder="1" applyAlignment="1">
      <alignment horizontal="center" vertical="center" wrapText="1"/>
    </xf>
    <xf numFmtId="0" fontId="17" fillId="2" borderId="8" xfId="49" applyFont="1" applyFill="1" applyBorder="1" applyAlignment="1">
      <alignment horizontal="left"/>
    </xf>
    <xf numFmtId="0" fontId="19" fillId="2" borderId="0" xfId="48" applyFont="1" applyFill="1" applyAlignment="1">
      <alignment horizontal="left" vertical="center" wrapText="1"/>
    </xf>
    <xf numFmtId="0" fontId="18" fillId="2" borderId="0" xfId="48" applyFont="1" applyFill="1" applyAlignment="1">
      <alignment horizontal="left" vertical="center" wrapText="1"/>
    </xf>
    <xf numFmtId="0" fontId="64" fillId="2" borderId="0" xfId="48" applyFont="1" applyFill="1" applyAlignment="1">
      <alignment horizontal="right" vertical="center" wrapText="1"/>
    </xf>
    <xf numFmtId="0" fontId="17" fillId="2" borderId="0" xfId="48" applyFont="1" applyFill="1" applyAlignment="1">
      <alignment horizontal="right" vertical="center" wrapText="1"/>
    </xf>
    <xf numFmtId="0" fontId="18" fillId="2" borderId="0" xfId="48" applyFont="1" applyFill="1" applyAlignment="1">
      <alignment horizontal="center" vertical="center" wrapText="1"/>
    </xf>
    <xf numFmtId="15" fontId="17" fillId="2" borderId="0" xfId="48" applyNumberFormat="1" applyFont="1" applyFill="1" applyAlignment="1">
      <alignment horizontal="center" vertical="center"/>
    </xf>
    <xf numFmtId="0" fontId="17" fillId="2" borderId="0" xfId="48" applyFont="1" applyFill="1" applyAlignment="1">
      <alignment horizontal="center" vertical="center"/>
    </xf>
    <xf numFmtId="0" fontId="17" fillId="2" borderId="8" xfId="48" applyFont="1" applyFill="1" applyBorder="1" applyAlignment="1">
      <alignment horizontal="left" vertical="center"/>
    </xf>
    <xf numFmtId="0" fontId="18" fillId="2" borderId="5" xfId="19" applyNumberFormat="1" applyFont="1" applyFill="1" applyBorder="1" applyAlignment="1" applyProtection="1">
      <alignment horizontal="center" vertical="center" wrapText="1"/>
    </xf>
    <xf numFmtId="0" fontId="18" fillId="2" borderId="6" xfId="19" applyNumberFormat="1" applyFont="1" applyFill="1" applyBorder="1" applyAlignment="1" applyProtection="1">
      <alignment horizontal="center" vertical="center" wrapText="1"/>
    </xf>
    <xf numFmtId="171" fontId="18" fillId="2" borderId="3" xfId="237" applyNumberFormat="1" applyFont="1" applyFill="1" applyBorder="1" applyAlignment="1" applyProtection="1">
      <alignment horizontal="center" vertical="center" wrapText="1"/>
    </xf>
    <xf numFmtId="171" fontId="18" fillId="2" borderId="4" xfId="237" applyNumberFormat="1" applyFont="1" applyFill="1" applyBorder="1" applyAlignment="1" applyProtection="1">
      <alignment horizontal="center" vertical="center" wrapText="1"/>
    </xf>
    <xf numFmtId="0" fontId="19" fillId="2" borderId="0" xfId="48" applyFont="1" applyFill="1" applyAlignment="1">
      <alignment vertical="center" wrapText="1"/>
    </xf>
    <xf numFmtId="3" fontId="19" fillId="2" borderId="0" xfId="49" applyNumberFormat="1" applyFont="1" applyFill="1" applyAlignment="1">
      <alignment horizontal="left" vertical="center" wrapText="1"/>
    </xf>
    <xf numFmtId="3" fontId="18" fillId="2" borderId="0" xfId="49" applyNumberFormat="1" applyFont="1" applyFill="1" applyAlignment="1">
      <alignment horizontal="left" vertical="center" wrapText="1"/>
    </xf>
    <xf numFmtId="3" fontId="18" fillId="2" borderId="0" xfId="496" applyNumberFormat="1" applyFont="1" applyFill="1" applyAlignment="1">
      <alignment horizontal="left" vertical="center" wrapText="1"/>
    </xf>
    <xf numFmtId="0" fontId="18" fillId="2" borderId="0" xfId="48" applyFont="1" applyFill="1" applyAlignment="1">
      <alignment horizontal="right" vertical="center" wrapText="1"/>
    </xf>
    <xf numFmtId="0" fontId="16" fillId="2" borderId="0" xfId="48" applyFont="1" applyFill="1" applyAlignment="1">
      <alignment horizontal="center" vertical="center" wrapText="1"/>
    </xf>
    <xf numFmtId="0" fontId="18" fillId="2" borderId="0" xfId="48" applyFont="1" applyFill="1" applyAlignment="1">
      <alignment horizontal="center"/>
    </xf>
    <xf numFmtId="0" fontId="19" fillId="2" borderId="0" xfId="48" applyFont="1" applyFill="1" applyAlignment="1">
      <alignment horizontal="center"/>
    </xf>
    <xf numFmtId="0" fontId="18" fillId="2" borderId="3" xfId="19" applyNumberFormat="1" applyFont="1" applyFill="1" applyBorder="1" applyAlignment="1" applyProtection="1">
      <alignment horizontal="center" vertical="center" wrapText="1"/>
    </xf>
    <xf numFmtId="0" fontId="18" fillId="2" borderId="4" xfId="19" applyNumberFormat="1" applyFont="1" applyFill="1" applyBorder="1" applyAlignment="1" applyProtection="1">
      <alignment horizontal="center" vertical="center" wrapText="1"/>
    </xf>
    <xf numFmtId="3" fontId="19" fillId="2" borderId="0" xfId="496" applyNumberFormat="1" applyFont="1" applyFill="1" applyAlignment="1">
      <alignment horizontal="left" vertical="center" wrapText="1"/>
    </xf>
    <xf numFmtId="0" fontId="18" fillId="2" borderId="0" xfId="48" applyFont="1" applyFill="1" applyAlignment="1">
      <alignment vertical="center" wrapText="1"/>
    </xf>
    <xf numFmtId="171" fontId="18" fillId="2" borderId="5" xfId="237" applyNumberFormat="1" applyFont="1" applyFill="1" applyBorder="1" applyAlignment="1" applyProtection="1">
      <alignment horizontal="center" vertical="center" wrapText="1"/>
    </xf>
    <xf numFmtId="171" fontId="18" fillId="2" borderId="6" xfId="237" applyNumberFormat="1" applyFont="1" applyFill="1" applyBorder="1" applyAlignment="1" applyProtection="1">
      <alignment horizontal="center" vertical="center" wrapText="1"/>
    </xf>
    <xf numFmtId="0" fontId="18" fillId="2" borderId="0" xfId="48" applyFont="1" applyFill="1" applyAlignment="1">
      <alignment horizontal="right" wrapText="1"/>
    </xf>
  </cellXfs>
  <cellStyles count="986">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10" xfId="967"/>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10" xfId="968"/>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10" xfId="969"/>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10" xfId="970"/>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10" xfId="97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10" xfId="972"/>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10" xfId="973"/>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10" xfId="974"/>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10" xfId="975"/>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10" xfId="976"/>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10" xfId="977"/>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28" xfId="982"/>
    <cellStyle name="Comma 29" xfId="984"/>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9" xfId="965"/>
    <cellStyle name="Normal 21" xfId="21"/>
    <cellStyle name="Normal 21 2" xfId="464"/>
    <cellStyle name="Normal 210" xfId="980"/>
    <cellStyle name="Normal 211" xfId="981"/>
    <cellStyle name="Normal 212" xfId="983"/>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12" xfId="978"/>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18" xfId="985"/>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979"/>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zoomScale="115" zoomScaleNormal="115" workbookViewId="0">
      <selection activeCell="C22" sqref="C22"/>
    </sheetView>
  </sheetViews>
  <sheetFormatPr defaultColWidth="9.140625" defaultRowHeight="12.75"/>
  <cols>
    <col min="1" max="1" width="9.140625" style="23"/>
    <col min="2" max="2" width="41" style="23" customWidth="1"/>
    <col min="3" max="3" width="42" style="23" customWidth="1"/>
    <col min="4" max="16384" width="9.140625" style="23"/>
  </cols>
  <sheetData>
    <row r="1" spans="1:3">
      <c r="A1" s="185" t="s">
        <v>445</v>
      </c>
      <c r="B1" s="185" t="s">
        <v>446</v>
      </c>
      <c r="C1" s="185" t="s">
        <v>447</v>
      </c>
    </row>
    <row r="2" spans="1:3">
      <c r="A2" s="185"/>
      <c r="B2" s="186">
        <f>BCthunhap!D46-BCKetQuaHoatDong_06028!D44</f>
        <v>0</v>
      </c>
      <c r="C2" s="186">
        <f>BCtinhhinhtaichinh!D33-BCTaiSan_06027!D30</f>
        <v>0</v>
      </c>
    </row>
    <row r="3" spans="1:3">
      <c r="A3" s="185"/>
      <c r="B3" s="186">
        <f>BCthunhap!D45-BCKetQuaHoatDong_06028!D43-BCKetQuaHoatDong_06028!D41</f>
        <v>0</v>
      </c>
      <c r="C3" s="186">
        <f>BCTaiSan_06027!D54-BCtinhhinhtaichinh!D45</f>
        <v>0</v>
      </c>
    </row>
    <row r="4" spans="1:3">
      <c r="A4" s="185"/>
      <c r="B4" s="186">
        <f>BCtinhhinhtaichinh!D51-BCtinhhinhtaichinh!E51-BCthunhap!D48</f>
        <v>0</v>
      </c>
      <c r="C4" s="186">
        <f>BCtinhhinhtaichinh!D52-BCTaiSan_06027!D57</f>
        <v>0</v>
      </c>
    </row>
    <row r="5" spans="1:3">
      <c r="A5" s="185"/>
      <c r="B5" s="186">
        <f>BCthunhap!D48-BCKetQuaHoatDong_06028!D45</f>
        <v>0</v>
      </c>
      <c r="C5" s="186">
        <f>BCtinhhinhtaichinh!D47-Khac_06030!D34</f>
        <v>0</v>
      </c>
    </row>
    <row r="6" spans="1:3">
      <c r="A6" s="185"/>
      <c r="B6" s="186"/>
      <c r="C6" s="186">
        <f>BCtinhhinhtaichinh!D33-BCDanhMucDauTu_06029!F63</f>
        <v>0</v>
      </c>
    </row>
    <row r="7" spans="1:3">
      <c r="A7" s="185"/>
      <c r="B7" s="186"/>
      <c r="C7" s="186">
        <f>BCtinhhinhtaichinh!D33-BCDanhMucDauTu_06029!F63</f>
        <v>0</v>
      </c>
    </row>
    <row r="10" spans="1:3">
      <c r="B10" s="7" t="s">
        <v>681</v>
      </c>
    </row>
    <row r="11" spans="1:3">
      <c r="B11" s="8"/>
    </row>
    <row r="12" spans="1:3">
      <c r="B12" s="9" t="s">
        <v>632</v>
      </c>
    </row>
    <row r="13" spans="1:3" ht="15">
      <c r="B13" s="187"/>
    </row>
    <row r="14" spans="1:3" ht="21">
      <c r="B14" s="190" t="s">
        <v>633</v>
      </c>
    </row>
    <row r="15" spans="1:3" ht="15">
      <c r="B15" s="187"/>
    </row>
    <row r="16" spans="1:3" ht="21">
      <c r="B16" s="188" t="s">
        <v>634</v>
      </c>
      <c r="C16" s="188" t="s">
        <v>631</v>
      </c>
    </row>
    <row r="21" spans="2:3" ht="25.5">
      <c r="B21" s="189" t="s">
        <v>682</v>
      </c>
      <c r="C21" s="189" t="s">
        <v>683</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Normal="100" zoomScaleSheetLayoutView="85" zoomScalePageLayoutView="77" workbookViewId="0">
      <selection activeCell="A5" sqref="A5:K5"/>
    </sheetView>
  </sheetViews>
  <sheetFormatPr defaultColWidth="9.140625" defaultRowHeight="12.75"/>
  <cols>
    <col min="1" max="1" width="4.85546875" style="290" customWidth="1"/>
    <col min="2" max="2" width="47.140625" style="288" customWidth="1"/>
    <col min="3" max="3" width="9.140625" style="288"/>
    <col min="4" max="4" width="14.5703125" style="288" customWidth="1"/>
    <col min="5" max="5" width="14" style="288" customWidth="1"/>
    <col min="6" max="6" width="9.140625" style="288"/>
    <col min="7" max="7" width="18.28515625" style="288" customWidth="1"/>
    <col min="8" max="10" width="19" style="288" customWidth="1"/>
    <col min="11" max="11" width="26.85546875" style="288" customWidth="1"/>
    <col min="12" max="16384" width="9.140625" style="288"/>
  </cols>
  <sheetData>
    <row r="1" spans="1:11" ht="27.75" customHeight="1">
      <c r="A1" s="474" t="s">
        <v>521</v>
      </c>
      <c r="B1" s="474"/>
      <c r="C1" s="474"/>
      <c r="D1" s="474"/>
      <c r="E1" s="474"/>
      <c r="F1" s="474"/>
      <c r="G1" s="474"/>
      <c r="H1" s="474"/>
      <c r="I1" s="474"/>
      <c r="J1" s="474"/>
      <c r="K1" s="474"/>
    </row>
    <row r="2" spans="1:11" ht="28.5" customHeight="1">
      <c r="A2" s="513" t="s">
        <v>627</v>
      </c>
      <c r="B2" s="513"/>
      <c r="C2" s="513"/>
      <c r="D2" s="513"/>
      <c r="E2" s="513"/>
      <c r="F2" s="513"/>
      <c r="G2" s="513"/>
      <c r="H2" s="513"/>
      <c r="I2" s="513"/>
      <c r="J2" s="513"/>
      <c r="K2" s="513"/>
    </row>
    <row r="3" spans="1:11" ht="15" customHeight="1">
      <c r="A3" s="476" t="s">
        <v>237</v>
      </c>
      <c r="B3" s="476"/>
      <c r="C3" s="476"/>
      <c r="D3" s="476"/>
      <c r="E3" s="476"/>
      <c r="F3" s="476"/>
      <c r="G3" s="476"/>
      <c r="H3" s="476"/>
      <c r="I3" s="476"/>
      <c r="J3" s="476"/>
      <c r="K3" s="476"/>
    </row>
    <row r="4" spans="1:11">
      <c r="A4" s="476"/>
      <c r="B4" s="476"/>
      <c r="C4" s="476"/>
      <c r="D4" s="476"/>
      <c r="E4" s="476"/>
      <c r="F4" s="476"/>
      <c r="G4" s="476"/>
      <c r="H4" s="476"/>
      <c r="I4" s="476"/>
      <c r="J4" s="476"/>
      <c r="K4" s="476"/>
    </row>
    <row r="5" spans="1:11">
      <c r="A5" s="497" t="str">
        <f>'ngay thang'!B12</f>
        <v>Tại ngày 30 tháng 11 năm 2024/As at 30 Nov 2024</v>
      </c>
      <c r="B5" s="497"/>
      <c r="C5" s="497"/>
      <c r="D5" s="497"/>
      <c r="E5" s="497"/>
      <c r="F5" s="497"/>
      <c r="G5" s="497"/>
      <c r="H5" s="497"/>
      <c r="I5" s="497"/>
      <c r="J5" s="497"/>
      <c r="K5" s="497"/>
    </row>
    <row r="6" spans="1:11">
      <c r="A6" s="284"/>
      <c r="B6" s="284"/>
      <c r="C6" s="284"/>
      <c r="D6" s="284"/>
      <c r="E6" s="284"/>
      <c r="F6" s="1"/>
    </row>
    <row r="7" spans="1:11" ht="27.75" customHeight="1">
      <c r="A7" s="478" t="s">
        <v>246</v>
      </c>
      <c r="B7" s="478"/>
      <c r="D7" s="478" t="s">
        <v>623</v>
      </c>
      <c r="E7" s="478"/>
      <c r="F7" s="478"/>
      <c r="G7" s="478"/>
      <c r="H7" s="478"/>
      <c r="I7" s="478"/>
      <c r="J7" s="478"/>
    </row>
    <row r="8" spans="1:11" ht="31.5" customHeight="1">
      <c r="A8" s="478" t="s">
        <v>244</v>
      </c>
      <c r="B8" s="478"/>
      <c r="D8" s="478" t="s">
        <v>458</v>
      </c>
      <c r="E8" s="478"/>
      <c r="F8" s="478"/>
      <c r="G8" s="478"/>
      <c r="H8" s="478"/>
      <c r="I8" s="478"/>
      <c r="J8" s="478"/>
    </row>
    <row r="9" spans="1:11" ht="31.5" customHeight="1">
      <c r="A9" s="473" t="s">
        <v>243</v>
      </c>
      <c r="B9" s="473"/>
      <c r="D9" s="473" t="s">
        <v>245</v>
      </c>
      <c r="E9" s="473"/>
      <c r="F9" s="473"/>
      <c r="G9" s="473"/>
      <c r="H9" s="473"/>
      <c r="I9" s="473"/>
      <c r="J9" s="473"/>
    </row>
    <row r="10" spans="1:11" ht="31.5" customHeight="1">
      <c r="A10" s="473" t="s">
        <v>247</v>
      </c>
      <c r="B10" s="473"/>
      <c r="D10" s="478" t="str">
        <f>'ngay thang'!B14</f>
        <v>Ngày 04 tháng 12 năm 2024
04 Dec 2024</v>
      </c>
      <c r="E10" s="473"/>
      <c r="F10" s="473"/>
      <c r="G10" s="473"/>
      <c r="H10" s="473"/>
      <c r="I10" s="473"/>
      <c r="J10" s="473"/>
    </row>
    <row r="12" spans="1:11" s="33" customFormat="1" ht="29.25" customHeight="1">
      <c r="A12" s="514" t="s">
        <v>209</v>
      </c>
      <c r="B12" s="514" t="s">
        <v>210</v>
      </c>
      <c r="C12" s="518" t="s">
        <v>201</v>
      </c>
      <c r="D12" s="514" t="s">
        <v>233</v>
      </c>
      <c r="E12" s="514" t="s">
        <v>211</v>
      </c>
      <c r="F12" s="514" t="s">
        <v>212</v>
      </c>
      <c r="G12" s="514" t="s">
        <v>213</v>
      </c>
      <c r="H12" s="516" t="s">
        <v>214</v>
      </c>
      <c r="I12" s="517"/>
      <c r="J12" s="516" t="s">
        <v>217</v>
      </c>
      <c r="K12" s="517"/>
    </row>
    <row r="13" spans="1:11" s="33" customFormat="1" ht="51">
      <c r="A13" s="515"/>
      <c r="B13" s="515"/>
      <c r="C13" s="519"/>
      <c r="D13" s="515"/>
      <c r="E13" s="515"/>
      <c r="F13" s="515"/>
      <c r="G13" s="515"/>
      <c r="H13" s="184" t="s">
        <v>215</v>
      </c>
      <c r="I13" s="184" t="s">
        <v>216</v>
      </c>
      <c r="J13" s="184" t="s">
        <v>218</v>
      </c>
      <c r="K13" s="184" t="s">
        <v>216</v>
      </c>
    </row>
    <row r="14" spans="1:11" s="33" customFormat="1" ht="25.5">
      <c r="A14" s="3" t="s">
        <v>72</v>
      </c>
      <c r="B14" s="4" t="s">
        <v>225</v>
      </c>
      <c r="C14" s="4" t="s">
        <v>73</v>
      </c>
      <c r="D14" s="177"/>
      <c r="E14" s="177"/>
      <c r="F14" s="178"/>
      <c r="G14" s="179"/>
      <c r="H14" s="4"/>
      <c r="I14" s="2"/>
      <c r="J14" s="5"/>
      <c r="K14" s="6"/>
    </row>
    <row r="15" spans="1:11" s="33" customFormat="1" ht="25.5">
      <c r="A15" s="3" t="s">
        <v>46</v>
      </c>
      <c r="B15" s="4" t="s">
        <v>226</v>
      </c>
      <c r="C15" s="4" t="s">
        <v>74</v>
      </c>
      <c r="D15" s="178"/>
      <c r="E15" s="178"/>
      <c r="F15" s="178"/>
      <c r="G15" s="179"/>
      <c r="H15" s="4"/>
      <c r="I15" s="2"/>
      <c r="J15" s="4"/>
      <c r="K15" s="2"/>
    </row>
    <row r="16" spans="1:11" s="33" customFormat="1" ht="25.5">
      <c r="A16" s="3" t="s">
        <v>75</v>
      </c>
      <c r="B16" s="4" t="s">
        <v>219</v>
      </c>
      <c r="C16" s="4" t="s">
        <v>76</v>
      </c>
      <c r="D16" s="178"/>
      <c r="E16" s="178"/>
      <c r="F16" s="178"/>
      <c r="G16" s="177"/>
      <c r="H16" s="4"/>
      <c r="I16" s="180"/>
      <c r="J16" s="4"/>
      <c r="K16" s="180"/>
    </row>
    <row r="17" spans="1:11" s="33" customFormat="1" ht="25.5">
      <c r="A17" s="3" t="s">
        <v>56</v>
      </c>
      <c r="B17" s="4" t="s">
        <v>220</v>
      </c>
      <c r="C17" s="4" t="s">
        <v>77</v>
      </c>
      <c r="D17" s="178"/>
      <c r="E17" s="178"/>
      <c r="F17" s="178"/>
      <c r="G17" s="179"/>
      <c r="H17" s="4"/>
      <c r="I17" s="2"/>
      <c r="J17" s="4"/>
      <c r="K17" s="2"/>
    </row>
    <row r="18" spans="1:11" s="33" customFormat="1" ht="25.5">
      <c r="A18" s="3" t="s">
        <v>78</v>
      </c>
      <c r="B18" s="4" t="s">
        <v>227</v>
      </c>
      <c r="C18" s="4" t="s">
        <v>79</v>
      </c>
      <c r="D18" s="178"/>
      <c r="E18" s="178"/>
      <c r="F18" s="178"/>
      <c r="G18" s="179"/>
      <c r="H18" s="4"/>
      <c r="I18" s="2"/>
      <c r="J18" s="4"/>
      <c r="K18" s="2"/>
    </row>
    <row r="19" spans="1:11" s="33" customFormat="1" ht="25.5">
      <c r="A19" s="3" t="s">
        <v>80</v>
      </c>
      <c r="B19" s="4" t="s">
        <v>221</v>
      </c>
      <c r="C19" s="4" t="s">
        <v>81</v>
      </c>
      <c r="D19" s="178"/>
      <c r="E19" s="178"/>
      <c r="F19" s="178"/>
      <c r="G19" s="179"/>
      <c r="H19" s="4"/>
      <c r="I19" s="2"/>
      <c r="J19" s="4"/>
      <c r="K19" s="2"/>
    </row>
    <row r="20" spans="1:11" s="33" customFormat="1" ht="25.5">
      <c r="A20" s="3" t="s">
        <v>46</v>
      </c>
      <c r="B20" s="4" t="s">
        <v>222</v>
      </c>
      <c r="C20" s="4" t="s">
        <v>82</v>
      </c>
      <c r="D20" s="178"/>
      <c r="E20" s="178"/>
      <c r="F20" s="178"/>
      <c r="G20" s="179"/>
      <c r="H20" s="4"/>
      <c r="I20" s="2"/>
      <c r="J20" s="4"/>
      <c r="K20" s="2"/>
    </row>
    <row r="21" spans="1:11" s="33" customFormat="1" ht="25.5">
      <c r="A21" s="3" t="s">
        <v>83</v>
      </c>
      <c r="B21" s="4" t="s">
        <v>223</v>
      </c>
      <c r="C21" s="4" t="s">
        <v>84</v>
      </c>
      <c r="D21" s="178"/>
      <c r="E21" s="178"/>
      <c r="F21" s="178"/>
      <c r="G21" s="179"/>
      <c r="H21" s="4"/>
      <c r="I21" s="2"/>
      <c r="J21" s="4"/>
      <c r="K21" s="2"/>
    </row>
    <row r="22" spans="1:11" s="33" customFormat="1" ht="25.5">
      <c r="A22" s="3" t="s">
        <v>56</v>
      </c>
      <c r="B22" s="4" t="s">
        <v>224</v>
      </c>
      <c r="C22" s="4" t="s">
        <v>85</v>
      </c>
      <c r="D22" s="178"/>
      <c r="E22" s="178"/>
      <c r="F22" s="178"/>
      <c r="G22" s="179"/>
      <c r="H22" s="4"/>
      <c r="I22" s="2"/>
      <c r="J22" s="4"/>
      <c r="K22" s="2"/>
    </row>
    <row r="23" spans="1:11" s="33" customFormat="1" ht="38.25">
      <c r="A23" s="3" t="s">
        <v>86</v>
      </c>
      <c r="B23" s="4" t="s">
        <v>228</v>
      </c>
      <c r="C23" s="4" t="s">
        <v>87</v>
      </c>
      <c r="D23" s="178"/>
      <c r="E23" s="178"/>
      <c r="F23" s="178"/>
      <c r="G23" s="179"/>
      <c r="H23" s="4"/>
      <c r="I23" s="2"/>
      <c r="J23" s="4"/>
      <c r="K23" s="2"/>
    </row>
    <row r="24" spans="1:11" s="33" customFormat="1">
      <c r="A24" s="181"/>
      <c r="B24" s="182"/>
      <c r="C24" s="182"/>
      <c r="D24" s="178"/>
      <c r="E24" s="178"/>
      <c r="F24" s="178"/>
      <c r="G24" s="179"/>
      <c r="H24" s="4"/>
      <c r="I24" s="2"/>
      <c r="J24" s="5"/>
      <c r="K24" s="6"/>
    </row>
    <row r="25" spans="1:11" s="33" customFormat="1">
      <c r="A25" s="183"/>
    </row>
    <row r="26" spans="1:11" s="33" customFormat="1">
      <c r="A26" s="34" t="s">
        <v>176</v>
      </c>
      <c r="B26" s="1"/>
      <c r="C26" s="35"/>
      <c r="I26" s="36" t="s">
        <v>177</v>
      </c>
    </row>
    <row r="27" spans="1:11" s="33" customFormat="1">
      <c r="A27" s="37" t="s">
        <v>178</v>
      </c>
      <c r="B27" s="1"/>
      <c r="C27" s="35"/>
      <c r="I27" s="38" t="s">
        <v>179</v>
      </c>
    </row>
    <row r="28" spans="1:11">
      <c r="A28" s="1"/>
      <c r="B28" s="1"/>
      <c r="C28" s="35"/>
      <c r="I28" s="35"/>
    </row>
    <row r="29" spans="1:11">
      <c r="A29" s="1"/>
      <c r="B29" s="1"/>
      <c r="C29" s="35"/>
      <c r="I29" s="35"/>
    </row>
    <row r="30" spans="1:11">
      <c r="A30" s="1"/>
      <c r="B30" s="1"/>
      <c r="C30" s="35"/>
      <c r="I30" s="35"/>
    </row>
    <row r="31" spans="1:11">
      <c r="A31" s="1"/>
      <c r="B31" s="1"/>
      <c r="C31" s="35"/>
      <c r="I31" s="35"/>
    </row>
    <row r="32" spans="1:11">
      <c r="A32" s="1"/>
      <c r="B32" s="1"/>
      <c r="C32" s="35"/>
      <c r="I32" s="35"/>
    </row>
    <row r="33" spans="1:11">
      <c r="A33" s="1"/>
      <c r="B33" s="1"/>
      <c r="C33" s="35"/>
      <c r="I33" s="35"/>
    </row>
    <row r="34" spans="1:11">
      <c r="A34" s="1"/>
      <c r="B34" s="1"/>
      <c r="C34" s="35"/>
      <c r="I34" s="35"/>
    </row>
    <row r="35" spans="1:11">
      <c r="A35" s="27"/>
      <c r="B35" s="27"/>
      <c r="C35" s="28"/>
      <c r="D35" s="289"/>
      <c r="I35" s="28"/>
      <c r="J35" s="289"/>
      <c r="K35" s="289"/>
    </row>
    <row r="36" spans="1:11">
      <c r="A36" s="24" t="s">
        <v>238</v>
      </c>
      <c r="B36" s="1"/>
      <c r="C36" s="35"/>
      <c r="I36" s="26" t="s">
        <v>459</v>
      </c>
    </row>
    <row r="37" spans="1:11">
      <c r="A37" s="24" t="s">
        <v>608</v>
      </c>
      <c r="B37" s="1"/>
      <c r="C37" s="35"/>
      <c r="I37" s="26"/>
    </row>
    <row r="38" spans="1:11">
      <c r="A38" s="1" t="s">
        <v>239</v>
      </c>
      <c r="B38" s="1"/>
      <c r="C38" s="35"/>
      <c r="I38" s="25"/>
    </row>
    <row r="39" spans="1:11">
      <c r="A39" s="288"/>
    </row>
  </sheetData>
  <mergeCells count="21">
    <mergeCell ref="G12:G13"/>
    <mergeCell ref="H12:I12"/>
    <mergeCell ref="J12:K12"/>
    <mergeCell ref="A12:A13"/>
    <mergeCell ref="B12:B13"/>
    <mergeCell ref="C12:C13"/>
    <mergeCell ref="D12:D13"/>
    <mergeCell ref="E12:E13"/>
    <mergeCell ref="F12:F13"/>
    <mergeCell ref="A9:B9"/>
    <mergeCell ref="A10:B10"/>
    <mergeCell ref="D9:J9"/>
    <mergeCell ref="D10:J10"/>
    <mergeCell ref="A1:K1"/>
    <mergeCell ref="A2:K2"/>
    <mergeCell ref="A3:K4"/>
    <mergeCell ref="A5:K5"/>
    <mergeCell ref="A8:B8"/>
    <mergeCell ref="D8:J8"/>
    <mergeCell ref="A7:B7"/>
    <mergeCell ref="D7:J7"/>
  </mergeCells>
  <printOptions horizontalCentered="1"/>
  <pageMargins left="0.7" right="0.7" top="0.3" bottom="0.28000000000000003" header="0.17" footer="0.19"/>
  <pageSetup paperSize="9" scale="66" fitToHeight="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zoomScaleNormal="100" workbookViewId="0">
      <selection activeCell="D22" sqref="D22"/>
    </sheetView>
  </sheetViews>
  <sheetFormatPr defaultColWidth="9.140625" defaultRowHeight="12.75"/>
  <cols>
    <col min="1" max="1" width="4.85546875" style="293" customWidth="1"/>
    <col min="2" max="2" width="61.85546875" style="291" customWidth="1"/>
    <col min="3" max="3" width="33.5703125" style="291" customWidth="1"/>
    <col min="4" max="4" width="41.42578125" style="291" customWidth="1"/>
    <col min="5" max="16384" width="9.140625" style="291"/>
  </cols>
  <sheetData>
    <row r="1" spans="1:4" ht="27.75" customHeight="1">
      <c r="A1" s="527" t="s">
        <v>521</v>
      </c>
      <c r="B1" s="527"/>
      <c r="C1" s="527"/>
      <c r="D1" s="527"/>
    </row>
    <row r="2" spans="1:4" ht="28.5" customHeight="1">
      <c r="A2" s="528" t="s">
        <v>628</v>
      </c>
      <c r="B2" s="528"/>
      <c r="C2" s="528"/>
      <c r="D2" s="528"/>
    </row>
    <row r="3" spans="1:4" ht="15" customHeight="1">
      <c r="A3" s="529" t="s">
        <v>463</v>
      </c>
      <c r="B3" s="529"/>
      <c r="C3" s="529"/>
      <c r="D3" s="529"/>
    </row>
    <row r="4" spans="1:4">
      <c r="A4" s="529"/>
      <c r="B4" s="529"/>
      <c r="C4" s="529"/>
      <c r="D4" s="529"/>
    </row>
    <row r="5" spans="1:4">
      <c r="A5" s="530" t="s">
        <v>681</v>
      </c>
      <c r="B5" s="531"/>
      <c r="C5" s="531"/>
      <c r="D5" s="531"/>
    </row>
    <row r="6" spans="1:4">
      <c r="A6" s="287"/>
      <c r="B6" s="287"/>
      <c r="C6" s="287"/>
      <c r="D6" s="287"/>
    </row>
    <row r="7" spans="1:4" ht="28.5" customHeight="1">
      <c r="A7" s="526" t="s">
        <v>244</v>
      </c>
      <c r="B7" s="526"/>
      <c r="C7" s="526" t="s">
        <v>458</v>
      </c>
      <c r="D7" s="526"/>
    </row>
    <row r="8" spans="1:4" ht="29.25" customHeight="1">
      <c r="A8" s="525" t="s">
        <v>243</v>
      </c>
      <c r="B8" s="525"/>
      <c r="C8" s="526" t="s">
        <v>607</v>
      </c>
      <c r="D8" s="525"/>
    </row>
    <row r="9" spans="1:4" ht="31.5" customHeight="1">
      <c r="A9" s="526" t="s">
        <v>246</v>
      </c>
      <c r="B9" s="526"/>
      <c r="C9" s="526" t="s">
        <v>623</v>
      </c>
      <c r="D9" s="526"/>
    </row>
    <row r="10" spans="1:4" ht="27" customHeight="1">
      <c r="A10" s="525" t="s">
        <v>247</v>
      </c>
      <c r="B10" s="525"/>
      <c r="C10" s="526" t="str">
        <f>'ngay thang'!B14</f>
        <v>Ngày 04 tháng 12 năm 2024
04 Dec 2024</v>
      </c>
      <c r="D10" s="526"/>
    </row>
    <row r="11" spans="1:4" ht="16.5" customHeight="1">
      <c r="A11" s="286"/>
      <c r="B11" s="286"/>
      <c r="C11" s="286"/>
      <c r="D11" s="286"/>
    </row>
    <row r="12" spans="1:4">
      <c r="A12" s="520" t="s">
        <v>464</v>
      </c>
      <c r="B12" s="520"/>
      <c r="C12" s="520"/>
      <c r="D12" s="520"/>
    </row>
    <row r="13" spans="1:4" s="168" customFormat="1" ht="15.75" customHeight="1">
      <c r="A13" s="521" t="s">
        <v>209</v>
      </c>
      <c r="B13" s="521" t="s">
        <v>465</v>
      </c>
      <c r="C13" s="523" t="s">
        <v>466</v>
      </c>
      <c r="D13" s="523"/>
    </row>
    <row r="14" spans="1:4" s="168" customFormat="1" ht="21" customHeight="1">
      <c r="A14" s="522"/>
      <c r="B14" s="522"/>
      <c r="C14" s="285" t="s">
        <v>467</v>
      </c>
      <c r="D14" s="285" t="s">
        <v>468</v>
      </c>
    </row>
    <row r="15" spans="1:4" s="168" customFormat="1">
      <c r="A15" s="10" t="s">
        <v>46</v>
      </c>
      <c r="B15" s="11" t="s">
        <v>469</v>
      </c>
      <c r="C15" s="163"/>
      <c r="D15" s="163"/>
    </row>
    <row r="16" spans="1:4" s="168" customFormat="1">
      <c r="A16" s="10" t="s">
        <v>470</v>
      </c>
      <c r="B16" s="11" t="s">
        <v>471</v>
      </c>
      <c r="C16" s="164"/>
      <c r="D16" s="164"/>
    </row>
    <row r="17" spans="1:4" s="168" customFormat="1">
      <c r="A17" s="10" t="s">
        <v>472</v>
      </c>
      <c r="B17" s="11" t="s">
        <v>473</v>
      </c>
      <c r="C17" s="164"/>
      <c r="D17" s="164"/>
    </row>
    <row r="18" spans="1:4" s="168" customFormat="1">
      <c r="A18" s="10" t="s">
        <v>56</v>
      </c>
      <c r="B18" s="11" t="s">
        <v>474</v>
      </c>
      <c r="C18" s="164"/>
      <c r="D18" s="164"/>
    </row>
    <row r="19" spans="1:4" s="168" customFormat="1">
      <c r="A19" s="10" t="s">
        <v>470</v>
      </c>
      <c r="B19" s="11" t="s">
        <v>471</v>
      </c>
      <c r="C19" s="164"/>
      <c r="D19" s="164"/>
    </row>
    <row r="20" spans="1:4" s="168" customFormat="1">
      <c r="A20" s="10" t="s">
        <v>472</v>
      </c>
      <c r="B20" s="11" t="s">
        <v>473</v>
      </c>
      <c r="C20" s="164"/>
      <c r="D20" s="164"/>
    </row>
    <row r="21" spans="1:4" s="168" customFormat="1">
      <c r="A21" s="10" t="s">
        <v>133</v>
      </c>
      <c r="B21" s="11" t="s">
        <v>475</v>
      </c>
      <c r="C21" s="164"/>
      <c r="D21" s="164"/>
    </row>
    <row r="22" spans="1:4" s="168" customFormat="1">
      <c r="A22" s="10" t="s">
        <v>470</v>
      </c>
      <c r="B22" s="11" t="s">
        <v>471</v>
      </c>
      <c r="C22" s="164"/>
      <c r="D22" s="164"/>
    </row>
    <row r="23" spans="1:4" s="168" customFormat="1">
      <c r="A23" s="10" t="s">
        <v>472</v>
      </c>
      <c r="B23" s="11" t="s">
        <v>473</v>
      </c>
      <c r="C23" s="164"/>
      <c r="D23" s="164"/>
    </row>
    <row r="24" spans="1:4" s="168" customFormat="1">
      <c r="A24" s="10" t="s">
        <v>135</v>
      </c>
      <c r="B24" s="11" t="s">
        <v>476</v>
      </c>
      <c r="C24" s="164"/>
      <c r="D24" s="164"/>
    </row>
    <row r="25" spans="1:4" s="168" customFormat="1">
      <c r="A25" s="165">
        <v>1</v>
      </c>
      <c r="B25" s="166" t="s">
        <v>471</v>
      </c>
      <c r="C25" s="164"/>
      <c r="D25" s="164"/>
    </row>
    <row r="26" spans="1:4" s="168" customFormat="1">
      <c r="A26" s="165">
        <v>2</v>
      </c>
      <c r="B26" s="166" t="s">
        <v>473</v>
      </c>
      <c r="C26" s="164"/>
      <c r="D26" s="164"/>
    </row>
    <row r="27" spans="1:4" s="168" customFormat="1">
      <c r="A27" s="524" t="s">
        <v>477</v>
      </c>
      <c r="B27" s="524"/>
      <c r="C27" s="524"/>
      <c r="D27" s="524"/>
    </row>
    <row r="28" spans="1:4" s="168" customFormat="1">
      <c r="A28" s="167"/>
    </row>
    <row r="29" spans="1:4" s="168" customFormat="1">
      <c r="A29" s="169" t="s">
        <v>176</v>
      </c>
      <c r="B29" s="58"/>
      <c r="D29" s="170" t="s">
        <v>177</v>
      </c>
    </row>
    <row r="30" spans="1:4" s="168" customFormat="1">
      <c r="A30" s="171" t="s">
        <v>178</v>
      </c>
      <c r="B30" s="58"/>
      <c r="D30" s="172" t="s">
        <v>179</v>
      </c>
    </row>
    <row r="31" spans="1:4">
      <c r="A31" s="58"/>
      <c r="B31" s="58"/>
      <c r="D31" s="173"/>
    </row>
    <row r="32" spans="1:4">
      <c r="A32" s="58"/>
      <c r="B32" s="58"/>
      <c r="D32" s="173"/>
    </row>
    <row r="33" spans="1:4">
      <c r="A33" s="58"/>
      <c r="B33" s="58"/>
      <c r="D33" s="173"/>
    </row>
    <row r="34" spans="1:4">
      <c r="A34" s="58"/>
      <c r="B34" s="58"/>
      <c r="D34" s="173"/>
    </row>
    <row r="35" spans="1:4">
      <c r="A35" s="58"/>
      <c r="B35" s="58"/>
      <c r="D35" s="173"/>
    </row>
    <row r="36" spans="1:4">
      <c r="A36" s="58"/>
      <c r="B36" s="58"/>
      <c r="D36" s="173"/>
    </row>
    <row r="37" spans="1:4">
      <c r="A37" s="86"/>
      <c r="B37" s="86"/>
      <c r="C37" s="292"/>
      <c r="D37" s="174"/>
    </row>
    <row r="38" spans="1:4" s="292" customFormat="1">
      <c r="A38" s="175" t="s">
        <v>238</v>
      </c>
      <c r="B38" s="176"/>
      <c r="C38" s="123"/>
      <c r="D38" s="120" t="s">
        <v>478</v>
      </c>
    </row>
    <row r="39" spans="1:4">
      <c r="A39" s="12" t="s">
        <v>608</v>
      </c>
      <c r="B39" s="58"/>
      <c r="C39" s="122"/>
      <c r="D39" s="122"/>
    </row>
    <row r="40" spans="1:4">
      <c r="A40" s="58" t="s">
        <v>239</v>
      </c>
      <c r="B40" s="58"/>
    </row>
    <row r="41" spans="1:4">
      <c r="A41" s="291"/>
    </row>
  </sheetData>
  <mergeCells count="17">
    <mergeCell ref="A1:D1"/>
    <mergeCell ref="A2:D2"/>
    <mergeCell ref="A3:D4"/>
    <mergeCell ref="A5:D5"/>
    <mergeCell ref="A7:B7"/>
    <mergeCell ref="C7:D7"/>
    <mergeCell ref="A8:B8"/>
    <mergeCell ref="C8:D8"/>
    <mergeCell ref="A9:B9"/>
    <mergeCell ref="C9:D9"/>
    <mergeCell ref="A10:B10"/>
    <mergeCell ref="C10:D10"/>
    <mergeCell ref="A12:D12"/>
    <mergeCell ref="A13:A14"/>
    <mergeCell ref="B13:B14"/>
    <mergeCell ref="C13:D13"/>
    <mergeCell ref="A27:D2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zoomScaleSheetLayoutView="100" workbookViewId="0">
      <selection activeCell="A4" sqref="A4:G4"/>
    </sheetView>
  </sheetViews>
  <sheetFormatPr defaultColWidth="9.140625" defaultRowHeight="12.75"/>
  <cols>
    <col min="1" max="1" width="6.85546875" style="158" customWidth="1"/>
    <col min="2" max="2" width="48.28515625" style="58" customWidth="1"/>
    <col min="3" max="6" width="15.7109375" style="72" customWidth="1"/>
    <col min="7" max="7" width="20" style="58" customWidth="1"/>
    <col min="8" max="8" width="19.140625" style="144" bestFit="1" customWidth="1"/>
    <col min="9" max="9" width="9.140625" style="58"/>
    <col min="10" max="10" width="12.85546875" style="58" bestFit="1" customWidth="1"/>
    <col min="11" max="11" width="5.42578125" style="58" bestFit="1" customWidth="1"/>
    <col min="12" max="12" width="9.140625" style="58" customWidth="1"/>
    <col min="13" max="13" width="24.5703125" style="58" bestFit="1" customWidth="1"/>
    <col min="14" max="16384" width="9.140625" style="58"/>
  </cols>
  <sheetData>
    <row r="1" spans="1:13" ht="33.75" customHeight="1">
      <c r="A1" s="541" t="s">
        <v>521</v>
      </c>
      <c r="B1" s="541"/>
      <c r="C1" s="541"/>
      <c r="D1" s="541"/>
      <c r="E1" s="541"/>
      <c r="F1" s="541"/>
      <c r="G1" s="541"/>
    </row>
    <row r="2" spans="1:13" ht="34.5" customHeight="1">
      <c r="A2" s="528" t="s">
        <v>629</v>
      </c>
      <c r="B2" s="528"/>
      <c r="C2" s="528"/>
      <c r="D2" s="528"/>
      <c r="E2" s="528"/>
      <c r="F2" s="528"/>
      <c r="G2" s="528"/>
    </row>
    <row r="3" spans="1:13" ht="39.75" customHeight="1">
      <c r="A3" s="542" t="s">
        <v>479</v>
      </c>
      <c r="B3" s="542"/>
      <c r="C3" s="542"/>
      <c r="D3" s="542"/>
      <c r="E3" s="542"/>
      <c r="F3" s="542"/>
      <c r="G3" s="542"/>
    </row>
    <row r="4" spans="1:13">
      <c r="A4" s="530" t="str">
        <f>'BC Han muc nuoc ngoai'!A5:D5</f>
        <v>Tháng 11 năm 2024/Nov 2024</v>
      </c>
      <c r="B4" s="531"/>
      <c r="C4" s="531"/>
      <c r="D4" s="531"/>
      <c r="E4" s="531"/>
      <c r="F4" s="531"/>
      <c r="G4" s="531"/>
    </row>
    <row r="5" spans="1:13">
      <c r="A5" s="16"/>
      <c r="B5" s="16"/>
      <c r="C5" s="16"/>
      <c r="D5" s="16"/>
      <c r="E5" s="16"/>
      <c r="F5" s="16"/>
      <c r="G5" s="16"/>
    </row>
    <row r="6" spans="1:13" s="126" customFormat="1" ht="28.5" customHeight="1">
      <c r="A6" s="537" t="s">
        <v>602</v>
      </c>
      <c r="B6" s="537"/>
      <c r="C6" s="539" t="s">
        <v>458</v>
      </c>
      <c r="D6" s="539"/>
      <c r="E6" s="539"/>
      <c r="F6" s="539"/>
      <c r="G6" s="539"/>
      <c r="H6" s="145"/>
    </row>
    <row r="7" spans="1:13" s="126" customFormat="1" ht="28.5" customHeight="1">
      <c r="A7" s="537" t="s">
        <v>243</v>
      </c>
      <c r="B7" s="537"/>
      <c r="C7" s="538" t="s">
        <v>609</v>
      </c>
      <c r="D7" s="538"/>
      <c r="E7" s="538"/>
      <c r="F7" s="538"/>
      <c r="G7" s="538"/>
      <c r="H7" s="145"/>
    </row>
    <row r="8" spans="1:13" s="126" customFormat="1" ht="28.5" customHeight="1">
      <c r="A8" s="537" t="s">
        <v>604</v>
      </c>
      <c r="B8" s="537"/>
      <c r="C8" s="539" t="s">
        <v>623</v>
      </c>
      <c r="D8" s="539"/>
      <c r="E8" s="539"/>
      <c r="F8" s="539"/>
      <c r="G8" s="539"/>
      <c r="H8" s="145"/>
    </row>
    <row r="9" spans="1:13" s="126" customFormat="1" ht="24.75" customHeight="1">
      <c r="A9" s="537" t="s">
        <v>247</v>
      </c>
      <c r="B9" s="537"/>
      <c r="C9" s="540" t="str">
        <f>'BC Han muc nuoc ngoai'!C10:D10</f>
        <v>Ngày 04 tháng 12 năm 2024
04 Dec 2024</v>
      </c>
      <c r="D9" s="540"/>
      <c r="E9" s="540"/>
      <c r="F9" s="125"/>
      <c r="G9" s="146"/>
      <c r="H9" s="145"/>
    </row>
    <row r="10" spans="1:13" s="126" customFormat="1" ht="9" customHeight="1">
      <c r="A10" s="17"/>
      <c r="B10" s="17"/>
      <c r="C10" s="13"/>
      <c r="D10" s="125"/>
      <c r="E10" s="125"/>
      <c r="F10" s="125"/>
      <c r="G10" s="146"/>
      <c r="H10" s="145"/>
    </row>
    <row r="11" spans="1:13" ht="10.15" customHeight="1">
      <c r="A11" s="70"/>
      <c r="B11" s="70"/>
      <c r="C11" s="70"/>
      <c r="D11" s="70"/>
      <c r="E11" s="70"/>
      <c r="F11" s="70"/>
      <c r="G11" s="70"/>
    </row>
    <row r="12" spans="1:13" ht="18" customHeight="1">
      <c r="A12" s="147" t="s">
        <v>480</v>
      </c>
      <c r="B12" s="147"/>
      <c r="C12" s="147"/>
      <c r="D12" s="147"/>
      <c r="E12" s="147"/>
      <c r="F12" s="147"/>
      <c r="G12" s="148"/>
    </row>
    <row r="13" spans="1:13" ht="30.75" customHeight="1">
      <c r="A13" s="533" t="s">
        <v>481</v>
      </c>
      <c r="B13" s="533" t="s">
        <v>250</v>
      </c>
      <c r="C13" s="535" t="s">
        <v>288</v>
      </c>
      <c r="D13" s="536"/>
      <c r="E13" s="535" t="s">
        <v>482</v>
      </c>
      <c r="F13" s="536"/>
      <c r="G13" s="533" t="s">
        <v>483</v>
      </c>
      <c r="M13" s="149"/>
    </row>
    <row r="14" spans="1:13" ht="28.5" customHeight="1">
      <c r="A14" s="534"/>
      <c r="B14" s="534"/>
      <c r="C14" s="129" t="s">
        <v>467</v>
      </c>
      <c r="D14" s="129" t="s">
        <v>484</v>
      </c>
      <c r="E14" s="129" t="s">
        <v>467</v>
      </c>
      <c r="F14" s="129" t="s">
        <v>484</v>
      </c>
      <c r="G14" s="534"/>
      <c r="M14" s="149"/>
    </row>
    <row r="15" spans="1:13" s="91" customFormat="1" ht="25.5">
      <c r="A15" s="133" t="s">
        <v>89</v>
      </c>
      <c r="B15" s="14" t="s">
        <v>485</v>
      </c>
      <c r="C15" s="150"/>
      <c r="D15" s="150"/>
      <c r="E15" s="150"/>
      <c r="F15" s="150"/>
      <c r="G15" s="151"/>
      <c r="H15" s="152"/>
    </row>
    <row r="16" spans="1:13" s="91" customFormat="1" ht="25.5">
      <c r="A16" s="133"/>
      <c r="B16" s="14" t="s">
        <v>486</v>
      </c>
      <c r="C16" s="150"/>
      <c r="D16" s="150"/>
      <c r="E16" s="150"/>
      <c r="F16" s="150"/>
      <c r="G16" s="151"/>
      <c r="H16" s="152"/>
    </row>
    <row r="17" spans="1:13" s="91" customFormat="1" ht="25.5">
      <c r="A17" s="133"/>
      <c r="B17" s="14" t="s">
        <v>487</v>
      </c>
      <c r="C17" s="150"/>
      <c r="D17" s="150"/>
      <c r="E17" s="150"/>
      <c r="F17" s="150"/>
      <c r="G17" s="151"/>
      <c r="H17" s="152"/>
    </row>
    <row r="18" spans="1:13" s="91" customFormat="1" ht="25.5">
      <c r="A18" s="133"/>
      <c r="B18" s="14" t="s">
        <v>378</v>
      </c>
      <c r="C18" s="150"/>
      <c r="D18" s="150"/>
      <c r="E18" s="150"/>
      <c r="F18" s="150"/>
      <c r="G18" s="151"/>
      <c r="H18" s="152"/>
    </row>
    <row r="19" spans="1:13" s="91" customFormat="1" ht="25.5">
      <c r="A19" s="133" t="s">
        <v>93</v>
      </c>
      <c r="B19" s="14" t="s">
        <v>379</v>
      </c>
      <c r="C19" s="150"/>
      <c r="D19" s="150"/>
      <c r="E19" s="150"/>
      <c r="F19" s="150"/>
      <c r="G19" s="151"/>
      <c r="H19" s="152"/>
    </row>
    <row r="20" spans="1:13" s="91" customFormat="1" ht="25.5">
      <c r="A20" s="133" t="s">
        <v>97</v>
      </c>
      <c r="B20" s="14" t="s">
        <v>488</v>
      </c>
      <c r="C20" s="150"/>
      <c r="D20" s="150"/>
      <c r="E20" s="150"/>
      <c r="F20" s="150"/>
      <c r="G20" s="151"/>
      <c r="H20" s="152"/>
    </row>
    <row r="21" spans="1:13" s="91" customFormat="1" ht="25.5">
      <c r="A21" s="133" t="s">
        <v>99</v>
      </c>
      <c r="B21" s="14" t="s">
        <v>384</v>
      </c>
      <c r="C21" s="150"/>
      <c r="D21" s="150"/>
      <c r="E21" s="150"/>
      <c r="F21" s="150"/>
      <c r="G21" s="151"/>
      <c r="H21" s="152"/>
    </row>
    <row r="22" spans="1:13" s="91" customFormat="1" ht="38.25">
      <c r="A22" s="133" t="s">
        <v>101</v>
      </c>
      <c r="B22" s="14" t="s">
        <v>489</v>
      </c>
      <c r="C22" s="150"/>
      <c r="D22" s="150"/>
      <c r="E22" s="150"/>
      <c r="F22" s="150"/>
      <c r="G22" s="151"/>
      <c r="H22" s="152"/>
    </row>
    <row r="23" spans="1:13" s="91" customFormat="1" ht="25.5">
      <c r="A23" s="133" t="s">
        <v>103</v>
      </c>
      <c r="B23" s="14" t="s">
        <v>386</v>
      </c>
      <c r="C23" s="150"/>
      <c r="D23" s="150"/>
      <c r="E23" s="150"/>
      <c r="F23" s="150"/>
      <c r="G23" s="151"/>
      <c r="H23" s="152"/>
    </row>
    <row r="24" spans="1:13" s="91" customFormat="1" ht="25.5">
      <c r="A24" s="133" t="s">
        <v>105</v>
      </c>
      <c r="B24" s="14" t="s">
        <v>387</v>
      </c>
      <c r="C24" s="150"/>
      <c r="D24" s="150"/>
      <c r="E24" s="150"/>
      <c r="F24" s="150"/>
      <c r="G24" s="151"/>
      <c r="H24" s="152"/>
    </row>
    <row r="25" spans="1:13" s="91" customFormat="1" ht="25.5">
      <c r="A25" s="133" t="s">
        <v>107</v>
      </c>
      <c r="B25" s="14" t="s">
        <v>490</v>
      </c>
      <c r="C25" s="94"/>
      <c r="D25" s="94"/>
      <c r="E25" s="94"/>
      <c r="F25" s="94"/>
      <c r="G25" s="153"/>
      <c r="H25" s="152"/>
    </row>
    <row r="26" spans="1:13" ht="30.75" customHeight="1">
      <c r="A26" s="533" t="s">
        <v>481</v>
      </c>
      <c r="B26" s="533" t="s">
        <v>252</v>
      </c>
      <c r="C26" s="535" t="s">
        <v>288</v>
      </c>
      <c r="D26" s="536"/>
      <c r="E26" s="535" t="s">
        <v>482</v>
      </c>
      <c r="F26" s="536"/>
      <c r="G26" s="533" t="s">
        <v>483</v>
      </c>
      <c r="M26" s="149"/>
    </row>
    <row r="27" spans="1:13" ht="28.5" customHeight="1">
      <c r="A27" s="534"/>
      <c r="B27" s="534"/>
      <c r="C27" s="129" t="s">
        <v>467</v>
      </c>
      <c r="D27" s="129" t="s">
        <v>484</v>
      </c>
      <c r="E27" s="129" t="s">
        <v>467</v>
      </c>
      <c r="F27" s="129" t="s">
        <v>484</v>
      </c>
      <c r="G27" s="534"/>
      <c r="M27" s="149"/>
    </row>
    <row r="28" spans="1:13" s="91" customFormat="1" ht="38.25">
      <c r="A28" s="133" t="s">
        <v>110</v>
      </c>
      <c r="B28" s="14" t="s">
        <v>491</v>
      </c>
      <c r="C28" s="94"/>
      <c r="D28" s="94"/>
      <c r="E28" s="94"/>
      <c r="F28" s="94"/>
      <c r="G28" s="151"/>
      <c r="H28" s="152"/>
    </row>
    <row r="29" spans="1:13" s="91" customFormat="1" ht="25.5">
      <c r="A29" s="133" t="s">
        <v>112</v>
      </c>
      <c r="B29" s="14" t="s">
        <v>390</v>
      </c>
      <c r="C29" s="150"/>
      <c r="D29" s="150"/>
      <c r="E29" s="150"/>
      <c r="F29" s="150"/>
      <c r="G29" s="151"/>
      <c r="H29" s="152"/>
    </row>
    <row r="30" spans="1:13" s="91" customFormat="1" ht="25.5">
      <c r="A30" s="133" t="s">
        <v>114</v>
      </c>
      <c r="B30" s="14" t="s">
        <v>398</v>
      </c>
      <c r="C30" s="94"/>
      <c r="D30" s="94"/>
      <c r="E30" s="94"/>
      <c r="F30" s="94"/>
      <c r="G30" s="153"/>
      <c r="H30" s="152"/>
    </row>
    <row r="31" spans="1:13" s="91" customFormat="1" ht="15">
      <c r="A31" s="532" t="s">
        <v>477</v>
      </c>
      <c r="B31" s="532"/>
      <c r="C31" s="532"/>
      <c r="D31" s="532"/>
      <c r="E31" s="532"/>
      <c r="F31" s="532"/>
      <c r="G31" s="532"/>
      <c r="H31" s="152"/>
    </row>
    <row r="32" spans="1:13" s="91" customFormat="1" ht="15">
      <c r="A32" s="154"/>
      <c r="B32" s="155"/>
      <c r="C32" s="156"/>
      <c r="D32" s="156"/>
      <c r="E32" s="156"/>
      <c r="F32" s="156"/>
      <c r="G32" s="157"/>
      <c r="H32" s="152"/>
    </row>
    <row r="33" spans="1:13" s="144" customFormat="1" ht="11.25" customHeight="1">
      <c r="A33" s="158"/>
      <c r="B33" s="58"/>
      <c r="C33" s="72"/>
      <c r="D33" s="72"/>
      <c r="E33" s="72"/>
      <c r="F33" s="72"/>
      <c r="G33" s="58"/>
      <c r="I33" s="58"/>
      <c r="J33" s="58"/>
      <c r="K33" s="58"/>
      <c r="L33" s="58"/>
      <c r="M33" s="58"/>
    </row>
    <row r="34" spans="1:13" s="144" customFormat="1" ht="5.25" customHeight="1">
      <c r="A34" s="58"/>
      <c r="B34" s="159"/>
      <c r="C34" s="58"/>
      <c r="D34" s="58"/>
      <c r="E34" s="58"/>
      <c r="F34" s="58"/>
      <c r="G34" s="58"/>
      <c r="I34" s="58"/>
      <c r="J34" s="58"/>
      <c r="K34" s="58"/>
      <c r="L34" s="58"/>
      <c r="M34" s="58"/>
    </row>
    <row r="35" spans="1:13" s="144" customFormat="1" ht="12.75" customHeight="1">
      <c r="A35" s="113" t="s">
        <v>176</v>
      </c>
      <c r="B35" s="113"/>
      <c r="C35" s="137"/>
      <c r="D35" s="137"/>
      <c r="E35" s="137" t="s">
        <v>177</v>
      </c>
      <c r="F35" s="137"/>
      <c r="G35" s="137"/>
      <c r="I35" s="58"/>
      <c r="J35" s="58"/>
      <c r="K35" s="58"/>
      <c r="L35" s="58"/>
      <c r="M35" s="58"/>
    </row>
    <row r="36" spans="1:13" s="144" customFormat="1">
      <c r="A36" s="44" t="s">
        <v>178</v>
      </c>
      <c r="B36" s="44"/>
      <c r="C36" s="138"/>
      <c r="D36" s="138"/>
      <c r="E36" s="138" t="s">
        <v>179</v>
      </c>
      <c r="F36" s="137"/>
      <c r="G36" s="137"/>
      <c r="I36" s="58"/>
      <c r="J36" s="58"/>
      <c r="K36" s="58"/>
      <c r="L36" s="58"/>
      <c r="M36" s="58"/>
    </row>
    <row r="37" spans="1:13" s="144" customFormat="1">
      <c r="A37" s="114"/>
      <c r="B37" s="114"/>
      <c r="C37" s="115"/>
      <c r="D37" s="115"/>
      <c r="E37" s="115"/>
      <c r="F37" s="115"/>
      <c r="G37" s="70"/>
      <c r="I37" s="58"/>
      <c r="J37" s="58"/>
      <c r="K37" s="58"/>
      <c r="L37" s="58"/>
      <c r="M37" s="58"/>
    </row>
    <row r="38" spans="1:13" s="144" customFormat="1">
      <c r="A38" s="114"/>
      <c r="B38" s="114"/>
      <c r="C38" s="115"/>
      <c r="D38" s="115"/>
      <c r="E38" s="115"/>
      <c r="F38" s="115"/>
      <c r="G38" s="70"/>
      <c r="I38" s="58"/>
      <c r="J38" s="58"/>
      <c r="K38" s="58"/>
      <c r="L38" s="58"/>
      <c r="M38" s="58"/>
    </row>
    <row r="39" spans="1:13" s="144" customFormat="1">
      <c r="A39" s="114"/>
      <c r="B39" s="114"/>
      <c r="C39" s="115"/>
      <c r="D39" s="115"/>
      <c r="E39" s="115"/>
      <c r="F39" s="115"/>
      <c r="G39" s="70"/>
      <c r="I39" s="58"/>
      <c r="J39" s="58"/>
      <c r="K39" s="58"/>
      <c r="L39" s="58"/>
      <c r="M39" s="58"/>
    </row>
    <row r="40" spans="1:13" s="144" customFormat="1">
      <c r="A40" s="114"/>
      <c r="B40" s="114"/>
      <c r="C40" s="115"/>
      <c r="D40" s="115"/>
      <c r="E40" s="115"/>
      <c r="F40" s="115"/>
      <c r="G40" s="70"/>
      <c r="I40" s="58"/>
      <c r="J40" s="58"/>
      <c r="K40" s="58"/>
      <c r="L40" s="58"/>
      <c r="M40" s="58"/>
    </row>
    <row r="41" spans="1:13" s="144" customFormat="1" ht="65.25" customHeight="1">
      <c r="A41" s="116"/>
      <c r="B41" s="116"/>
      <c r="C41" s="140"/>
      <c r="D41" s="140"/>
      <c r="E41" s="140" t="s">
        <v>680</v>
      </c>
      <c r="F41" s="140"/>
      <c r="G41" s="117"/>
      <c r="I41" s="58"/>
      <c r="J41" s="58"/>
      <c r="K41" s="58"/>
      <c r="L41" s="58"/>
      <c r="M41" s="58"/>
    </row>
    <row r="42" spans="1:13" s="161" customFormat="1">
      <c r="A42" s="46" t="s">
        <v>492</v>
      </c>
      <c r="B42" s="46"/>
      <c r="C42" s="46"/>
      <c r="D42" s="123"/>
      <c r="E42" s="143" t="s">
        <v>478</v>
      </c>
      <c r="F42" s="160"/>
      <c r="G42" s="46"/>
      <c r="I42" s="86"/>
      <c r="J42" s="86"/>
      <c r="K42" s="86"/>
      <c r="L42" s="86"/>
      <c r="M42" s="86"/>
    </row>
    <row r="43" spans="1:13" s="161" customFormat="1">
      <c r="A43" s="50" t="s">
        <v>608</v>
      </c>
      <c r="B43" s="50"/>
      <c r="C43" s="50"/>
      <c r="D43" s="122"/>
      <c r="E43" s="122"/>
      <c r="F43" s="122"/>
      <c r="G43" s="50"/>
      <c r="I43" s="86"/>
      <c r="J43" s="86"/>
      <c r="K43" s="86"/>
      <c r="L43" s="86"/>
      <c r="M43" s="86"/>
    </row>
    <row r="44" spans="1:13" s="161" customFormat="1">
      <c r="A44" s="162" t="s">
        <v>239</v>
      </c>
      <c r="B44" s="162"/>
      <c r="C44" s="162"/>
      <c r="D44" s="162"/>
      <c r="E44" s="50"/>
      <c r="F44" s="50"/>
      <c r="G44" s="50"/>
      <c r="I44" s="86"/>
      <c r="J44" s="86"/>
      <c r="K44" s="86"/>
      <c r="L44" s="86"/>
      <c r="M44" s="86"/>
    </row>
  </sheetData>
  <mergeCells count="23">
    <mergeCell ref="A1:G1"/>
    <mergeCell ref="A2:G2"/>
    <mergeCell ref="A3:G3"/>
    <mergeCell ref="A4:G4"/>
    <mergeCell ref="A6:B6"/>
    <mergeCell ref="C6:G6"/>
    <mergeCell ref="A7:B7"/>
    <mergeCell ref="C7:G7"/>
    <mergeCell ref="A8:B8"/>
    <mergeCell ref="C8:G8"/>
    <mergeCell ref="A9:B9"/>
    <mergeCell ref="C9:E9"/>
    <mergeCell ref="A31:G31"/>
    <mergeCell ref="A13:A14"/>
    <mergeCell ref="B13:B14"/>
    <mergeCell ref="C13:D13"/>
    <mergeCell ref="E13:F13"/>
    <mergeCell ref="G13:G14"/>
    <mergeCell ref="A26:A27"/>
    <mergeCell ref="B26:B27"/>
    <mergeCell ref="C26:D26"/>
    <mergeCell ref="E26:F26"/>
    <mergeCell ref="G26:G27"/>
  </mergeCells>
  <printOptions horizontalCentered="1"/>
  <pageMargins left="0.28000000000000003" right="0.26" top="0.28000000000000003" bottom="0.28999999999999998" header="0.17" footer="0.17"/>
  <pageSetup scale="64" fitToHeight="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N52"/>
  <sheetViews>
    <sheetView view="pageBreakPreview" zoomScale="85" zoomScaleSheetLayoutView="85" workbookViewId="0">
      <selection activeCell="H17" sqref="H17"/>
    </sheetView>
  </sheetViews>
  <sheetFormatPr defaultColWidth="9.140625" defaultRowHeight="12.75"/>
  <cols>
    <col min="1" max="1" width="9.140625" style="58"/>
    <col min="2" max="2" width="21.42578125" style="58" customWidth="1"/>
    <col min="3" max="3" width="12.5703125" style="58" customWidth="1"/>
    <col min="4" max="7" width="15.28515625" style="58" customWidth="1"/>
    <col min="8" max="8" width="22.140625" style="71" customWidth="1"/>
    <col min="9" max="9" width="14.85546875" style="112" bestFit="1" customWidth="1"/>
    <col min="10" max="13" width="21.140625" style="58" customWidth="1"/>
    <col min="14" max="14" width="13.42578125" style="58" bestFit="1" customWidth="1"/>
    <col min="15" max="15" width="8" style="58" bestFit="1" customWidth="1"/>
    <col min="16" max="20" width="9.140625" style="58"/>
    <col min="21" max="21" width="12" style="58" bestFit="1" customWidth="1"/>
    <col min="22" max="22" width="13.42578125" style="58" bestFit="1" customWidth="1"/>
    <col min="23" max="16384" width="9.140625" style="58"/>
  </cols>
  <sheetData>
    <row r="1" spans="1:13" ht="29.25" customHeight="1">
      <c r="A1" s="541" t="s">
        <v>521</v>
      </c>
      <c r="B1" s="541"/>
      <c r="C1" s="541"/>
      <c r="D1" s="541"/>
      <c r="E1" s="541"/>
      <c r="F1" s="541"/>
      <c r="G1" s="541"/>
      <c r="H1" s="541"/>
      <c r="I1" s="56"/>
      <c r="J1" s="57"/>
      <c r="K1" s="57"/>
      <c r="L1" s="57"/>
      <c r="M1" s="57"/>
    </row>
    <row r="2" spans="1:13" ht="43.15" customHeight="1">
      <c r="A2" s="528" t="s">
        <v>629</v>
      </c>
      <c r="B2" s="528"/>
      <c r="C2" s="528"/>
      <c r="D2" s="528"/>
      <c r="E2" s="528"/>
      <c r="F2" s="528"/>
      <c r="G2" s="528"/>
      <c r="H2" s="528"/>
      <c r="I2" s="59"/>
      <c r="J2" s="60"/>
      <c r="K2" s="60"/>
      <c r="L2" s="60"/>
      <c r="M2" s="60"/>
    </row>
    <row r="3" spans="1:13" ht="37.15" customHeight="1">
      <c r="A3" s="542" t="s">
        <v>479</v>
      </c>
      <c r="B3" s="542"/>
      <c r="C3" s="542"/>
      <c r="D3" s="542"/>
      <c r="E3" s="542"/>
      <c r="F3" s="542"/>
      <c r="G3" s="542"/>
      <c r="H3" s="542"/>
      <c r="I3" s="61"/>
      <c r="J3" s="62"/>
      <c r="K3" s="62"/>
      <c r="L3" s="62"/>
      <c r="M3" s="62"/>
    </row>
    <row r="4" spans="1:13" ht="14.25" customHeight="1">
      <c r="A4" s="530" t="str">
        <f>'ngay thang'!B12</f>
        <v>Tại ngày 30 tháng 11 năm 2024/As at 30 Nov 2024</v>
      </c>
      <c r="B4" s="531"/>
      <c r="C4" s="531"/>
      <c r="D4" s="531"/>
      <c r="E4" s="531"/>
      <c r="F4" s="531"/>
      <c r="G4" s="531"/>
      <c r="H4" s="531"/>
      <c r="I4" s="63"/>
      <c r="J4" s="16"/>
      <c r="K4" s="16"/>
      <c r="L4" s="16"/>
      <c r="M4" s="16"/>
    </row>
    <row r="5" spans="1:13" ht="13.5" customHeight="1">
      <c r="A5" s="16"/>
      <c r="B5" s="16"/>
      <c r="C5" s="16"/>
      <c r="D5" s="16"/>
      <c r="E5" s="16"/>
      <c r="F5" s="16"/>
      <c r="G5" s="16"/>
      <c r="H5" s="64"/>
      <c r="I5" s="63"/>
      <c r="J5" s="16"/>
      <c r="K5" s="16"/>
      <c r="L5" s="16"/>
      <c r="M5" s="16"/>
    </row>
    <row r="6" spans="1:13" ht="31.5" customHeight="1">
      <c r="A6" s="537" t="s">
        <v>602</v>
      </c>
      <c r="B6" s="537"/>
      <c r="C6" s="540" t="s">
        <v>458</v>
      </c>
      <c r="D6" s="540"/>
      <c r="E6" s="540"/>
      <c r="F6" s="540"/>
      <c r="G6" s="540"/>
      <c r="H6" s="540"/>
      <c r="I6" s="65"/>
      <c r="J6" s="66"/>
      <c r="K6" s="66"/>
      <c r="L6" s="66"/>
      <c r="M6" s="66"/>
    </row>
    <row r="7" spans="1:13" ht="31.5" customHeight="1">
      <c r="A7" s="537" t="s">
        <v>243</v>
      </c>
      <c r="B7" s="537"/>
      <c r="C7" s="547" t="s">
        <v>603</v>
      </c>
      <c r="D7" s="547"/>
      <c r="E7" s="547"/>
      <c r="F7" s="547"/>
      <c r="G7" s="547"/>
      <c r="H7" s="547"/>
      <c r="I7" s="67"/>
      <c r="J7" s="68"/>
      <c r="K7" s="68"/>
      <c r="L7" s="68"/>
      <c r="M7" s="68"/>
    </row>
    <row r="8" spans="1:13" ht="31.5" customHeight="1">
      <c r="A8" s="537" t="s">
        <v>604</v>
      </c>
      <c r="B8" s="537"/>
      <c r="C8" s="540" t="s">
        <v>623</v>
      </c>
      <c r="D8" s="540"/>
      <c r="E8" s="540"/>
      <c r="F8" s="540"/>
      <c r="G8" s="540"/>
      <c r="H8" s="540"/>
      <c r="I8" s="65"/>
      <c r="J8" s="66"/>
      <c r="K8" s="66"/>
      <c r="L8" s="66"/>
      <c r="M8" s="66"/>
    </row>
    <row r="9" spans="1:13" ht="24.75" customHeight="1">
      <c r="A9" s="548" t="s">
        <v>605</v>
      </c>
      <c r="B9" s="537"/>
      <c r="C9" s="540" t="str">
        <f>'BCKetQuaHoatDong DT nuoc ngoai'!C9:D9</f>
        <v>Ngày 04 tháng 12 năm 2024
04 Dec 2024</v>
      </c>
      <c r="D9" s="540"/>
      <c r="E9" s="540"/>
      <c r="F9" s="540"/>
      <c r="G9" s="540"/>
      <c r="H9" s="540"/>
      <c r="I9" s="69"/>
      <c r="J9" s="69"/>
      <c r="K9" s="69"/>
      <c r="L9" s="69"/>
      <c r="M9" s="69"/>
    </row>
    <row r="10" spans="1:13" ht="9" customHeight="1">
      <c r="A10" s="70"/>
      <c r="B10" s="70"/>
      <c r="C10" s="70"/>
      <c r="D10" s="70"/>
      <c r="E10" s="70"/>
      <c r="F10" s="70"/>
      <c r="G10" s="70"/>
      <c r="I10" s="72"/>
      <c r="J10" s="73"/>
      <c r="K10" s="73"/>
      <c r="L10" s="73"/>
      <c r="M10" s="73"/>
    </row>
    <row r="11" spans="1:13" ht="17.45" customHeight="1">
      <c r="A11" s="74" t="s">
        <v>504</v>
      </c>
      <c r="B11" s="74"/>
      <c r="C11" s="74"/>
      <c r="D11" s="74"/>
      <c r="E11" s="74"/>
      <c r="F11" s="74"/>
      <c r="G11" s="74"/>
      <c r="H11" s="75"/>
      <c r="I11" s="76"/>
      <c r="J11" s="77"/>
      <c r="K11" s="77"/>
      <c r="L11" s="77"/>
      <c r="M11" s="77"/>
    </row>
    <row r="12" spans="1:13" ht="17.45" customHeight="1">
      <c r="A12" s="74"/>
      <c r="B12" s="74"/>
      <c r="C12" s="74"/>
      <c r="D12" s="74"/>
      <c r="E12" s="74"/>
      <c r="F12" s="74"/>
      <c r="G12" s="74"/>
      <c r="H12" s="75" t="s">
        <v>505</v>
      </c>
      <c r="I12" s="76"/>
      <c r="J12" s="77"/>
      <c r="K12" s="77"/>
      <c r="L12" s="77"/>
      <c r="M12" s="77"/>
    </row>
    <row r="13" spans="1:13" ht="59.25" customHeight="1">
      <c r="A13" s="533" t="s">
        <v>506</v>
      </c>
      <c r="B13" s="533" t="s">
        <v>507</v>
      </c>
      <c r="C13" s="533" t="s">
        <v>508</v>
      </c>
      <c r="D13" s="545" t="s">
        <v>509</v>
      </c>
      <c r="E13" s="546"/>
      <c r="F13" s="545" t="s">
        <v>510</v>
      </c>
      <c r="G13" s="546"/>
      <c r="H13" s="533" t="s">
        <v>511</v>
      </c>
      <c r="I13" s="78"/>
      <c r="J13" s="79"/>
      <c r="K13" s="79"/>
      <c r="L13" s="79"/>
      <c r="M13" s="79"/>
    </row>
    <row r="14" spans="1:13" ht="30" customHeight="1">
      <c r="A14" s="534"/>
      <c r="B14" s="534"/>
      <c r="C14" s="534"/>
      <c r="D14" s="39" t="s">
        <v>467</v>
      </c>
      <c r="E14" s="40" t="s">
        <v>484</v>
      </c>
      <c r="F14" s="39" t="s">
        <v>467</v>
      </c>
      <c r="G14" s="40" t="s">
        <v>484</v>
      </c>
      <c r="H14" s="534"/>
      <c r="I14" s="78"/>
      <c r="J14" s="79"/>
      <c r="K14" s="79"/>
      <c r="L14" s="79"/>
      <c r="M14" s="79"/>
    </row>
    <row r="15" spans="1:13" ht="39" customHeight="1">
      <c r="A15" s="41" t="s">
        <v>46</v>
      </c>
      <c r="B15" s="42" t="s">
        <v>512</v>
      </c>
      <c r="C15" s="41"/>
      <c r="D15" s="39"/>
      <c r="E15" s="40"/>
      <c r="F15" s="40"/>
      <c r="G15" s="40"/>
      <c r="H15" s="305"/>
      <c r="I15" s="78"/>
      <c r="J15" s="79"/>
      <c r="K15" s="79"/>
      <c r="L15" s="79"/>
      <c r="M15" s="79"/>
    </row>
    <row r="16" spans="1:13" ht="19.5" customHeight="1">
      <c r="A16" s="41">
        <v>1</v>
      </c>
      <c r="B16" s="41"/>
      <c r="C16" s="41"/>
      <c r="D16" s="39"/>
      <c r="E16" s="40"/>
      <c r="F16" s="40"/>
      <c r="G16" s="40"/>
      <c r="H16" s="305"/>
      <c r="I16" s="78"/>
      <c r="J16" s="79"/>
      <c r="K16" s="79"/>
      <c r="L16" s="79"/>
      <c r="M16" s="79"/>
    </row>
    <row r="17" spans="1:14" ht="33" customHeight="1">
      <c r="A17" s="41"/>
      <c r="B17" s="42" t="s">
        <v>433</v>
      </c>
      <c r="C17" s="41"/>
      <c r="D17" s="39"/>
      <c r="E17" s="40"/>
      <c r="F17" s="40"/>
      <c r="G17" s="40"/>
      <c r="H17" s="305"/>
      <c r="I17" s="78"/>
      <c r="J17" s="79"/>
      <c r="K17" s="79"/>
      <c r="L17" s="79"/>
      <c r="M17" s="79"/>
    </row>
    <row r="18" spans="1:14" ht="28.5" customHeight="1">
      <c r="A18" s="41" t="s">
        <v>56</v>
      </c>
      <c r="B18" s="42" t="s">
        <v>513</v>
      </c>
      <c r="C18" s="41"/>
      <c r="D18" s="39"/>
      <c r="E18" s="40"/>
      <c r="F18" s="40"/>
      <c r="G18" s="40"/>
      <c r="H18" s="305"/>
      <c r="I18" s="78"/>
      <c r="J18" s="79"/>
      <c r="K18" s="79"/>
      <c r="L18" s="79"/>
      <c r="M18" s="79"/>
    </row>
    <row r="19" spans="1:14" ht="19.5" customHeight="1">
      <c r="A19" s="41">
        <v>1</v>
      </c>
      <c r="B19" s="42"/>
      <c r="C19" s="41"/>
      <c r="D19" s="39"/>
      <c r="E19" s="40"/>
      <c r="F19" s="40"/>
      <c r="G19" s="40"/>
      <c r="H19" s="305"/>
      <c r="I19" s="78"/>
      <c r="J19" s="79"/>
      <c r="K19" s="79"/>
      <c r="L19" s="79"/>
      <c r="M19" s="79"/>
    </row>
    <row r="20" spans="1:14" ht="34.5" customHeight="1">
      <c r="A20" s="41"/>
      <c r="B20" s="42" t="s">
        <v>433</v>
      </c>
      <c r="C20" s="41"/>
      <c r="D20" s="39"/>
      <c r="E20" s="40"/>
      <c r="F20" s="40"/>
      <c r="G20" s="40"/>
      <c r="H20" s="305"/>
      <c r="I20" s="78"/>
      <c r="J20" s="79"/>
      <c r="K20" s="79"/>
      <c r="L20" s="79"/>
      <c r="M20" s="79"/>
    </row>
    <row r="21" spans="1:14" ht="30" customHeight="1">
      <c r="A21" s="80" t="s">
        <v>133</v>
      </c>
      <c r="B21" s="81" t="s">
        <v>514</v>
      </c>
      <c r="C21" s="82"/>
      <c r="D21" s="81"/>
      <c r="E21" s="83"/>
      <c r="F21" s="84"/>
      <c r="G21" s="84"/>
      <c r="H21" s="306"/>
      <c r="I21" s="43"/>
      <c r="J21" s="43"/>
      <c r="K21" s="85"/>
      <c r="L21" s="85"/>
      <c r="M21" s="85"/>
      <c r="N21" s="86"/>
    </row>
    <row r="22" spans="1:14" ht="30" customHeight="1">
      <c r="A22" s="80">
        <v>1</v>
      </c>
      <c r="B22" s="81"/>
      <c r="C22" s="82"/>
      <c r="D22" s="81"/>
      <c r="E22" s="83"/>
      <c r="F22" s="84"/>
      <c r="G22" s="84"/>
      <c r="H22" s="306"/>
      <c r="I22" s="43"/>
      <c r="J22" s="43"/>
      <c r="K22" s="85"/>
      <c r="L22" s="85"/>
      <c r="M22" s="85"/>
      <c r="N22" s="86"/>
    </row>
    <row r="23" spans="1:14" s="91" customFormat="1" ht="25.5">
      <c r="A23" s="87"/>
      <c r="B23" s="81" t="s">
        <v>433</v>
      </c>
      <c r="C23" s="82"/>
      <c r="D23" s="88"/>
      <c r="E23" s="89"/>
      <c r="F23" s="90"/>
      <c r="G23" s="90"/>
      <c r="H23" s="306"/>
    </row>
    <row r="24" spans="1:14" s="93" customFormat="1" ht="25.5">
      <c r="A24" s="80" t="s">
        <v>261</v>
      </c>
      <c r="B24" s="81" t="s">
        <v>515</v>
      </c>
      <c r="C24" s="82"/>
      <c r="D24" s="88"/>
      <c r="E24" s="89"/>
      <c r="F24" s="92"/>
      <c r="G24" s="92"/>
      <c r="H24" s="307"/>
    </row>
    <row r="25" spans="1:14" s="93" customFormat="1" ht="15">
      <c r="A25" s="80">
        <v>1</v>
      </c>
      <c r="B25" s="81"/>
      <c r="C25" s="82"/>
      <c r="D25" s="88"/>
      <c r="E25" s="89"/>
      <c r="F25" s="92"/>
      <c r="G25" s="92"/>
      <c r="H25" s="307"/>
    </row>
    <row r="26" spans="1:14" s="93" customFormat="1" ht="25.5">
      <c r="A26" s="87"/>
      <c r="B26" s="81" t="s">
        <v>433</v>
      </c>
      <c r="C26" s="94"/>
      <c r="D26" s="94"/>
      <c r="E26" s="95"/>
      <c r="F26" s="95"/>
      <c r="G26" s="95"/>
      <c r="H26" s="307"/>
    </row>
    <row r="27" spans="1:14" s="93" customFormat="1" ht="51">
      <c r="A27" s="80" t="s">
        <v>139</v>
      </c>
      <c r="B27" s="81" t="s">
        <v>516</v>
      </c>
      <c r="C27" s="88"/>
      <c r="D27" s="88"/>
      <c r="E27" s="89"/>
      <c r="F27" s="89"/>
      <c r="G27" s="89"/>
      <c r="H27" s="307"/>
    </row>
    <row r="28" spans="1:14" s="93" customFormat="1" ht="15">
      <c r="A28" s="80">
        <v>1</v>
      </c>
      <c r="B28" s="87"/>
      <c r="C28" s="96"/>
      <c r="D28" s="96"/>
      <c r="E28" s="97"/>
      <c r="F28" s="98"/>
      <c r="G28" s="98"/>
      <c r="H28" s="308"/>
    </row>
    <row r="29" spans="1:14" s="100" customFormat="1" ht="25.5">
      <c r="A29" s="87"/>
      <c r="B29" s="81" t="s">
        <v>433</v>
      </c>
      <c r="C29" s="99"/>
      <c r="D29" s="88"/>
      <c r="E29" s="89"/>
      <c r="F29" s="90"/>
      <c r="G29" s="90"/>
      <c r="H29" s="309"/>
    </row>
    <row r="30" spans="1:14" s="91" customFormat="1" ht="25.5">
      <c r="A30" s="80" t="s">
        <v>67</v>
      </c>
      <c r="B30" s="81" t="s">
        <v>517</v>
      </c>
      <c r="C30" s="82"/>
      <c r="D30" s="88"/>
      <c r="E30" s="89"/>
      <c r="F30" s="92"/>
      <c r="G30" s="92"/>
      <c r="H30" s="307"/>
    </row>
    <row r="31" spans="1:14" s="91" customFormat="1" ht="15">
      <c r="A31" s="80">
        <v>1</v>
      </c>
      <c r="B31" s="87"/>
      <c r="C31" s="101"/>
      <c r="D31" s="101"/>
      <c r="E31" s="102"/>
      <c r="F31" s="103"/>
      <c r="G31" s="103"/>
      <c r="H31" s="310"/>
    </row>
    <row r="32" spans="1:14" s="100" customFormat="1" ht="25.5">
      <c r="A32" s="81"/>
      <c r="B32" s="81" t="s">
        <v>433</v>
      </c>
      <c r="C32" s="88"/>
      <c r="D32" s="88"/>
      <c r="E32" s="89"/>
      <c r="F32" s="90"/>
      <c r="G32" s="90"/>
      <c r="H32" s="309"/>
    </row>
    <row r="33" spans="1:13" s="91" customFormat="1" ht="51">
      <c r="A33" s="80" t="s">
        <v>142</v>
      </c>
      <c r="B33" s="81" t="s">
        <v>518</v>
      </c>
      <c r="C33" s="99"/>
      <c r="D33" s="88"/>
      <c r="E33" s="89"/>
      <c r="F33" s="95"/>
      <c r="G33" s="95"/>
      <c r="H33" s="309"/>
      <c r="I33" s="104"/>
    </row>
    <row r="34" spans="1:13">
      <c r="A34" s="105"/>
      <c r="B34" s="105"/>
      <c r="C34" s="106"/>
      <c r="D34" s="107"/>
      <c r="E34" s="108"/>
      <c r="F34" s="109"/>
      <c r="G34" s="109"/>
      <c r="H34" s="311"/>
      <c r="I34" s="110"/>
      <c r="J34" s="111"/>
      <c r="K34" s="111"/>
      <c r="L34" s="111"/>
      <c r="M34" s="111"/>
    </row>
    <row r="35" spans="1:13">
      <c r="A35" s="532" t="s">
        <v>477</v>
      </c>
      <c r="B35" s="532"/>
      <c r="C35" s="532"/>
      <c r="D35" s="532"/>
      <c r="E35" s="532"/>
      <c r="F35" s="532"/>
      <c r="G35" s="532"/>
    </row>
    <row r="37" spans="1:13" ht="12.75" customHeight="1">
      <c r="A37" s="113" t="s">
        <v>176</v>
      </c>
      <c r="B37" s="113"/>
      <c r="C37" s="70"/>
      <c r="F37" s="543" t="s">
        <v>177</v>
      </c>
      <c r="G37" s="543"/>
      <c r="H37" s="543"/>
      <c r="I37" s="53"/>
      <c r="J37" s="53"/>
      <c r="K37" s="53"/>
      <c r="L37" s="53"/>
      <c r="M37" s="53"/>
    </row>
    <row r="38" spans="1:13">
      <c r="A38" s="44" t="s">
        <v>178</v>
      </c>
      <c r="B38" s="45"/>
      <c r="C38" s="70"/>
      <c r="F38" s="544" t="s">
        <v>179</v>
      </c>
      <c r="G38" s="544"/>
      <c r="H38" s="544"/>
      <c r="I38" s="53"/>
      <c r="J38" s="53"/>
      <c r="K38" s="53"/>
      <c r="L38" s="53"/>
      <c r="M38" s="53"/>
    </row>
    <row r="39" spans="1:13">
      <c r="A39" s="114"/>
      <c r="B39" s="114"/>
      <c r="C39" s="70"/>
      <c r="D39" s="115"/>
      <c r="E39" s="115"/>
      <c r="F39" s="115"/>
      <c r="G39" s="115"/>
      <c r="I39" s="72"/>
      <c r="J39" s="73"/>
      <c r="K39" s="73"/>
      <c r="L39" s="73"/>
      <c r="M39" s="73"/>
    </row>
    <row r="40" spans="1:13">
      <c r="A40" s="114"/>
      <c r="B40" s="114"/>
      <c r="C40" s="70"/>
      <c r="D40" s="115"/>
      <c r="E40" s="115"/>
      <c r="F40" s="115"/>
      <c r="G40" s="115"/>
      <c r="I40" s="72"/>
      <c r="J40" s="73"/>
      <c r="K40" s="73"/>
      <c r="L40" s="73"/>
      <c r="M40" s="73"/>
    </row>
    <row r="41" spans="1:13">
      <c r="A41" s="114"/>
      <c r="B41" s="114"/>
      <c r="C41" s="70"/>
      <c r="D41" s="115"/>
      <c r="E41" s="115"/>
      <c r="F41" s="115"/>
      <c r="G41" s="115"/>
      <c r="I41" s="72"/>
      <c r="J41" s="73"/>
      <c r="K41" s="73"/>
      <c r="L41" s="73"/>
      <c r="M41" s="73"/>
    </row>
    <row r="42" spans="1:13">
      <c r="A42" s="114"/>
      <c r="B42" s="114"/>
      <c r="C42" s="70"/>
      <c r="D42" s="115"/>
      <c r="E42" s="115"/>
      <c r="F42" s="115"/>
      <c r="G42" s="115"/>
      <c r="I42" s="72"/>
      <c r="J42" s="73"/>
      <c r="K42" s="73"/>
      <c r="L42" s="73"/>
      <c r="M42" s="73"/>
    </row>
    <row r="43" spans="1:13">
      <c r="A43" s="114"/>
      <c r="B43" s="114"/>
      <c r="C43" s="70"/>
      <c r="D43" s="115"/>
      <c r="E43" s="115"/>
      <c r="F43" s="115"/>
      <c r="G43" s="115"/>
      <c r="I43" s="72"/>
      <c r="J43" s="73"/>
      <c r="K43" s="73"/>
      <c r="L43" s="73"/>
      <c r="M43" s="73"/>
    </row>
    <row r="44" spans="1:13">
      <c r="A44" s="114"/>
      <c r="B44" s="114"/>
      <c r="C44" s="70"/>
      <c r="D44" s="115"/>
      <c r="E44" s="115"/>
      <c r="F44" s="115"/>
      <c r="G44" s="115"/>
      <c r="I44" s="72"/>
      <c r="J44" s="73"/>
      <c r="K44" s="73"/>
      <c r="L44" s="73"/>
      <c r="M44" s="73"/>
    </row>
    <row r="45" spans="1:13">
      <c r="A45" s="114"/>
      <c r="B45" s="114"/>
      <c r="C45" s="70"/>
      <c r="D45" s="115"/>
      <c r="E45" s="115"/>
      <c r="F45" s="115"/>
      <c r="G45" s="115"/>
      <c r="I45" s="72"/>
      <c r="J45" s="73"/>
      <c r="K45" s="73"/>
      <c r="L45" s="73"/>
      <c r="M45" s="73"/>
    </row>
    <row r="46" spans="1:13">
      <c r="A46" s="114"/>
      <c r="B46" s="114"/>
      <c r="C46" s="70"/>
      <c r="D46" s="115"/>
      <c r="E46" s="115"/>
      <c r="F46" s="115"/>
      <c r="G46" s="115"/>
      <c r="I46" s="72"/>
      <c r="J46" s="73"/>
      <c r="K46" s="73"/>
      <c r="L46" s="73"/>
      <c r="M46" s="73"/>
    </row>
    <row r="47" spans="1:13">
      <c r="A47" s="114"/>
      <c r="B47" s="114"/>
      <c r="C47" s="70"/>
      <c r="D47" s="115"/>
      <c r="E47" s="115"/>
      <c r="F47" s="115"/>
      <c r="G47" s="115"/>
      <c r="I47" s="72"/>
      <c r="J47" s="73"/>
      <c r="K47" s="73"/>
      <c r="L47" s="73"/>
      <c r="M47" s="73"/>
    </row>
    <row r="48" spans="1:13">
      <c r="A48" s="114"/>
      <c r="B48" s="114"/>
      <c r="C48" s="70"/>
      <c r="D48" s="115"/>
      <c r="E48" s="115"/>
      <c r="F48" s="115"/>
      <c r="G48" s="115"/>
      <c r="I48" s="72"/>
      <c r="J48" s="73"/>
      <c r="K48" s="73"/>
      <c r="L48" s="73"/>
      <c r="M48" s="73"/>
    </row>
    <row r="49" spans="1:13">
      <c r="A49" s="116"/>
      <c r="B49" s="116"/>
      <c r="C49" s="117"/>
      <c r="D49" s="115"/>
      <c r="E49" s="115"/>
      <c r="F49" s="115"/>
      <c r="G49" s="115"/>
      <c r="H49" s="118"/>
      <c r="I49" s="72"/>
      <c r="J49" s="73"/>
      <c r="K49" s="73"/>
      <c r="L49" s="73"/>
      <c r="M49" s="73"/>
    </row>
    <row r="50" spans="1:13">
      <c r="A50" s="46" t="s">
        <v>492</v>
      </c>
      <c r="B50" s="46"/>
      <c r="C50" s="119"/>
      <c r="D50" s="47"/>
      <c r="E50" s="48"/>
      <c r="F50" s="120" t="s">
        <v>519</v>
      </c>
      <c r="G50" s="121"/>
      <c r="H50" s="47"/>
      <c r="I50" s="49"/>
      <c r="J50" s="48"/>
      <c r="K50" s="48"/>
      <c r="L50" s="48"/>
      <c r="M50" s="48"/>
    </row>
    <row r="51" spans="1:13">
      <c r="A51" s="50" t="s">
        <v>608</v>
      </c>
      <c r="B51" s="50"/>
      <c r="C51" s="117"/>
      <c r="D51" s="51"/>
      <c r="E51" s="52"/>
      <c r="F51" s="122"/>
      <c r="G51" s="122"/>
      <c r="H51" s="52"/>
      <c r="I51" s="53"/>
      <c r="J51" s="52"/>
      <c r="K51" s="52"/>
      <c r="L51" s="52"/>
      <c r="M51" s="52"/>
    </row>
    <row r="52" spans="1:13">
      <c r="A52" s="44" t="s">
        <v>239</v>
      </c>
      <c r="B52" s="44"/>
      <c r="C52" s="70"/>
      <c r="D52" s="54"/>
      <c r="E52" s="54"/>
      <c r="F52" s="55"/>
      <c r="G52" s="55"/>
      <c r="H52" s="52"/>
      <c r="I52" s="53"/>
      <c r="J52" s="52"/>
      <c r="K52" s="52"/>
      <c r="L52" s="52"/>
      <c r="M52" s="52"/>
    </row>
  </sheetData>
  <mergeCells count="21">
    <mergeCell ref="A1:H1"/>
    <mergeCell ref="A2:H2"/>
    <mergeCell ref="A3:H3"/>
    <mergeCell ref="A4:H4"/>
    <mergeCell ref="A6:B6"/>
    <mergeCell ref="C6:H6"/>
    <mergeCell ref="A7:B7"/>
    <mergeCell ref="C7:H7"/>
    <mergeCell ref="A8:B8"/>
    <mergeCell ref="C8:H8"/>
    <mergeCell ref="A9:B9"/>
    <mergeCell ref="C9:H9"/>
    <mergeCell ref="A35:G35"/>
    <mergeCell ref="F37:H37"/>
    <mergeCell ref="F38:H38"/>
    <mergeCell ref="A13:A14"/>
    <mergeCell ref="B13:B14"/>
    <mergeCell ref="C13:C14"/>
    <mergeCell ref="D13:E13"/>
    <mergeCell ref="F13:G13"/>
    <mergeCell ref="H13:H14"/>
  </mergeCells>
  <printOptions horizontalCentered="1"/>
  <pageMargins left="0.27" right="0.2" top="0.3" bottom="0.39" header="0.18" footer="0.35"/>
  <pageSetup scale="6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zoomScaleNormal="100" zoomScaleSheetLayoutView="100" workbookViewId="0">
      <selection activeCell="A4" sqref="A4:G4"/>
    </sheetView>
  </sheetViews>
  <sheetFormatPr defaultColWidth="9.140625" defaultRowHeight="12.75"/>
  <cols>
    <col min="1" max="1" width="6.7109375" style="58" customWidth="1"/>
    <col min="2" max="2" width="50" style="58" customWidth="1"/>
    <col min="3" max="6" width="13.5703125" style="112" customWidth="1"/>
    <col min="7" max="7" width="21.7109375" style="112" customWidth="1"/>
    <col min="8" max="8" width="10.7109375" style="58" bestFit="1" customWidth="1"/>
    <col min="9" max="9" width="16" style="58" bestFit="1" customWidth="1"/>
    <col min="10" max="10" width="10.7109375" style="58" bestFit="1" customWidth="1"/>
    <col min="11" max="16384" width="9.140625" style="58"/>
  </cols>
  <sheetData>
    <row r="1" spans="1:7" ht="31.5" customHeight="1">
      <c r="A1" s="551" t="s">
        <v>521</v>
      </c>
      <c r="B1" s="551"/>
      <c r="C1" s="551"/>
      <c r="D1" s="551"/>
      <c r="E1" s="551"/>
      <c r="F1" s="551"/>
      <c r="G1" s="551"/>
    </row>
    <row r="2" spans="1:7" ht="37.15" customHeight="1">
      <c r="A2" s="528" t="s">
        <v>629</v>
      </c>
      <c r="B2" s="528"/>
      <c r="C2" s="528"/>
      <c r="D2" s="528"/>
      <c r="E2" s="528"/>
      <c r="F2" s="528"/>
      <c r="G2" s="528"/>
    </row>
    <row r="3" spans="1:7" ht="35.25" customHeight="1">
      <c r="A3" s="542" t="s">
        <v>479</v>
      </c>
      <c r="B3" s="542"/>
      <c r="C3" s="542"/>
      <c r="D3" s="542"/>
      <c r="E3" s="542"/>
      <c r="F3" s="542"/>
      <c r="G3" s="542"/>
    </row>
    <row r="4" spans="1:7">
      <c r="A4" s="531" t="str">
        <f>'ngay thang'!B10</f>
        <v>Tháng 11 năm 2024/Nov 2024</v>
      </c>
      <c r="B4" s="531"/>
      <c r="C4" s="531"/>
      <c r="D4" s="531"/>
      <c r="E4" s="531"/>
      <c r="F4" s="531"/>
      <c r="G4" s="531"/>
    </row>
    <row r="5" spans="1:7" ht="5.25" customHeight="1">
      <c r="A5" s="16"/>
      <c r="B5" s="531"/>
      <c r="C5" s="531"/>
      <c r="D5" s="531"/>
      <c r="E5" s="531"/>
      <c r="F5" s="16"/>
    </row>
    <row r="6" spans="1:7" ht="28.5" customHeight="1">
      <c r="A6" s="537" t="s">
        <v>602</v>
      </c>
      <c r="B6" s="537"/>
      <c r="C6" s="540" t="s">
        <v>458</v>
      </c>
      <c r="D6" s="540"/>
      <c r="E6" s="540"/>
      <c r="F6" s="540"/>
      <c r="G6" s="540"/>
    </row>
    <row r="7" spans="1:7" ht="28.5" customHeight="1">
      <c r="A7" s="537" t="s">
        <v>243</v>
      </c>
      <c r="B7" s="537"/>
      <c r="C7" s="547" t="s">
        <v>606</v>
      </c>
      <c r="D7" s="547"/>
      <c r="E7" s="547"/>
      <c r="F7" s="547"/>
      <c r="G7" s="547"/>
    </row>
    <row r="8" spans="1:7" ht="28.5" customHeight="1">
      <c r="A8" s="537" t="s">
        <v>604</v>
      </c>
      <c r="B8" s="537"/>
      <c r="C8" s="540" t="s">
        <v>623</v>
      </c>
      <c r="D8" s="540"/>
      <c r="E8" s="540"/>
      <c r="F8" s="540"/>
      <c r="G8" s="540"/>
    </row>
    <row r="9" spans="1:7" s="126" customFormat="1" ht="24" customHeight="1">
      <c r="A9" s="548" t="s">
        <v>605</v>
      </c>
      <c r="B9" s="537"/>
      <c r="C9" s="540" t="str">
        <f>'BC TS DT nuoc ngoai'!C9:E9</f>
        <v>Ngày 04 tháng 12 năm 2024
04 Dec 2024</v>
      </c>
      <c r="D9" s="540"/>
      <c r="E9" s="124"/>
      <c r="F9" s="124"/>
      <c r="G9" s="125"/>
    </row>
    <row r="10" spans="1:7" ht="11.25" customHeight="1">
      <c r="A10" s="127"/>
      <c r="B10" s="127"/>
      <c r="C10" s="127"/>
      <c r="D10" s="127"/>
      <c r="E10" s="127"/>
      <c r="F10" s="127"/>
      <c r="G10" s="127"/>
    </row>
    <row r="11" spans="1:7" s="126" customFormat="1" ht="18.600000000000001" customHeight="1">
      <c r="A11" s="128" t="s">
        <v>493</v>
      </c>
      <c r="B11" s="128"/>
      <c r="C11" s="128"/>
      <c r="D11" s="128"/>
      <c r="E11" s="128"/>
      <c r="F11" s="128"/>
      <c r="G11" s="64"/>
    </row>
    <row r="12" spans="1:7" ht="60" customHeight="1">
      <c r="A12" s="533" t="s">
        <v>481</v>
      </c>
      <c r="B12" s="533" t="s">
        <v>494</v>
      </c>
      <c r="C12" s="535" t="s">
        <v>288</v>
      </c>
      <c r="D12" s="536"/>
      <c r="E12" s="535" t="s">
        <v>482</v>
      </c>
      <c r="F12" s="536"/>
      <c r="G12" s="549" t="s">
        <v>495</v>
      </c>
    </row>
    <row r="13" spans="1:7" ht="60" customHeight="1">
      <c r="A13" s="534"/>
      <c r="B13" s="534"/>
      <c r="C13" s="129" t="s">
        <v>467</v>
      </c>
      <c r="D13" s="129" t="s">
        <v>484</v>
      </c>
      <c r="E13" s="129" t="s">
        <v>467</v>
      </c>
      <c r="F13" s="129" t="s">
        <v>484</v>
      </c>
      <c r="G13" s="550"/>
    </row>
    <row r="14" spans="1:7" s="132" customFormat="1" ht="51">
      <c r="A14" s="130" t="s">
        <v>46</v>
      </c>
      <c r="B14" s="15" t="s">
        <v>496</v>
      </c>
      <c r="C14" s="131"/>
      <c r="D14" s="131"/>
      <c r="E14" s="131"/>
      <c r="F14" s="131"/>
      <c r="G14" s="131"/>
    </row>
    <row r="15" spans="1:7" s="132" customFormat="1" ht="25.5">
      <c r="A15" s="133">
        <v>1</v>
      </c>
      <c r="B15" s="14" t="s">
        <v>402</v>
      </c>
      <c r="C15" s="134"/>
      <c r="D15" s="134"/>
      <c r="E15" s="134"/>
      <c r="F15" s="134"/>
      <c r="G15" s="134"/>
    </row>
    <row r="16" spans="1:7" s="132" customFormat="1" ht="25.5">
      <c r="A16" s="133">
        <v>2</v>
      </c>
      <c r="B16" s="14" t="s">
        <v>497</v>
      </c>
      <c r="C16" s="134"/>
      <c r="D16" s="134"/>
      <c r="E16" s="134"/>
      <c r="F16" s="134"/>
      <c r="G16" s="134"/>
    </row>
    <row r="17" spans="1:7" s="132" customFormat="1" ht="25.5">
      <c r="A17" s="133">
        <v>3</v>
      </c>
      <c r="B17" s="14" t="s">
        <v>498</v>
      </c>
      <c r="C17" s="134"/>
      <c r="D17" s="134"/>
      <c r="E17" s="134"/>
      <c r="F17" s="134"/>
      <c r="G17" s="131"/>
    </row>
    <row r="18" spans="1:7" s="132" customFormat="1" ht="25.5">
      <c r="A18" s="130" t="s">
        <v>56</v>
      </c>
      <c r="B18" s="15" t="s">
        <v>499</v>
      </c>
      <c r="C18" s="131"/>
      <c r="D18" s="131"/>
      <c r="E18" s="131"/>
      <c r="F18" s="131"/>
      <c r="G18" s="131"/>
    </row>
    <row r="19" spans="1:7" s="132" customFormat="1" ht="25.5">
      <c r="A19" s="133">
        <v>1</v>
      </c>
      <c r="B19" s="14" t="s">
        <v>500</v>
      </c>
      <c r="C19" s="134"/>
      <c r="D19" s="134"/>
      <c r="E19" s="134"/>
      <c r="F19" s="134"/>
      <c r="G19" s="134"/>
    </row>
    <row r="20" spans="1:7" s="132" customFormat="1" ht="25.5">
      <c r="A20" s="133">
        <v>2</v>
      </c>
      <c r="B20" s="14" t="s">
        <v>414</v>
      </c>
      <c r="C20" s="134"/>
      <c r="D20" s="134"/>
      <c r="E20" s="134"/>
      <c r="F20" s="134"/>
      <c r="G20" s="134"/>
    </row>
    <row r="21" spans="1:7" s="132" customFormat="1" ht="51">
      <c r="A21" s="130" t="s">
        <v>133</v>
      </c>
      <c r="B21" s="15" t="s">
        <v>501</v>
      </c>
      <c r="C21" s="131"/>
      <c r="D21" s="131"/>
      <c r="E21" s="131"/>
      <c r="F21" s="131"/>
      <c r="G21" s="131"/>
    </row>
    <row r="22" spans="1:7" s="132" customFormat="1" ht="38.25">
      <c r="A22" s="130" t="s">
        <v>135</v>
      </c>
      <c r="B22" s="15" t="s">
        <v>502</v>
      </c>
      <c r="C22" s="131"/>
      <c r="D22" s="131"/>
      <c r="E22" s="131"/>
      <c r="F22" s="131"/>
      <c r="G22" s="131"/>
    </row>
    <row r="23" spans="1:7" s="132" customFormat="1" ht="25.5">
      <c r="A23" s="133">
        <v>1</v>
      </c>
      <c r="B23" s="14" t="s">
        <v>418</v>
      </c>
      <c r="C23" s="134"/>
      <c r="D23" s="134"/>
      <c r="E23" s="134"/>
      <c r="F23" s="134"/>
      <c r="G23" s="134"/>
    </row>
    <row r="24" spans="1:7" ht="25.5">
      <c r="A24" s="133">
        <v>2</v>
      </c>
      <c r="B24" s="14" t="s">
        <v>419</v>
      </c>
      <c r="C24" s="134"/>
      <c r="D24" s="134"/>
      <c r="E24" s="134"/>
      <c r="F24" s="134"/>
      <c r="G24" s="134"/>
    </row>
    <row r="25" spans="1:7">
      <c r="A25" s="532" t="s">
        <v>477</v>
      </c>
      <c r="B25" s="532"/>
      <c r="C25" s="532"/>
      <c r="D25" s="532"/>
      <c r="E25" s="532"/>
      <c r="F25" s="532"/>
      <c r="G25" s="532"/>
    </row>
    <row r="27" spans="1:7" ht="12.75" customHeight="1">
      <c r="A27" s="135" t="s">
        <v>176</v>
      </c>
      <c r="B27" s="135"/>
      <c r="C27" s="136"/>
      <c r="D27" s="136"/>
      <c r="E27" s="136" t="s">
        <v>177</v>
      </c>
      <c r="F27" s="137"/>
      <c r="G27" s="137"/>
    </row>
    <row r="28" spans="1:7">
      <c r="A28" s="44" t="s">
        <v>178</v>
      </c>
      <c r="B28" s="44"/>
      <c r="C28" s="138"/>
      <c r="D28" s="138"/>
      <c r="E28" s="138" t="s">
        <v>179</v>
      </c>
      <c r="F28" s="138"/>
      <c r="G28" s="138"/>
    </row>
    <row r="29" spans="1:7">
      <c r="A29" s="114"/>
      <c r="B29" s="114"/>
      <c r="C29" s="136"/>
      <c r="D29" s="136"/>
      <c r="E29" s="136"/>
      <c r="F29" s="115"/>
      <c r="G29" s="115"/>
    </row>
    <row r="30" spans="1:7">
      <c r="A30" s="114"/>
      <c r="B30" s="114"/>
      <c r="C30" s="136"/>
      <c r="D30" s="136"/>
      <c r="E30" s="136"/>
      <c r="F30" s="115"/>
      <c r="G30" s="115"/>
    </row>
    <row r="31" spans="1:7">
      <c r="A31" s="114"/>
      <c r="B31" s="114"/>
      <c r="C31" s="136"/>
      <c r="D31" s="136"/>
      <c r="E31" s="136"/>
      <c r="F31" s="115"/>
      <c r="G31" s="115"/>
    </row>
    <row r="32" spans="1:7">
      <c r="A32" s="114"/>
      <c r="B32" s="114"/>
      <c r="C32" s="136"/>
      <c r="D32" s="136"/>
      <c r="E32" s="136"/>
      <c r="F32" s="115"/>
      <c r="G32" s="115"/>
    </row>
    <row r="33" spans="1:7">
      <c r="A33" s="114"/>
      <c r="B33" s="114"/>
      <c r="C33" s="136"/>
      <c r="D33" s="136"/>
      <c r="E33" s="136"/>
      <c r="F33" s="115"/>
      <c r="G33" s="115"/>
    </row>
    <row r="34" spans="1:7">
      <c r="A34" s="114"/>
      <c r="B34" s="114"/>
      <c r="C34" s="136"/>
      <c r="D34" s="136"/>
      <c r="E34" s="136"/>
      <c r="F34" s="115"/>
      <c r="G34" s="115"/>
    </row>
    <row r="35" spans="1:7">
      <c r="A35" s="114"/>
      <c r="B35" s="114"/>
      <c r="C35" s="136"/>
      <c r="D35" s="136"/>
      <c r="E35" s="136"/>
      <c r="F35" s="115"/>
      <c r="G35" s="115"/>
    </row>
    <row r="36" spans="1:7">
      <c r="A36" s="114"/>
      <c r="B36" s="114"/>
      <c r="C36" s="136"/>
      <c r="D36" s="136"/>
      <c r="E36" s="136"/>
      <c r="F36" s="115"/>
      <c r="G36" s="115"/>
    </row>
    <row r="37" spans="1:7">
      <c r="A37" s="114"/>
      <c r="B37" s="114"/>
      <c r="C37" s="136"/>
      <c r="D37" s="136"/>
      <c r="E37" s="136"/>
      <c r="F37" s="115"/>
      <c r="G37" s="115"/>
    </row>
    <row r="38" spans="1:7" ht="32.25" customHeight="1">
      <c r="A38" s="116"/>
      <c r="B38" s="116"/>
      <c r="C38" s="139"/>
      <c r="D38" s="139"/>
      <c r="E38" s="139"/>
      <c r="F38" s="140"/>
      <c r="G38" s="140"/>
    </row>
    <row r="39" spans="1:7" s="86" customFormat="1">
      <c r="A39" s="141" t="s">
        <v>492</v>
      </c>
      <c r="B39" s="46"/>
      <c r="C39" s="141"/>
      <c r="D39" s="123"/>
      <c r="E39" s="120" t="s">
        <v>478</v>
      </c>
      <c r="F39" s="46"/>
      <c r="G39" s="46"/>
    </row>
    <row r="40" spans="1:7">
      <c r="A40" s="12" t="s">
        <v>608</v>
      </c>
      <c r="B40" s="50"/>
      <c r="C40" s="74"/>
      <c r="D40" s="122"/>
      <c r="E40" s="122"/>
      <c r="F40" s="142"/>
      <c r="G40" s="142"/>
    </row>
    <row r="41" spans="1:7">
      <c r="A41" s="70" t="s">
        <v>503</v>
      </c>
      <c r="B41" s="44"/>
      <c r="C41" s="70"/>
      <c r="D41" s="70"/>
      <c r="E41" s="142"/>
      <c r="F41" s="142"/>
      <c r="G41" s="142"/>
    </row>
  </sheetData>
  <mergeCells count="19">
    <mergeCell ref="A6:B6"/>
    <mergeCell ref="C6:G6"/>
    <mergeCell ref="A1:G1"/>
    <mergeCell ref="A2:G2"/>
    <mergeCell ref="A3:G3"/>
    <mergeCell ref="A4:G4"/>
    <mergeCell ref="B5:E5"/>
    <mergeCell ref="A25:G25"/>
    <mergeCell ref="A7:B7"/>
    <mergeCell ref="C7:G7"/>
    <mergeCell ref="A8:B8"/>
    <mergeCell ref="A9:B9"/>
    <mergeCell ref="C9:D9"/>
    <mergeCell ref="A12:A13"/>
    <mergeCell ref="B12:B13"/>
    <mergeCell ref="C12:D12"/>
    <mergeCell ref="E12:F12"/>
    <mergeCell ref="G12:G13"/>
    <mergeCell ref="C8:G8"/>
  </mergeCells>
  <printOptions horizontalCentered="1"/>
  <pageMargins left="0.27" right="0.23" top="0.49" bottom="0.52" header="0.3" footer="0.3"/>
  <pageSetup scale="78" fitToHeight="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tabSelected="1" zoomScale="115" zoomScaleNormal="115" workbookViewId="0">
      <selection activeCell="C14" sqref="C14:F14"/>
    </sheetView>
  </sheetViews>
  <sheetFormatPr defaultColWidth="9.140625" defaultRowHeight="15"/>
  <cols>
    <col min="1" max="1" width="7.85546875" style="191" customWidth="1"/>
    <col min="2" max="2" width="15.7109375" style="191" customWidth="1"/>
    <col min="3" max="3" width="33.85546875" style="191" customWidth="1"/>
    <col min="4" max="4" width="35" style="191" customWidth="1"/>
    <col min="5" max="9" width="9.140625" style="191"/>
    <col min="10" max="14" width="9.140625" style="213"/>
    <col min="15" max="16384" width="9.140625" style="191"/>
  </cols>
  <sheetData>
    <row r="2" spans="1:12" ht="18.75">
      <c r="B2" s="192" t="s">
        <v>566</v>
      </c>
    </row>
    <row r="3" spans="1:12" ht="19.5">
      <c r="B3" s="193" t="s">
        <v>555</v>
      </c>
    </row>
    <row r="4" spans="1:12" ht="18.75">
      <c r="B4" s="194"/>
      <c r="C4" s="195" t="s">
        <v>556</v>
      </c>
      <c r="D4" s="196" t="s">
        <v>557</v>
      </c>
    </row>
    <row r="5" spans="1:12" ht="18.75">
      <c r="B5" s="194"/>
      <c r="C5" s="197" t="s">
        <v>558</v>
      </c>
      <c r="D5" s="198" t="s">
        <v>559</v>
      </c>
    </row>
    <row r="6" spans="1:12" ht="18.75">
      <c r="B6" s="194"/>
      <c r="C6" s="195" t="s">
        <v>560</v>
      </c>
      <c r="D6" s="230">
        <v>11</v>
      </c>
      <c r="J6" s="213" t="s">
        <v>557</v>
      </c>
    </row>
    <row r="7" spans="1:12" ht="18.75">
      <c r="B7" s="194"/>
      <c r="C7" s="197" t="s">
        <v>561</v>
      </c>
      <c r="D7" s="199"/>
    </row>
    <row r="8" spans="1:12" ht="18.75">
      <c r="B8" s="194"/>
      <c r="C8" s="195" t="s">
        <v>562</v>
      </c>
      <c r="D8" s="196">
        <v>2024</v>
      </c>
      <c r="J8" s="213" t="s">
        <v>563</v>
      </c>
    </row>
    <row r="9" spans="1:12" ht="18.75">
      <c r="B9" s="194"/>
      <c r="C9" s="200" t="s">
        <v>564</v>
      </c>
      <c r="D9" s="201">
        <f>D8</f>
        <v>2024</v>
      </c>
      <c r="J9" s="213" t="s">
        <v>565</v>
      </c>
    </row>
    <row r="10" spans="1:12" ht="18.75">
      <c r="B10" s="194"/>
      <c r="C10" s="200"/>
      <c r="D10" s="201"/>
    </row>
    <row r="11" spans="1:12" ht="34.5" customHeight="1">
      <c r="A11" s="468" t="s">
        <v>246</v>
      </c>
      <c r="B11" s="468"/>
      <c r="C11" s="468" t="s">
        <v>622</v>
      </c>
      <c r="D11" s="468"/>
      <c r="E11" s="468"/>
      <c r="F11" s="468"/>
    </row>
    <row r="12" spans="1:12" ht="26.25" customHeight="1">
      <c r="A12" s="468" t="s">
        <v>244</v>
      </c>
      <c r="B12" s="468"/>
      <c r="C12" s="468" t="s">
        <v>621</v>
      </c>
      <c r="D12" s="468"/>
      <c r="E12" s="468"/>
      <c r="F12" s="468"/>
    </row>
    <row r="13" spans="1:12" ht="48" customHeight="1">
      <c r="A13" s="466" t="s">
        <v>243</v>
      </c>
      <c r="B13" s="466"/>
      <c r="C13" s="466" t="s">
        <v>245</v>
      </c>
      <c r="D13" s="466"/>
      <c r="E13" s="466"/>
      <c r="F13" s="466"/>
      <c r="J13" s="213">
        <v>1</v>
      </c>
      <c r="K13" s="213" t="s">
        <v>46</v>
      </c>
    </row>
    <row r="14" spans="1:12" ht="34.5" customHeight="1">
      <c r="A14" s="466" t="s">
        <v>247</v>
      </c>
      <c r="B14" s="466"/>
      <c r="C14" s="467">
        <v>45630</v>
      </c>
      <c r="D14" s="467"/>
      <c r="E14" s="467"/>
      <c r="F14" s="467"/>
    </row>
    <row r="15" spans="1:12">
      <c r="B15" s="202"/>
      <c r="J15" s="213">
        <v>4</v>
      </c>
      <c r="K15" s="213" t="s">
        <v>135</v>
      </c>
    </row>
    <row r="16" spans="1:12">
      <c r="D16" s="202" t="s">
        <v>567</v>
      </c>
      <c r="J16" s="213">
        <v>5</v>
      </c>
      <c r="K16" s="214"/>
      <c r="L16" s="214"/>
    </row>
    <row r="17" spans="2:12">
      <c r="D17" s="202" t="s">
        <v>568</v>
      </c>
      <c r="K17" s="214"/>
      <c r="L17" s="214"/>
    </row>
    <row r="18" spans="2:12">
      <c r="B18" s="203" t="s">
        <v>611</v>
      </c>
      <c r="C18" s="203" t="s">
        <v>612</v>
      </c>
      <c r="D18" s="203" t="s">
        <v>613</v>
      </c>
      <c r="J18" s="213">
        <v>6</v>
      </c>
      <c r="K18" s="214"/>
      <c r="L18" s="214"/>
    </row>
    <row r="19" spans="2:12" ht="30">
      <c r="B19" s="204">
        <v>1</v>
      </c>
      <c r="C19" s="205" t="s">
        <v>614</v>
      </c>
      <c r="D19" s="206" t="s">
        <v>574</v>
      </c>
      <c r="K19" s="214"/>
      <c r="L19" s="214"/>
    </row>
    <row r="20" spans="2:12" ht="30">
      <c r="B20" s="204">
        <v>2</v>
      </c>
      <c r="C20" s="205" t="s">
        <v>615</v>
      </c>
      <c r="D20" s="206" t="s">
        <v>575</v>
      </c>
      <c r="K20" s="214"/>
      <c r="L20" s="214"/>
    </row>
    <row r="21" spans="2:12" ht="54.75" customHeight="1">
      <c r="B21" s="204" t="s">
        <v>78</v>
      </c>
      <c r="C21" s="205" t="s">
        <v>578</v>
      </c>
      <c r="D21" s="206"/>
      <c r="K21" s="214"/>
      <c r="L21" s="214"/>
    </row>
    <row r="22" spans="2:12" ht="30">
      <c r="B22" s="204">
        <v>3</v>
      </c>
      <c r="C22" s="207" t="s">
        <v>616</v>
      </c>
      <c r="D22" s="206" t="s">
        <v>570</v>
      </c>
      <c r="J22" s="213">
        <v>7</v>
      </c>
      <c r="K22" s="214"/>
      <c r="L22" s="214"/>
    </row>
    <row r="23" spans="2:12" ht="30">
      <c r="B23" s="204">
        <v>4</v>
      </c>
      <c r="C23" s="207" t="s">
        <v>617</v>
      </c>
      <c r="D23" s="206" t="s">
        <v>569</v>
      </c>
      <c r="J23" s="213">
        <v>8</v>
      </c>
      <c r="K23" s="214"/>
      <c r="L23" s="214"/>
    </row>
    <row r="24" spans="2:12" ht="30">
      <c r="B24" s="204">
        <v>5</v>
      </c>
      <c r="C24" s="207" t="s">
        <v>618</v>
      </c>
      <c r="D24" s="206" t="s">
        <v>571</v>
      </c>
      <c r="J24" s="213">
        <v>9</v>
      </c>
      <c r="K24" s="214"/>
      <c r="L24" s="214"/>
    </row>
    <row r="25" spans="2:12" ht="75">
      <c r="B25" s="204">
        <v>6</v>
      </c>
      <c r="C25" s="207" t="s">
        <v>619</v>
      </c>
      <c r="D25" s="206" t="s">
        <v>572</v>
      </c>
      <c r="J25" s="213">
        <v>10</v>
      </c>
      <c r="K25" s="214"/>
      <c r="L25" s="214"/>
    </row>
    <row r="26" spans="2:12" ht="30">
      <c r="B26" s="204">
        <v>7</v>
      </c>
      <c r="C26" s="207" t="s">
        <v>620</v>
      </c>
      <c r="D26" s="206" t="s">
        <v>573</v>
      </c>
      <c r="J26" s="213">
        <v>11</v>
      </c>
      <c r="K26" s="214"/>
      <c r="L26" s="214"/>
    </row>
    <row r="27" spans="2:12" ht="75">
      <c r="B27" s="204">
        <v>8</v>
      </c>
      <c r="C27" s="207" t="s">
        <v>619</v>
      </c>
      <c r="D27" s="206" t="s">
        <v>572</v>
      </c>
    </row>
    <row r="28" spans="2:12" ht="87" customHeight="1">
      <c r="B28" s="204" t="s">
        <v>86</v>
      </c>
      <c r="C28" s="205" t="s">
        <v>576</v>
      </c>
      <c r="D28" s="208" t="s">
        <v>577</v>
      </c>
    </row>
    <row r="31" spans="2:12" ht="28.5" customHeight="1">
      <c r="B31" s="209"/>
      <c r="D31" s="209"/>
    </row>
    <row r="32" spans="2:12">
      <c r="B32" s="210"/>
      <c r="D32" s="210"/>
    </row>
    <row r="33" spans="2:4">
      <c r="B33" s="211"/>
      <c r="D33" s="211"/>
    </row>
    <row r="34" spans="2:4">
      <c r="B34" s="211"/>
      <c r="D34" s="211"/>
    </row>
    <row r="35" spans="2:4">
      <c r="B35" s="212"/>
      <c r="D35" s="202"/>
    </row>
    <row r="36" spans="2:4">
      <c r="B36" s="212"/>
      <c r="D36" s="212"/>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65"/>
  <sheetViews>
    <sheetView zoomScaleNormal="100" zoomScaleSheetLayoutView="85" workbookViewId="0">
      <selection activeCell="A5" sqref="A5:G5"/>
    </sheetView>
  </sheetViews>
  <sheetFormatPr defaultColWidth="9.140625" defaultRowHeight="12.75"/>
  <cols>
    <col min="1" max="1" width="49.28515625" style="1" customWidth="1"/>
    <col min="2" max="2" width="14.28515625" style="1" customWidth="1"/>
    <col min="3" max="3" width="9.140625" style="1"/>
    <col min="4" max="7" width="19.7109375" style="316" customWidth="1"/>
    <col min="8" max="8" width="2.7109375" style="239" customWidth="1"/>
    <col min="9" max="9" width="22.7109375" style="239" customWidth="1"/>
    <col min="10" max="10" width="19.28515625" style="239" customWidth="1"/>
    <col min="11" max="11" width="26.28515625" style="239" customWidth="1"/>
    <col min="12" max="12" width="14" style="23" bestFit="1" customWidth="1"/>
    <col min="13" max="13" width="15" style="1" bestFit="1" customWidth="1"/>
    <col min="14" max="14" width="18.5703125" style="1" bestFit="1" customWidth="1"/>
    <col min="15" max="25" width="9.140625" style="1" customWidth="1"/>
    <col min="26" max="27" width="12.7109375" style="1" bestFit="1" customWidth="1"/>
    <col min="28" max="28" width="12.5703125" style="1" bestFit="1" customWidth="1"/>
    <col min="29" max="16384" width="9.140625" style="1"/>
  </cols>
  <sheetData>
    <row r="1" spans="1:28" ht="23.25" customHeight="1">
      <c r="A1" s="474" t="s">
        <v>235</v>
      </c>
      <c r="B1" s="474"/>
      <c r="C1" s="474"/>
      <c r="D1" s="474"/>
      <c r="E1" s="474"/>
      <c r="F1" s="474"/>
      <c r="G1" s="474"/>
    </row>
    <row r="2" spans="1:28" ht="27.75" customHeight="1">
      <c r="A2" s="475" t="s">
        <v>171</v>
      </c>
      <c r="B2" s="475"/>
      <c r="C2" s="475"/>
      <c r="D2" s="475"/>
      <c r="E2" s="475"/>
      <c r="F2" s="475"/>
      <c r="G2" s="475"/>
    </row>
    <row r="3" spans="1:28">
      <c r="A3" s="476" t="s">
        <v>172</v>
      </c>
      <c r="B3" s="476"/>
      <c r="C3" s="476"/>
      <c r="D3" s="476"/>
      <c r="E3" s="476"/>
      <c r="F3" s="476"/>
      <c r="G3" s="476"/>
    </row>
    <row r="4" spans="1:28" ht="18.75" customHeight="1">
      <c r="A4" s="476"/>
      <c r="B4" s="476"/>
      <c r="C4" s="476"/>
      <c r="D4" s="476"/>
      <c r="E4" s="476"/>
      <c r="F4" s="476"/>
      <c r="G4" s="476"/>
    </row>
    <row r="5" spans="1:28">
      <c r="A5" s="477" t="s">
        <v>681</v>
      </c>
      <c r="B5" s="477"/>
      <c r="C5" s="477"/>
      <c r="D5" s="477"/>
      <c r="E5" s="477"/>
      <c r="F5" s="477"/>
      <c r="G5" s="477"/>
    </row>
    <row r="6" spans="1:28">
      <c r="A6" s="283"/>
      <c r="B6" s="283"/>
      <c r="C6" s="283"/>
      <c r="D6" s="315"/>
      <c r="E6" s="315"/>
      <c r="F6" s="315"/>
    </row>
    <row r="7" spans="1:28" ht="25.5" customHeight="1">
      <c r="A7" s="282" t="s">
        <v>244</v>
      </c>
      <c r="B7" s="478" t="s">
        <v>458</v>
      </c>
      <c r="C7" s="478"/>
      <c r="D7" s="478"/>
      <c r="E7" s="478"/>
      <c r="F7" s="478"/>
      <c r="G7" s="478"/>
    </row>
    <row r="8" spans="1:28" ht="25.5">
      <c r="A8" s="281" t="s">
        <v>243</v>
      </c>
      <c r="B8" s="473" t="s">
        <v>245</v>
      </c>
      <c r="C8" s="473"/>
      <c r="D8" s="473"/>
      <c r="E8" s="473"/>
      <c r="F8" s="473"/>
      <c r="G8" s="473"/>
    </row>
    <row r="9" spans="1:28" ht="25.5" customHeight="1">
      <c r="A9" s="282" t="s">
        <v>246</v>
      </c>
      <c r="B9" s="478" t="s">
        <v>623</v>
      </c>
      <c r="C9" s="478"/>
      <c r="D9" s="478"/>
      <c r="E9" s="478"/>
      <c r="F9" s="478"/>
      <c r="G9" s="478"/>
    </row>
    <row r="10" spans="1:28" ht="30" customHeight="1">
      <c r="A10" s="281" t="s">
        <v>247</v>
      </c>
      <c r="B10" s="473" t="str">
        <f>'ngay thang'!B14</f>
        <v>Ngày 04 tháng 12 năm 2024
04 Dec 2024</v>
      </c>
      <c r="C10" s="473"/>
      <c r="D10" s="473"/>
      <c r="E10" s="473"/>
      <c r="F10" s="317"/>
      <c r="G10" s="317"/>
    </row>
    <row r="12" spans="1:28" ht="33.75" customHeight="1">
      <c r="A12" s="471" t="s">
        <v>173</v>
      </c>
      <c r="B12" s="471" t="s">
        <v>174</v>
      </c>
      <c r="C12" s="471" t="s">
        <v>175</v>
      </c>
      <c r="D12" s="469" t="s">
        <v>625</v>
      </c>
      <c r="E12" s="470"/>
      <c r="F12" s="469" t="s">
        <v>624</v>
      </c>
      <c r="G12" s="470"/>
    </row>
    <row r="13" spans="1:28" ht="53.25" customHeight="1">
      <c r="A13" s="472"/>
      <c r="B13" s="472"/>
      <c r="C13" s="472"/>
      <c r="D13" s="318" t="s">
        <v>290</v>
      </c>
      <c r="E13" s="318" t="s">
        <v>291</v>
      </c>
      <c r="F13" s="318" t="s">
        <v>292</v>
      </c>
      <c r="G13" s="318" t="s">
        <v>293</v>
      </c>
    </row>
    <row r="14" spans="1:28" ht="25.5">
      <c r="A14" s="245" t="s">
        <v>294</v>
      </c>
      <c r="B14" s="215" t="s">
        <v>16</v>
      </c>
      <c r="C14" s="215"/>
      <c r="D14" s="319">
        <v>469314967</v>
      </c>
      <c r="E14" s="319">
        <v>-1000336412</v>
      </c>
      <c r="F14" s="319">
        <v>3286718832</v>
      </c>
      <c r="G14" s="319">
        <v>3262813758</v>
      </c>
      <c r="H14" s="253"/>
      <c r="I14" s="253"/>
      <c r="J14" s="253"/>
      <c r="K14" s="253"/>
      <c r="L14" s="246"/>
      <c r="M14" s="244"/>
      <c r="N14" s="302"/>
      <c r="O14" s="244"/>
      <c r="Z14" s="280"/>
      <c r="AA14" s="280"/>
      <c r="AB14" s="244"/>
    </row>
    <row r="15" spans="1:28" ht="25.5">
      <c r="A15" s="247" t="s">
        <v>295</v>
      </c>
      <c r="B15" s="215" t="s">
        <v>17</v>
      </c>
      <c r="C15" s="215"/>
      <c r="D15" s="304">
        <v>20790000</v>
      </c>
      <c r="E15" s="304">
        <v>928483600</v>
      </c>
      <c r="F15" s="304"/>
      <c r="G15" s="304">
        <v>782950000</v>
      </c>
      <c r="H15" s="253"/>
      <c r="I15" s="253"/>
      <c r="J15" s="253"/>
      <c r="K15" s="253"/>
      <c r="L15" s="246"/>
      <c r="M15" s="244"/>
      <c r="N15" s="302"/>
      <c r="O15" s="244"/>
    </row>
    <row r="16" spans="1:28" ht="25.5">
      <c r="A16" s="247" t="s">
        <v>296</v>
      </c>
      <c r="B16" s="215" t="s">
        <v>18</v>
      </c>
      <c r="C16" s="215"/>
      <c r="D16" s="304">
        <v>1203467</v>
      </c>
      <c r="E16" s="304">
        <v>25512538</v>
      </c>
      <c r="F16" s="304">
        <v>3978382</v>
      </c>
      <c r="G16" s="304">
        <v>214655858</v>
      </c>
      <c r="H16" s="253"/>
      <c r="I16" s="253"/>
      <c r="J16" s="253"/>
      <c r="K16" s="253"/>
      <c r="L16" s="246"/>
      <c r="M16" s="244"/>
      <c r="N16" s="302"/>
      <c r="O16" s="244"/>
      <c r="Z16" s="280"/>
      <c r="AA16" s="280"/>
    </row>
    <row r="17" spans="1:27" ht="25.5">
      <c r="A17" s="247" t="s">
        <v>297</v>
      </c>
      <c r="B17" s="215" t="s">
        <v>27</v>
      </c>
      <c r="C17" s="215"/>
      <c r="D17" s="304">
        <v>-57353254</v>
      </c>
      <c r="E17" s="304">
        <v>1818325710</v>
      </c>
      <c r="F17" s="304">
        <v>-335565883</v>
      </c>
      <c r="G17" s="304">
        <v>812444607</v>
      </c>
      <c r="H17" s="253"/>
      <c r="I17" s="253"/>
      <c r="J17" s="253"/>
      <c r="K17" s="253"/>
      <c r="L17" s="246"/>
      <c r="M17" s="244"/>
      <c r="N17" s="302"/>
      <c r="O17" s="244"/>
      <c r="Z17" s="280"/>
      <c r="AA17" s="280"/>
    </row>
    <row r="18" spans="1:27" ht="43.5" customHeight="1">
      <c r="A18" s="247" t="s">
        <v>298</v>
      </c>
      <c r="B18" s="215" t="s">
        <v>28</v>
      </c>
      <c r="C18" s="215"/>
      <c r="D18" s="304">
        <v>504674754</v>
      </c>
      <c r="E18" s="304">
        <v>-3772658260</v>
      </c>
      <c r="F18" s="304">
        <v>3618306333</v>
      </c>
      <c r="G18" s="304">
        <v>1452763293</v>
      </c>
      <c r="H18" s="253"/>
      <c r="I18" s="253"/>
      <c r="J18" s="253"/>
      <c r="K18" s="253"/>
      <c r="L18" s="246"/>
      <c r="M18" s="244"/>
      <c r="N18" s="302"/>
      <c r="O18" s="244"/>
      <c r="Z18" s="280"/>
      <c r="AA18" s="280"/>
    </row>
    <row r="19" spans="1:27" ht="25.5">
      <c r="A19" s="247" t="s">
        <v>299</v>
      </c>
      <c r="B19" s="215" t="s">
        <v>29</v>
      </c>
      <c r="C19" s="215"/>
      <c r="D19" s="304"/>
      <c r="E19" s="304"/>
      <c r="F19" s="304"/>
      <c r="G19" s="304"/>
      <c r="H19" s="253"/>
      <c r="I19" s="253"/>
      <c r="J19" s="253"/>
      <c r="K19" s="253"/>
      <c r="L19" s="246"/>
      <c r="M19" s="244"/>
      <c r="N19" s="302"/>
      <c r="O19" s="244"/>
    </row>
    <row r="20" spans="1:27" ht="40.5" customHeight="1">
      <c r="A20" s="247" t="s">
        <v>300</v>
      </c>
      <c r="B20" s="215" t="s">
        <v>30</v>
      </c>
      <c r="C20" s="215"/>
      <c r="D20" s="304"/>
      <c r="E20" s="304"/>
      <c r="F20" s="304"/>
      <c r="G20" s="304"/>
      <c r="H20" s="253"/>
      <c r="I20" s="253"/>
      <c r="J20" s="253"/>
      <c r="K20" s="253"/>
      <c r="L20" s="246"/>
      <c r="M20" s="244"/>
      <c r="N20" s="302"/>
      <c r="O20" s="244"/>
    </row>
    <row r="21" spans="1:27" ht="25.5">
      <c r="A21" s="247" t="s">
        <v>301</v>
      </c>
      <c r="B21" s="215" t="s">
        <v>31</v>
      </c>
      <c r="C21" s="215"/>
      <c r="D21" s="304"/>
      <c r="E21" s="304"/>
      <c r="F21" s="304"/>
      <c r="G21" s="304"/>
      <c r="H21" s="253"/>
      <c r="I21" s="253"/>
      <c r="J21" s="253"/>
      <c r="K21" s="253"/>
      <c r="L21" s="246"/>
      <c r="M21" s="244"/>
      <c r="N21" s="302"/>
      <c r="O21" s="244"/>
    </row>
    <row r="22" spans="1:27" ht="63.75">
      <c r="A22" s="247" t="s">
        <v>302</v>
      </c>
      <c r="B22" s="215" t="s">
        <v>32</v>
      </c>
      <c r="C22" s="215"/>
      <c r="D22" s="304"/>
      <c r="E22" s="304"/>
      <c r="F22" s="304"/>
      <c r="G22" s="304"/>
      <c r="H22" s="253"/>
      <c r="I22" s="253"/>
      <c r="J22" s="253"/>
      <c r="K22" s="253"/>
      <c r="L22" s="246"/>
      <c r="M22" s="244"/>
      <c r="N22" s="302"/>
      <c r="O22" s="244"/>
    </row>
    <row r="23" spans="1:27" ht="25.5">
      <c r="A23" s="245" t="s">
        <v>303</v>
      </c>
      <c r="B23" s="215" t="s">
        <v>26</v>
      </c>
      <c r="C23" s="215"/>
      <c r="D23" s="319">
        <v>52099498</v>
      </c>
      <c r="E23" s="319">
        <v>741986093</v>
      </c>
      <c r="F23" s="319">
        <v>90417242</v>
      </c>
      <c r="G23" s="319">
        <v>455779788</v>
      </c>
      <c r="H23" s="253"/>
      <c r="I23" s="253"/>
      <c r="J23" s="253"/>
      <c r="K23" s="253"/>
      <c r="L23" s="246"/>
      <c r="M23" s="244"/>
      <c r="N23" s="302"/>
      <c r="O23" s="244"/>
      <c r="Z23" s="280"/>
      <c r="AA23" s="280"/>
    </row>
    <row r="24" spans="1:27" ht="25.5">
      <c r="A24" s="247" t="s">
        <v>304</v>
      </c>
      <c r="B24" s="215" t="s">
        <v>25</v>
      </c>
      <c r="C24" s="215"/>
      <c r="D24" s="320">
        <v>52099498</v>
      </c>
      <c r="E24" s="320">
        <v>741986093</v>
      </c>
      <c r="F24" s="320">
        <v>90417242</v>
      </c>
      <c r="G24" s="320">
        <v>455779788</v>
      </c>
      <c r="H24" s="253"/>
      <c r="I24" s="253"/>
      <c r="J24" s="253"/>
      <c r="K24" s="253"/>
      <c r="L24" s="246"/>
      <c r="M24" s="244"/>
      <c r="N24" s="302"/>
      <c r="O24" s="244"/>
      <c r="Z24" s="280"/>
      <c r="AA24" s="280"/>
    </row>
    <row r="25" spans="1:27" ht="51">
      <c r="A25" s="247" t="s">
        <v>305</v>
      </c>
      <c r="B25" s="215" t="s">
        <v>24</v>
      </c>
      <c r="C25" s="215"/>
      <c r="D25" s="304"/>
      <c r="E25" s="304"/>
      <c r="F25" s="304"/>
      <c r="G25" s="304"/>
      <c r="H25" s="253"/>
      <c r="I25" s="253"/>
      <c r="J25" s="253"/>
      <c r="K25" s="253"/>
      <c r="L25" s="246"/>
      <c r="M25" s="244"/>
      <c r="N25" s="302"/>
      <c r="O25" s="244"/>
    </row>
    <row r="26" spans="1:27" ht="25.5" customHeight="1">
      <c r="A26" s="247" t="s">
        <v>306</v>
      </c>
      <c r="B26" s="215" t="s">
        <v>23</v>
      </c>
      <c r="C26" s="215"/>
      <c r="D26" s="304"/>
      <c r="E26" s="304"/>
      <c r="F26" s="304"/>
      <c r="G26" s="304"/>
      <c r="H26" s="253"/>
      <c r="I26" s="253"/>
      <c r="J26" s="253"/>
      <c r="K26" s="253"/>
      <c r="L26" s="246"/>
      <c r="M26" s="244"/>
      <c r="N26" s="302"/>
      <c r="O26" s="244"/>
    </row>
    <row r="27" spans="1:27" ht="51">
      <c r="A27" s="247" t="s">
        <v>307</v>
      </c>
      <c r="B27" s="215" t="s">
        <v>22</v>
      </c>
      <c r="C27" s="215"/>
      <c r="D27" s="304"/>
      <c r="E27" s="304"/>
      <c r="F27" s="304"/>
      <c r="G27" s="304"/>
      <c r="H27" s="253"/>
      <c r="I27" s="253"/>
      <c r="J27" s="253"/>
      <c r="K27" s="253"/>
      <c r="L27" s="246"/>
      <c r="M27" s="244"/>
      <c r="N27" s="302"/>
      <c r="O27" s="244"/>
    </row>
    <row r="28" spans="1:27" ht="25.5">
      <c r="A28" s="247" t="s">
        <v>308</v>
      </c>
      <c r="B28" s="215" t="s">
        <v>33</v>
      </c>
      <c r="C28" s="215"/>
      <c r="D28" s="304"/>
      <c r="E28" s="304"/>
      <c r="F28" s="304"/>
      <c r="G28" s="304"/>
      <c r="H28" s="253"/>
      <c r="I28" s="253"/>
      <c r="J28" s="253"/>
      <c r="K28" s="253"/>
      <c r="L28" s="246"/>
      <c r="M28" s="244"/>
      <c r="N28" s="302"/>
      <c r="O28" s="244"/>
    </row>
    <row r="29" spans="1:27" ht="25.5">
      <c r="A29" s="245" t="s">
        <v>309</v>
      </c>
      <c r="B29" s="216" t="s">
        <v>34</v>
      </c>
      <c r="C29" s="216"/>
      <c r="D29" s="319">
        <v>163640791</v>
      </c>
      <c r="E29" s="319">
        <v>1929676787</v>
      </c>
      <c r="F29" s="319">
        <v>164330671</v>
      </c>
      <c r="G29" s="319">
        <v>1615321975</v>
      </c>
      <c r="H29" s="253"/>
      <c r="I29" s="253"/>
      <c r="J29" s="253"/>
      <c r="K29" s="253"/>
      <c r="L29" s="246"/>
      <c r="M29" s="244"/>
      <c r="N29" s="302"/>
      <c r="O29" s="244"/>
      <c r="Z29" s="280"/>
      <c r="AA29" s="280"/>
    </row>
    <row r="30" spans="1:27" ht="25.5">
      <c r="A30" s="247" t="s">
        <v>310</v>
      </c>
      <c r="B30" s="215" t="s">
        <v>35</v>
      </c>
      <c r="C30" s="215"/>
      <c r="D30" s="304">
        <v>70614957</v>
      </c>
      <c r="E30" s="304">
        <v>845094495</v>
      </c>
      <c r="F30" s="304">
        <v>60590352</v>
      </c>
      <c r="G30" s="304">
        <v>601709076</v>
      </c>
      <c r="H30" s="253"/>
      <c r="I30" s="253"/>
      <c r="J30" s="253"/>
      <c r="K30" s="253"/>
      <c r="L30" s="246"/>
      <c r="M30" s="244"/>
      <c r="N30" s="302"/>
      <c r="O30" s="244"/>
      <c r="Z30" s="280"/>
      <c r="AA30" s="280"/>
    </row>
    <row r="31" spans="1:27" ht="25.5">
      <c r="A31" s="247" t="s">
        <v>311</v>
      </c>
      <c r="B31" s="215" t="s">
        <v>36</v>
      </c>
      <c r="C31" s="215"/>
      <c r="D31" s="304">
        <v>35008524</v>
      </c>
      <c r="E31" s="304">
        <v>419654576</v>
      </c>
      <c r="F31" s="304">
        <v>47101698</v>
      </c>
      <c r="G31" s="304">
        <v>364040575</v>
      </c>
      <c r="H31" s="253"/>
      <c r="I31" s="253"/>
      <c r="J31" s="253"/>
      <c r="K31" s="253"/>
      <c r="L31" s="246"/>
      <c r="M31" s="244"/>
      <c r="N31" s="302"/>
      <c r="O31" s="244"/>
      <c r="Z31" s="280"/>
      <c r="AA31" s="280"/>
    </row>
    <row r="32" spans="1:27" ht="25.5">
      <c r="A32" s="247" t="s">
        <v>312</v>
      </c>
      <c r="B32" s="215" t="s">
        <v>37</v>
      </c>
      <c r="C32" s="215"/>
      <c r="D32" s="304">
        <v>5500000</v>
      </c>
      <c r="E32" s="304">
        <v>60500000</v>
      </c>
      <c r="F32" s="304">
        <v>5500000</v>
      </c>
      <c r="G32" s="304">
        <v>60500000</v>
      </c>
      <c r="H32" s="253"/>
      <c r="I32" s="253"/>
      <c r="J32" s="253"/>
      <c r="K32" s="253"/>
      <c r="L32" s="246"/>
      <c r="M32" s="244"/>
      <c r="N32" s="302"/>
      <c r="O32" s="244"/>
      <c r="Z32" s="280"/>
      <c r="AA32" s="280"/>
    </row>
    <row r="33" spans="1:27" ht="25.5">
      <c r="A33" s="247" t="s">
        <v>313</v>
      </c>
      <c r="B33" s="215" t="s">
        <v>38</v>
      </c>
      <c r="C33" s="215"/>
      <c r="D33" s="304">
        <v>16500000</v>
      </c>
      <c r="E33" s="304">
        <v>181500000</v>
      </c>
      <c r="F33" s="304">
        <v>16500000</v>
      </c>
      <c r="G33" s="304">
        <v>181500000</v>
      </c>
      <c r="H33" s="253"/>
      <c r="I33" s="253"/>
      <c r="J33" s="253"/>
      <c r="K33" s="253"/>
      <c r="L33" s="246"/>
      <c r="M33" s="244"/>
      <c r="N33" s="302"/>
      <c r="O33" s="244"/>
      <c r="Z33" s="280"/>
      <c r="AA33" s="280"/>
    </row>
    <row r="34" spans="1:27" ht="25.5">
      <c r="A34" s="14" t="s">
        <v>314</v>
      </c>
      <c r="B34" s="215" t="s">
        <v>39</v>
      </c>
      <c r="C34" s="215"/>
      <c r="D34" s="304">
        <v>13200000</v>
      </c>
      <c r="E34" s="304">
        <v>145200000</v>
      </c>
      <c r="F34" s="304">
        <v>13200000</v>
      </c>
      <c r="G34" s="304">
        <v>145200000</v>
      </c>
      <c r="H34" s="253"/>
      <c r="I34" s="253"/>
      <c r="J34" s="253"/>
      <c r="K34" s="253"/>
      <c r="L34" s="246"/>
      <c r="M34" s="244"/>
      <c r="N34" s="302"/>
      <c r="O34" s="244"/>
      <c r="Z34" s="280"/>
      <c r="AA34" s="280"/>
    </row>
    <row r="35" spans="1:27" ht="25.5">
      <c r="A35" s="247" t="s">
        <v>324</v>
      </c>
      <c r="B35" s="215">
        <v>20.6</v>
      </c>
      <c r="C35" s="215"/>
      <c r="D35" s="304">
        <v>15000000</v>
      </c>
      <c r="E35" s="304">
        <v>165000000</v>
      </c>
      <c r="F35" s="304">
        <v>15000000</v>
      </c>
      <c r="G35" s="304">
        <v>168387096</v>
      </c>
      <c r="H35" s="253"/>
      <c r="I35" s="253"/>
      <c r="J35" s="253"/>
      <c r="K35" s="253"/>
      <c r="L35" s="246"/>
      <c r="M35" s="244"/>
      <c r="N35" s="302"/>
      <c r="O35" s="244"/>
      <c r="Z35" s="280"/>
      <c r="AA35" s="280"/>
    </row>
    <row r="36" spans="1:27" ht="25.5">
      <c r="A36" s="247" t="s">
        <v>453</v>
      </c>
      <c r="B36" s="215">
        <v>20.7</v>
      </c>
      <c r="C36" s="215"/>
      <c r="D36" s="304"/>
      <c r="E36" s="304">
        <v>24899834</v>
      </c>
      <c r="F36" s="304"/>
      <c r="G36" s="304"/>
      <c r="H36" s="253"/>
      <c r="I36" s="253"/>
      <c r="J36" s="253"/>
      <c r="K36" s="253"/>
      <c r="L36" s="246"/>
      <c r="M36" s="244"/>
      <c r="N36" s="302"/>
      <c r="O36" s="244"/>
    </row>
    <row r="37" spans="1:27" ht="26.25" customHeight="1">
      <c r="A37" s="247" t="s">
        <v>454</v>
      </c>
      <c r="B37" s="215">
        <v>20.8</v>
      </c>
      <c r="C37" s="215"/>
      <c r="D37" s="304">
        <v>7781726</v>
      </c>
      <c r="E37" s="304">
        <v>87414703</v>
      </c>
      <c r="F37" s="304">
        <v>6012330</v>
      </c>
      <c r="G37" s="304">
        <v>80565243</v>
      </c>
      <c r="H37" s="253"/>
      <c r="I37" s="253"/>
      <c r="J37" s="253"/>
      <c r="K37" s="253"/>
      <c r="L37" s="246"/>
      <c r="M37" s="244"/>
      <c r="N37" s="302"/>
      <c r="O37" s="244"/>
    </row>
    <row r="38" spans="1:27" ht="25.5">
      <c r="A38" s="247" t="s">
        <v>455</v>
      </c>
      <c r="B38" s="215">
        <v>20.9</v>
      </c>
      <c r="C38" s="215"/>
      <c r="D38" s="304"/>
      <c r="E38" s="304"/>
      <c r="F38" s="304"/>
      <c r="G38" s="304"/>
      <c r="H38" s="253"/>
      <c r="I38" s="253"/>
      <c r="J38" s="253"/>
      <c r="K38" s="253"/>
      <c r="L38" s="246"/>
      <c r="M38" s="244"/>
      <c r="N38" s="302"/>
      <c r="O38" s="244"/>
    </row>
    <row r="39" spans="1:27" ht="25.5">
      <c r="A39" s="247" t="s">
        <v>456</v>
      </c>
      <c r="B39" s="248">
        <v>20.100000000000001</v>
      </c>
      <c r="C39" s="215"/>
      <c r="D39" s="304">
        <v>35584</v>
      </c>
      <c r="E39" s="304">
        <v>413179</v>
      </c>
      <c r="F39" s="304">
        <v>426291</v>
      </c>
      <c r="G39" s="304">
        <v>13419985</v>
      </c>
      <c r="H39" s="253"/>
      <c r="I39" s="253"/>
      <c r="J39" s="253"/>
      <c r="K39" s="253"/>
      <c r="L39" s="246"/>
      <c r="M39" s="244"/>
      <c r="N39" s="302"/>
      <c r="O39" s="244"/>
      <c r="Z39" s="280"/>
      <c r="AA39" s="280"/>
    </row>
    <row r="40" spans="1:27" ht="38.25" customHeight="1">
      <c r="A40" s="245" t="s">
        <v>315</v>
      </c>
      <c r="B40" s="249" t="s">
        <v>40</v>
      </c>
      <c r="C40" s="216"/>
      <c r="D40" s="319">
        <v>253574678</v>
      </c>
      <c r="E40" s="319">
        <v>-3671999292</v>
      </c>
      <c r="F40" s="319">
        <v>3031970919</v>
      </c>
      <c r="G40" s="319">
        <v>1191711995</v>
      </c>
      <c r="H40" s="253"/>
      <c r="I40" s="253"/>
      <c r="J40" s="253"/>
      <c r="K40" s="253"/>
      <c r="L40" s="246"/>
      <c r="M40" s="244"/>
      <c r="N40" s="302"/>
      <c r="O40" s="244"/>
      <c r="Z40" s="280"/>
      <c r="AA40" s="280"/>
    </row>
    <row r="41" spans="1:27" ht="25.5" customHeight="1">
      <c r="A41" s="245" t="s">
        <v>316</v>
      </c>
      <c r="B41" s="249" t="s">
        <v>41</v>
      </c>
      <c r="C41" s="216"/>
      <c r="D41" s="319"/>
      <c r="E41" s="319"/>
      <c r="F41" s="319"/>
      <c r="G41" s="319"/>
      <c r="H41" s="253"/>
      <c r="I41" s="253"/>
      <c r="J41" s="253"/>
      <c r="K41" s="253"/>
      <c r="L41" s="246"/>
      <c r="M41" s="244"/>
      <c r="N41" s="302"/>
      <c r="O41" s="244"/>
    </row>
    <row r="42" spans="1:27" ht="25.5" customHeight="1">
      <c r="A42" s="247" t="s">
        <v>317</v>
      </c>
      <c r="B42" s="250" t="s">
        <v>42</v>
      </c>
      <c r="C42" s="215"/>
      <c r="D42" s="304"/>
      <c r="E42" s="304"/>
      <c r="F42" s="304"/>
      <c r="G42" s="304"/>
      <c r="H42" s="253"/>
      <c r="I42" s="253"/>
      <c r="J42" s="253"/>
      <c r="K42" s="253"/>
      <c r="L42" s="246"/>
      <c r="M42" s="244"/>
      <c r="N42" s="302"/>
      <c r="O42" s="244"/>
    </row>
    <row r="43" spans="1:27" ht="25.5" customHeight="1">
      <c r="A43" s="247" t="s">
        <v>318</v>
      </c>
      <c r="B43" s="250" t="s">
        <v>43</v>
      </c>
      <c r="C43" s="215"/>
      <c r="D43" s="304"/>
      <c r="E43" s="304"/>
      <c r="F43" s="304"/>
      <c r="G43" s="304"/>
      <c r="H43" s="253"/>
      <c r="I43" s="253"/>
      <c r="J43" s="253"/>
      <c r="K43" s="253"/>
      <c r="L43" s="246"/>
      <c r="M43" s="244"/>
      <c r="N43" s="302"/>
      <c r="O43" s="244"/>
    </row>
    <row r="44" spans="1:27" ht="25.5" customHeight="1">
      <c r="A44" s="245" t="s">
        <v>319</v>
      </c>
      <c r="B44" s="249" t="s">
        <v>21</v>
      </c>
      <c r="C44" s="216"/>
      <c r="D44" s="319">
        <v>253574678</v>
      </c>
      <c r="E44" s="319">
        <v>-3671999292</v>
      </c>
      <c r="F44" s="319">
        <v>3031970919</v>
      </c>
      <c r="G44" s="319">
        <v>1191711995</v>
      </c>
      <c r="H44" s="253"/>
      <c r="I44" s="253"/>
      <c r="J44" s="253"/>
      <c r="K44" s="253"/>
      <c r="L44" s="246"/>
      <c r="M44" s="244"/>
      <c r="N44" s="302"/>
      <c r="O44" s="244"/>
      <c r="Z44" s="280"/>
      <c r="AA44" s="280"/>
    </row>
    <row r="45" spans="1:27" ht="25.5">
      <c r="A45" s="247" t="s">
        <v>320</v>
      </c>
      <c r="B45" s="250" t="s">
        <v>20</v>
      </c>
      <c r="C45" s="215"/>
      <c r="D45" s="304">
        <v>-251100076</v>
      </c>
      <c r="E45" s="304">
        <v>100658968</v>
      </c>
      <c r="F45" s="304">
        <v>-586335414</v>
      </c>
      <c r="G45" s="304">
        <v>-261051298</v>
      </c>
      <c r="H45" s="253"/>
      <c r="I45" s="253"/>
      <c r="J45" s="253"/>
      <c r="K45" s="253"/>
      <c r="L45" s="246"/>
      <c r="M45" s="244"/>
      <c r="N45" s="302"/>
      <c r="O45" s="244"/>
      <c r="Z45" s="280"/>
      <c r="AA45" s="280"/>
    </row>
    <row r="46" spans="1:27" ht="25.5">
      <c r="A46" s="247" t="s">
        <v>321</v>
      </c>
      <c r="B46" s="250" t="s">
        <v>19</v>
      </c>
      <c r="C46" s="215"/>
      <c r="D46" s="304">
        <v>504674754</v>
      </c>
      <c r="E46" s="304">
        <v>-3772658260</v>
      </c>
      <c r="F46" s="304">
        <v>3618306333</v>
      </c>
      <c r="G46" s="304">
        <v>1452763293</v>
      </c>
      <c r="H46" s="253"/>
      <c r="I46" s="253"/>
      <c r="J46" s="253"/>
      <c r="K46" s="253"/>
      <c r="L46" s="246"/>
      <c r="M46" s="244"/>
      <c r="N46" s="302"/>
      <c r="O46" s="244"/>
      <c r="Z46" s="280"/>
      <c r="AA46" s="280"/>
    </row>
    <row r="47" spans="1:27" ht="25.5" customHeight="1">
      <c r="A47" s="245" t="s">
        <v>322</v>
      </c>
      <c r="B47" s="249" t="s">
        <v>44</v>
      </c>
      <c r="C47" s="216"/>
      <c r="D47" s="319"/>
      <c r="E47" s="319"/>
      <c r="F47" s="319"/>
      <c r="G47" s="319"/>
      <c r="H47" s="253"/>
      <c r="I47" s="253"/>
      <c r="J47" s="253"/>
      <c r="K47" s="253"/>
      <c r="L47" s="246"/>
      <c r="M47" s="244"/>
      <c r="N47" s="302"/>
      <c r="O47" s="244"/>
    </row>
    <row r="48" spans="1:27" ht="25.5" customHeight="1">
      <c r="A48" s="245" t="s">
        <v>323</v>
      </c>
      <c r="B48" s="249" t="s">
        <v>45</v>
      </c>
      <c r="C48" s="216"/>
      <c r="D48" s="319">
        <v>253574678</v>
      </c>
      <c r="E48" s="319">
        <v>-3671999292</v>
      </c>
      <c r="F48" s="319">
        <v>3031970919</v>
      </c>
      <c r="G48" s="319">
        <v>1191711995</v>
      </c>
      <c r="H48" s="253"/>
      <c r="I48" s="253"/>
      <c r="J48" s="253"/>
      <c r="K48" s="253"/>
      <c r="L48" s="246"/>
      <c r="M48" s="244"/>
      <c r="N48" s="302"/>
      <c r="O48" s="244"/>
      <c r="Z48" s="280"/>
      <c r="AA48" s="280"/>
    </row>
    <row r="49" spans="1:15">
      <c r="A49" s="243"/>
      <c r="B49" s="243"/>
      <c r="C49" s="243"/>
      <c r="D49" s="318"/>
      <c r="E49" s="318"/>
      <c r="F49" s="318"/>
      <c r="G49" s="318"/>
      <c r="H49" s="253"/>
      <c r="I49" s="253"/>
      <c r="J49" s="253"/>
      <c r="K49" s="253">
        <f t="shared" ref="K49" si="0">I49-F49</f>
        <v>0</v>
      </c>
      <c r="L49" s="246">
        <f t="shared" ref="L49" si="1">J49-G49</f>
        <v>0</v>
      </c>
      <c r="M49" s="244">
        <f t="shared" ref="M49" si="2">K49-F49</f>
        <v>0</v>
      </c>
      <c r="N49" s="302" t="e">
        <f>#REF!-F49</f>
        <v>#REF!</v>
      </c>
      <c r="O49" s="244">
        <f>M49-G49</f>
        <v>0</v>
      </c>
    </row>
    <row r="51" spans="1:15" s="252" customFormat="1" ht="14.25">
      <c r="A51" s="24" t="s">
        <v>176</v>
      </c>
      <c r="B51" s="251"/>
      <c r="C51" s="25"/>
      <c r="D51" s="321"/>
      <c r="E51" s="322" t="s">
        <v>177</v>
      </c>
      <c r="F51" s="323"/>
      <c r="G51" s="323"/>
      <c r="H51" s="239"/>
      <c r="I51" s="239"/>
      <c r="J51" s="239"/>
      <c r="K51" s="239"/>
      <c r="L51" s="23"/>
    </row>
    <row r="52" spans="1:15" s="252" customFormat="1" ht="14.25">
      <c r="A52" s="251" t="s">
        <v>178</v>
      </c>
      <c r="B52" s="251"/>
      <c r="C52" s="25"/>
      <c r="D52" s="321"/>
      <c r="E52" s="321" t="s">
        <v>179</v>
      </c>
      <c r="F52" s="323"/>
      <c r="G52" s="323"/>
      <c r="H52" s="239"/>
      <c r="I52" s="239"/>
      <c r="J52" s="239"/>
      <c r="K52" s="239"/>
      <c r="L52" s="23"/>
    </row>
    <row r="53" spans="1:15" s="252" customFormat="1" ht="14.25">
      <c r="A53" s="251"/>
      <c r="B53" s="251"/>
      <c r="C53" s="25"/>
      <c r="D53" s="321"/>
      <c r="E53" s="321"/>
      <c r="F53" s="323"/>
      <c r="G53" s="323"/>
      <c r="H53" s="239"/>
      <c r="I53" s="239"/>
      <c r="J53" s="239"/>
      <c r="K53" s="239"/>
      <c r="L53" s="23"/>
    </row>
    <row r="54" spans="1:15" s="252" customFormat="1" ht="14.25">
      <c r="A54" s="251"/>
      <c r="B54" s="251"/>
      <c r="C54" s="25"/>
      <c r="D54" s="321"/>
      <c r="E54" s="321"/>
      <c r="F54" s="323"/>
      <c r="G54" s="323"/>
      <c r="H54" s="239"/>
      <c r="I54" s="239"/>
      <c r="J54" s="239"/>
      <c r="K54" s="239"/>
      <c r="L54" s="23"/>
    </row>
    <row r="55" spans="1:15" s="252" customFormat="1" ht="14.25">
      <c r="A55" s="251"/>
      <c r="B55" s="251"/>
      <c r="C55" s="25"/>
      <c r="D55" s="321"/>
      <c r="E55" s="321"/>
      <c r="F55" s="323"/>
      <c r="G55" s="323"/>
      <c r="H55" s="239"/>
      <c r="I55" s="239"/>
      <c r="J55" s="239"/>
      <c r="K55" s="239"/>
      <c r="L55" s="23"/>
    </row>
    <row r="56" spans="1:15" s="252" customFormat="1" ht="14.25">
      <c r="A56" s="251"/>
      <c r="B56" s="251"/>
      <c r="C56" s="25"/>
      <c r="D56" s="321"/>
      <c r="E56" s="321"/>
      <c r="F56" s="323"/>
      <c r="G56" s="323"/>
      <c r="H56" s="239"/>
      <c r="I56" s="239"/>
      <c r="J56" s="239"/>
      <c r="K56" s="239"/>
      <c r="L56" s="23"/>
    </row>
    <row r="57" spans="1:15" s="252" customFormat="1" ht="14.25">
      <c r="A57" s="251"/>
      <c r="B57" s="251"/>
      <c r="C57" s="25"/>
      <c r="D57" s="321"/>
      <c r="E57" s="321"/>
      <c r="F57" s="323"/>
      <c r="G57" s="323"/>
      <c r="H57" s="239"/>
      <c r="I57" s="239"/>
      <c r="J57" s="239"/>
      <c r="K57" s="239"/>
      <c r="L57" s="23"/>
    </row>
    <row r="58" spans="1:15" s="252" customFormat="1" ht="14.25">
      <c r="A58" s="251"/>
      <c r="B58" s="251"/>
      <c r="C58" s="25"/>
      <c r="D58" s="321"/>
      <c r="E58" s="321"/>
      <c r="F58" s="323"/>
      <c r="G58" s="323"/>
      <c r="H58" s="239"/>
      <c r="I58" s="239"/>
      <c r="J58" s="239"/>
      <c r="K58" s="239"/>
      <c r="L58" s="23"/>
    </row>
    <row r="59" spans="1:15" s="252" customFormat="1" ht="14.25">
      <c r="A59" s="251"/>
      <c r="B59" s="251"/>
      <c r="C59" s="25"/>
      <c r="D59" s="321"/>
      <c r="E59" s="321"/>
      <c r="F59" s="323"/>
      <c r="G59" s="323"/>
      <c r="H59" s="239"/>
      <c r="I59" s="239"/>
      <c r="J59" s="239"/>
      <c r="K59" s="239"/>
      <c r="L59" s="23"/>
    </row>
    <row r="60" spans="1:15" s="252" customFormat="1" ht="14.25">
      <c r="A60" s="251"/>
      <c r="B60" s="251"/>
      <c r="C60" s="25"/>
      <c r="D60" s="321"/>
      <c r="E60" s="321"/>
      <c r="F60" s="323"/>
      <c r="G60" s="323"/>
      <c r="H60" s="239"/>
      <c r="I60" s="239"/>
      <c r="J60" s="239"/>
      <c r="K60" s="239"/>
      <c r="L60" s="23"/>
    </row>
    <row r="61" spans="1:15" s="252" customFormat="1" ht="14.25">
      <c r="A61" s="27"/>
      <c r="B61" s="27"/>
      <c r="C61" s="25"/>
      <c r="D61" s="321"/>
      <c r="E61" s="324"/>
      <c r="F61" s="325"/>
      <c r="G61" s="323"/>
      <c r="H61" s="239"/>
      <c r="I61" s="239"/>
      <c r="J61" s="239"/>
      <c r="K61" s="239"/>
      <c r="L61" s="23"/>
    </row>
    <row r="62" spans="1:15" s="252" customFormat="1" ht="14.25">
      <c r="A62" s="24" t="s">
        <v>238</v>
      </c>
      <c r="B62" s="251"/>
      <c r="C62" s="25"/>
      <c r="D62" s="321"/>
      <c r="E62" s="322" t="s">
        <v>459</v>
      </c>
      <c r="F62" s="323"/>
      <c r="G62" s="323"/>
      <c r="H62" s="239"/>
      <c r="I62" s="239"/>
      <c r="J62" s="239"/>
      <c r="K62" s="239"/>
      <c r="L62" s="23"/>
    </row>
    <row r="63" spans="1:15" s="252" customFormat="1" ht="14.25">
      <c r="A63" s="24" t="s">
        <v>608</v>
      </c>
      <c r="B63" s="251"/>
      <c r="C63" s="25"/>
      <c r="D63" s="321"/>
      <c r="E63" s="322"/>
      <c r="F63" s="323"/>
      <c r="G63" s="323"/>
      <c r="H63" s="239"/>
      <c r="I63" s="239"/>
      <c r="J63" s="239"/>
      <c r="K63" s="239"/>
      <c r="L63" s="23"/>
    </row>
    <row r="64" spans="1:15" s="252" customFormat="1" ht="14.25">
      <c r="A64" s="1" t="s">
        <v>239</v>
      </c>
      <c r="B64" s="251"/>
      <c r="C64" s="25"/>
      <c r="D64" s="321"/>
      <c r="E64" s="321"/>
      <c r="F64" s="323"/>
      <c r="G64" s="323"/>
      <c r="H64" s="239"/>
      <c r="I64" s="239"/>
      <c r="J64" s="239"/>
      <c r="K64" s="239"/>
      <c r="L64" s="23"/>
    </row>
    <row r="65" spans="1:7">
      <c r="A65" s="240"/>
      <c r="B65" s="240"/>
      <c r="D65" s="326"/>
      <c r="E65" s="327"/>
      <c r="F65" s="326"/>
      <c r="G65" s="326"/>
    </row>
  </sheetData>
  <protectedRanges>
    <protectedRange sqref="C26:E26" name="Range1_2"/>
    <protectedRange sqref="F47:G48" name="Range1_14"/>
  </protectedRanges>
  <mergeCells count="13">
    <mergeCell ref="B10:E10"/>
    <mergeCell ref="A1:G1"/>
    <mergeCell ref="A2:G2"/>
    <mergeCell ref="A3:G4"/>
    <mergeCell ref="A5:G5"/>
    <mergeCell ref="B8:G8"/>
    <mergeCell ref="B9:G9"/>
    <mergeCell ref="B7:G7"/>
    <mergeCell ref="F12:G12"/>
    <mergeCell ref="D12:E12"/>
    <mergeCell ref="A12:A13"/>
    <mergeCell ref="C12:C13"/>
    <mergeCell ref="B12:B13"/>
  </mergeCells>
  <pageMargins left="0.51" right="0.22" top="0.49" bottom="0.54" header="0.3" footer="0.3"/>
  <pageSetup scale="66"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3"/>
  <sheetViews>
    <sheetView view="pageBreakPreview" zoomScale="90" zoomScaleNormal="100" zoomScaleSheetLayoutView="90" workbookViewId="0">
      <selection activeCell="A5" sqref="A5:E5"/>
    </sheetView>
  </sheetViews>
  <sheetFormatPr defaultColWidth="9.140625" defaultRowHeight="12.75"/>
  <cols>
    <col min="1" max="1" width="56" style="362" customWidth="1"/>
    <col min="2" max="2" width="10.28515625" style="362" customWidth="1"/>
    <col min="3" max="3" width="13.42578125" style="362" customWidth="1"/>
    <col min="4" max="4" width="23.85546875" style="362" customWidth="1"/>
    <col min="5" max="5" width="28.5703125" style="362" customWidth="1"/>
    <col min="6" max="6" width="24.5703125" style="429" hidden="1" customWidth="1"/>
    <col min="7" max="7" width="32.5703125" style="362" hidden="1" customWidth="1"/>
    <col min="8" max="8" width="6" style="362" hidden="1" customWidth="1"/>
    <col min="9" max="10" width="23.85546875" style="362" hidden="1" customWidth="1"/>
    <col min="11" max="11" width="13.5703125" style="362" hidden="1" customWidth="1"/>
    <col min="12" max="12" width="0" style="362" hidden="1" customWidth="1"/>
    <col min="13" max="16384" width="9.140625" style="362"/>
  </cols>
  <sheetData>
    <row r="1" spans="1:12" ht="27" customHeight="1">
      <c r="A1" s="485" t="s">
        <v>236</v>
      </c>
      <c r="B1" s="485"/>
      <c r="C1" s="485"/>
      <c r="D1" s="485"/>
      <c r="E1" s="485"/>
    </row>
    <row r="2" spans="1:12" ht="35.25" customHeight="1">
      <c r="A2" s="486" t="s">
        <v>171</v>
      </c>
      <c r="B2" s="486"/>
      <c r="C2" s="486"/>
      <c r="D2" s="486"/>
      <c r="E2" s="486"/>
    </row>
    <row r="3" spans="1:12">
      <c r="A3" s="487" t="s">
        <v>180</v>
      </c>
      <c r="B3" s="487"/>
      <c r="C3" s="487"/>
      <c r="D3" s="487"/>
      <c r="E3" s="487"/>
    </row>
    <row r="4" spans="1:12" ht="19.5" customHeight="1">
      <c r="A4" s="487"/>
      <c r="B4" s="487"/>
      <c r="C4" s="487"/>
      <c r="D4" s="487"/>
      <c r="E4" s="487"/>
    </row>
    <row r="5" spans="1:12">
      <c r="A5" s="488" t="s">
        <v>681</v>
      </c>
      <c r="B5" s="488"/>
      <c r="C5" s="488"/>
      <c r="D5" s="488"/>
      <c r="E5" s="488"/>
    </row>
    <row r="6" spans="1:12">
      <c r="A6" s="329"/>
      <c r="B6" s="329"/>
      <c r="C6" s="329"/>
      <c r="D6" s="329"/>
      <c r="E6" s="329"/>
    </row>
    <row r="7" spans="1:12" ht="30" customHeight="1">
      <c r="A7" s="430" t="s">
        <v>656</v>
      </c>
      <c r="B7" s="483" t="s">
        <v>657</v>
      </c>
      <c r="C7" s="483"/>
      <c r="D7" s="483"/>
      <c r="E7" s="483"/>
    </row>
    <row r="8" spans="1:12" ht="30" customHeight="1">
      <c r="A8" s="330" t="s">
        <v>658</v>
      </c>
      <c r="B8" s="484" t="s">
        <v>659</v>
      </c>
      <c r="C8" s="484"/>
      <c r="D8" s="484"/>
      <c r="E8" s="484"/>
    </row>
    <row r="9" spans="1:12" ht="30" customHeight="1">
      <c r="A9" s="430" t="s">
        <v>654</v>
      </c>
      <c r="B9" s="483" t="s">
        <v>655</v>
      </c>
      <c r="C9" s="483"/>
      <c r="D9" s="483"/>
      <c r="E9" s="483"/>
    </row>
    <row r="10" spans="1:12" ht="30" customHeight="1">
      <c r="A10" s="330" t="s">
        <v>660</v>
      </c>
      <c r="B10" s="484" t="s">
        <v>653</v>
      </c>
      <c r="C10" s="484"/>
      <c r="D10" s="484"/>
      <c r="E10" s="484"/>
    </row>
    <row r="12" spans="1:12" s="350" customFormat="1" ht="41.25" customHeight="1">
      <c r="A12" s="431" t="s">
        <v>173</v>
      </c>
      <c r="B12" s="431" t="s">
        <v>174</v>
      </c>
      <c r="C12" s="401" t="s">
        <v>175</v>
      </c>
      <c r="D12" s="401" t="s">
        <v>634</v>
      </c>
      <c r="E12" s="401" t="s">
        <v>631</v>
      </c>
      <c r="F12" s="432"/>
      <c r="G12" s="362"/>
      <c r="H12" s="362"/>
      <c r="I12" s="362"/>
      <c r="J12" s="362"/>
      <c r="K12" s="362"/>
      <c r="L12" s="362"/>
    </row>
    <row r="13" spans="1:12" s="350" customFormat="1" ht="25.5">
      <c r="A13" s="433" t="s">
        <v>332</v>
      </c>
      <c r="B13" s="434" t="s">
        <v>46</v>
      </c>
      <c r="C13" s="435"/>
      <c r="D13" s="436"/>
      <c r="E13" s="437"/>
      <c r="F13" s="432"/>
      <c r="G13" s="362"/>
      <c r="H13" s="362"/>
      <c r="I13" s="362"/>
      <c r="J13" s="362"/>
      <c r="K13" s="362"/>
      <c r="L13" s="362"/>
    </row>
    <row r="14" spans="1:12" s="350" customFormat="1" ht="25.5">
      <c r="A14" s="433" t="s">
        <v>333</v>
      </c>
      <c r="B14" s="434" t="s">
        <v>0</v>
      </c>
      <c r="C14" s="438"/>
      <c r="D14" s="437">
        <v>4319871286</v>
      </c>
      <c r="E14" s="437">
        <v>8018414827</v>
      </c>
      <c r="F14" s="439"/>
      <c r="G14" s="362"/>
      <c r="H14" s="440"/>
      <c r="I14" s="440"/>
      <c r="J14" s="362"/>
      <c r="K14" s="362"/>
      <c r="L14" s="362"/>
    </row>
    <row r="15" spans="1:12" s="350" customFormat="1" ht="25.5">
      <c r="A15" s="441" t="s">
        <v>334</v>
      </c>
      <c r="B15" s="442" t="s">
        <v>47</v>
      </c>
      <c r="C15" s="443"/>
      <c r="D15" s="436">
        <v>4319871286</v>
      </c>
      <c r="E15" s="436">
        <v>8018414827</v>
      </c>
      <c r="F15" s="439"/>
      <c r="G15" s="362"/>
      <c r="H15" s="440"/>
      <c r="I15" s="440"/>
      <c r="J15" s="362"/>
      <c r="K15" s="362"/>
      <c r="L15" s="362"/>
    </row>
    <row r="16" spans="1:12" s="350" customFormat="1" ht="25.5">
      <c r="A16" s="441" t="s">
        <v>335</v>
      </c>
      <c r="B16" s="442" t="s">
        <v>48</v>
      </c>
      <c r="C16" s="443"/>
      <c r="D16" s="436"/>
      <c r="E16" s="436"/>
      <c r="F16" s="439"/>
      <c r="G16" s="362"/>
      <c r="H16" s="440"/>
      <c r="I16" s="440"/>
      <c r="J16" s="362"/>
      <c r="K16" s="362"/>
      <c r="L16" s="362"/>
    </row>
    <row r="17" spans="1:12" s="350" customFormat="1" ht="25.5">
      <c r="A17" s="433" t="s">
        <v>336</v>
      </c>
      <c r="B17" s="434" t="s">
        <v>1</v>
      </c>
      <c r="C17" s="444"/>
      <c r="D17" s="445">
        <v>65394818500</v>
      </c>
      <c r="E17" s="445">
        <v>68415797000</v>
      </c>
      <c r="F17" s="439"/>
      <c r="G17" s="362"/>
      <c r="H17" s="440"/>
      <c r="I17" s="440"/>
      <c r="J17" s="362"/>
      <c r="K17" s="362"/>
      <c r="L17" s="362"/>
    </row>
    <row r="18" spans="1:12" s="350" customFormat="1" ht="25.5">
      <c r="A18" s="441" t="s">
        <v>337</v>
      </c>
      <c r="B18" s="442" t="s">
        <v>2</v>
      </c>
      <c r="C18" s="443"/>
      <c r="D18" s="436">
        <v>65394818500</v>
      </c>
      <c r="E18" s="436">
        <v>68415797000</v>
      </c>
      <c r="F18" s="439"/>
      <c r="G18" s="362"/>
      <c r="H18" s="440"/>
      <c r="I18" s="440"/>
      <c r="J18" s="362"/>
      <c r="K18" s="362"/>
      <c r="L18" s="362"/>
    </row>
    <row r="19" spans="1:12" s="350" customFormat="1" ht="25.5">
      <c r="A19" s="441" t="s">
        <v>269</v>
      </c>
      <c r="B19" s="442">
        <v>121.1</v>
      </c>
      <c r="C19" s="443"/>
      <c r="D19" s="436">
        <v>65394818500</v>
      </c>
      <c r="E19" s="436">
        <v>68415797000</v>
      </c>
      <c r="F19" s="439"/>
      <c r="G19" s="362"/>
      <c r="H19" s="440"/>
      <c r="I19" s="440"/>
      <c r="J19" s="362"/>
      <c r="K19" s="362"/>
      <c r="L19" s="362"/>
    </row>
    <row r="20" spans="1:12" s="350" customFormat="1" ht="25.5">
      <c r="A20" s="441" t="s">
        <v>270</v>
      </c>
      <c r="B20" s="442">
        <v>121.2</v>
      </c>
      <c r="C20" s="443"/>
      <c r="D20" s="436"/>
      <c r="E20" s="436"/>
      <c r="F20" s="439"/>
      <c r="G20" s="362"/>
      <c r="H20" s="440"/>
      <c r="I20" s="440"/>
      <c r="J20" s="362"/>
      <c r="K20" s="362"/>
      <c r="L20" s="362"/>
    </row>
    <row r="21" spans="1:12" s="350" customFormat="1" ht="25.5">
      <c r="A21" s="441" t="s">
        <v>271</v>
      </c>
      <c r="B21" s="442">
        <v>121.3</v>
      </c>
      <c r="C21" s="443"/>
      <c r="D21" s="436"/>
      <c r="E21" s="436"/>
      <c r="F21" s="439"/>
      <c r="G21" s="362"/>
      <c r="H21" s="440"/>
      <c r="I21" s="440"/>
      <c r="J21" s="362"/>
      <c r="K21" s="362"/>
      <c r="L21" s="362"/>
    </row>
    <row r="22" spans="1:12" s="350" customFormat="1" ht="25.5">
      <c r="A22" s="441" t="s">
        <v>272</v>
      </c>
      <c r="B22" s="442">
        <v>121.4</v>
      </c>
      <c r="C22" s="443"/>
      <c r="D22" s="436"/>
      <c r="E22" s="436"/>
      <c r="F22" s="439"/>
      <c r="G22" s="362"/>
      <c r="H22" s="440"/>
      <c r="I22" s="440"/>
      <c r="J22" s="362"/>
      <c r="K22" s="362"/>
      <c r="L22" s="362"/>
    </row>
    <row r="23" spans="1:12" s="350" customFormat="1" ht="25.5">
      <c r="A23" s="441" t="s">
        <v>338</v>
      </c>
      <c r="B23" s="442" t="s">
        <v>49</v>
      </c>
      <c r="C23" s="446"/>
      <c r="D23" s="436"/>
      <c r="E23" s="436"/>
      <c r="F23" s="439"/>
      <c r="G23" s="362"/>
      <c r="H23" s="440"/>
      <c r="I23" s="440"/>
      <c r="J23" s="362"/>
      <c r="K23" s="362"/>
      <c r="L23" s="362"/>
    </row>
    <row r="24" spans="1:12" s="350" customFormat="1" ht="25.5">
      <c r="A24" s="433" t="s">
        <v>339</v>
      </c>
      <c r="B24" s="447" t="s">
        <v>3</v>
      </c>
      <c r="C24" s="438"/>
      <c r="D24" s="445">
        <v>20790000</v>
      </c>
      <c r="E24" s="445"/>
      <c r="F24" s="439"/>
      <c r="G24" s="362"/>
      <c r="H24" s="440"/>
      <c r="I24" s="440"/>
      <c r="J24" s="362"/>
      <c r="K24" s="362"/>
      <c r="L24" s="362"/>
    </row>
    <row r="25" spans="1:12" s="350" customFormat="1" ht="25.5">
      <c r="A25" s="441" t="s">
        <v>340</v>
      </c>
      <c r="B25" s="442" t="s">
        <v>4</v>
      </c>
      <c r="C25" s="446"/>
      <c r="D25" s="436"/>
      <c r="E25" s="436"/>
      <c r="F25" s="439"/>
      <c r="G25" s="362"/>
      <c r="H25" s="440"/>
      <c r="I25" s="440"/>
      <c r="J25" s="362"/>
      <c r="K25" s="362"/>
      <c r="L25" s="362"/>
    </row>
    <row r="26" spans="1:12" s="350" customFormat="1" ht="25.5">
      <c r="A26" s="441" t="s">
        <v>341</v>
      </c>
      <c r="B26" s="448" t="s">
        <v>248</v>
      </c>
      <c r="C26" s="446"/>
      <c r="D26" s="436"/>
      <c r="E26" s="436"/>
      <c r="F26" s="439"/>
      <c r="G26" s="362"/>
      <c r="H26" s="440"/>
      <c r="I26" s="440"/>
      <c r="J26" s="362"/>
      <c r="K26" s="362"/>
      <c r="L26" s="362"/>
    </row>
    <row r="27" spans="1:12" s="350" customFormat="1" ht="25.5">
      <c r="A27" s="441" t="s">
        <v>342</v>
      </c>
      <c r="B27" s="442" t="s">
        <v>50</v>
      </c>
      <c r="C27" s="443"/>
      <c r="D27" s="436">
        <v>20790000</v>
      </c>
      <c r="E27" s="436"/>
      <c r="F27" s="439"/>
      <c r="G27" s="362"/>
      <c r="H27" s="440"/>
      <c r="I27" s="440"/>
      <c r="J27" s="362"/>
      <c r="K27" s="362"/>
      <c r="L27" s="362"/>
    </row>
    <row r="28" spans="1:12" s="350" customFormat="1" ht="25.5">
      <c r="A28" s="441" t="s">
        <v>343</v>
      </c>
      <c r="B28" s="442" t="s">
        <v>51</v>
      </c>
      <c r="C28" s="443"/>
      <c r="D28" s="436"/>
      <c r="E28" s="436"/>
      <c r="F28" s="439"/>
      <c r="G28" s="362"/>
      <c r="H28" s="440"/>
      <c r="I28" s="440"/>
      <c r="J28" s="362"/>
      <c r="K28" s="362"/>
      <c r="L28" s="362"/>
    </row>
    <row r="29" spans="1:12" s="350" customFormat="1" ht="38.25">
      <c r="A29" s="441" t="s">
        <v>344</v>
      </c>
      <c r="B29" s="442" t="s">
        <v>249</v>
      </c>
      <c r="C29" s="443"/>
      <c r="D29" s="436"/>
      <c r="E29" s="436"/>
      <c r="F29" s="439"/>
      <c r="G29" s="362"/>
      <c r="H29" s="440"/>
      <c r="I29" s="440"/>
      <c r="J29" s="362"/>
      <c r="K29" s="362"/>
      <c r="L29" s="362"/>
    </row>
    <row r="30" spans="1:12" s="350" customFormat="1" ht="25.5">
      <c r="A30" s="441" t="s">
        <v>345</v>
      </c>
      <c r="B30" s="442" t="s">
        <v>52</v>
      </c>
      <c r="C30" s="443"/>
      <c r="D30" s="436">
        <v>20790000</v>
      </c>
      <c r="E30" s="436"/>
      <c r="F30" s="439"/>
      <c r="G30" s="362"/>
      <c r="H30" s="440"/>
      <c r="I30" s="440"/>
      <c r="J30" s="362"/>
      <c r="K30" s="362"/>
      <c r="L30" s="362"/>
    </row>
    <row r="31" spans="1:12" s="350" customFormat="1" ht="25.5">
      <c r="A31" s="441" t="s">
        <v>346</v>
      </c>
      <c r="B31" s="442" t="s">
        <v>53</v>
      </c>
      <c r="C31" s="443"/>
      <c r="D31" s="436"/>
      <c r="E31" s="436"/>
      <c r="F31" s="439"/>
      <c r="G31" s="362"/>
      <c r="H31" s="440"/>
      <c r="I31" s="440"/>
      <c r="J31" s="362"/>
      <c r="K31" s="362"/>
      <c r="L31" s="362"/>
    </row>
    <row r="32" spans="1:12" s="350" customFormat="1" ht="25.5">
      <c r="A32" s="441" t="s">
        <v>347</v>
      </c>
      <c r="B32" s="442" t="s">
        <v>54</v>
      </c>
      <c r="C32" s="443"/>
      <c r="D32" s="436"/>
      <c r="E32" s="436"/>
      <c r="F32" s="439"/>
      <c r="G32" s="362"/>
      <c r="H32" s="440"/>
      <c r="I32" s="440"/>
      <c r="J32" s="362"/>
      <c r="K32" s="362"/>
      <c r="L32" s="362"/>
    </row>
    <row r="33" spans="1:12" s="350" customFormat="1" ht="25.5">
      <c r="A33" s="433" t="s">
        <v>348</v>
      </c>
      <c r="B33" s="434" t="s">
        <v>55</v>
      </c>
      <c r="C33" s="444"/>
      <c r="D33" s="449">
        <v>69735479786</v>
      </c>
      <c r="E33" s="449">
        <v>76434211827</v>
      </c>
      <c r="F33" s="439"/>
      <c r="G33" s="362"/>
      <c r="H33" s="440"/>
      <c r="I33" s="440"/>
      <c r="J33" s="362"/>
      <c r="K33" s="362"/>
      <c r="L33" s="362"/>
    </row>
    <row r="34" spans="1:12" s="350" customFormat="1" ht="25.5">
      <c r="A34" s="433" t="s">
        <v>349</v>
      </c>
      <c r="B34" s="434" t="s">
        <v>56</v>
      </c>
      <c r="C34" s="444"/>
      <c r="D34" s="436"/>
      <c r="E34" s="445"/>
      <c r="F34" s="439"/>
      <c r="G34" s="362"/>
      <c r="H34" s="440"/>
      <c r="I34" s="440"/>
      <c r="J34" s="362"/>
      <c r="K34" s="362"/>
      <c r="L34" s="362"/>
    </row>
    <row r="35" spans="1:12" s="350" customFormat="1" ht="25.5">
      <c r="A35" s="441" t="s">
        <v>350</v>
      </c>
      <c r="B35" s="442" t="s">
        <v>6</v>
      </c>
      <c r="C35" s="443"/>
      <c r="D35" s="436"/>
      <c r="E35" s="436"/>
      <c r="F35" s="439"/>
      <c r="G35" s="362"/>
      <c r="H35" s="440"/>
      <c r="I35" s="440"/>
      <c r="J35" s="362"/>
      <c r="K35" s="362"/>
      <c r="L35" s="362"/>
    </row>
    <row r="36" spans="1:12" s="350" customFormat="1" ht="25.5">
      <c r="A36" s="441" t="s">
        <v>351</v>
      </c>
      <c r="B36" s="442" t="s">
        <v>7</v>
      </c>
      <c r="C36" s="443"/>
      <c r="D36" s="436"/>
      <c r="E36" s="436"/>
      <c r="F36" s="439"/>
      <c r="G36" s="362"/>
      <c r="H36" s="440"/>
      <c r="I36" s="440"/>
      <c r="J36" s="362"/>
      <c r="K36" s="362"/>
      <c r="L36" s="362"/>
    </row>
    <row r="37" spans="1:12" s="350" customFormat="1" ht="51">
      <c r="A37" s="441" t="s">
        <v>352</v>
      </c>
      <c r="B37" s="442" t="s">
        <v>57</v>
      </c>
      <c r="C37" s="443"/>
      <c r="D37" s="436">
        <v>38601537</v>
      </c>
      <c r="E37" s="436">
        <v>59396167</v>
      </c>
      <c r="F37" s="439">
        <v>5324244</v>
      </c>
      <c r="G37" s="440">
        <v>-33277293</v>
      </c>
      <c r="H37" s="440"/>
      <c r="I37" s="440"/>
      <c r="J37" s="362"/>
      <c r="K37" s="362"/>
      <c r="L37" s="362"/>
    </row>
    <row r="38" spans="1:12" s="350" customFormat="1" ht="25.5">
      <c r="A38" s="441" t="s">
        <v>353</v>
      </c>
      <c r="B38" s="442" t="s">
        <v>8</v>
      </c>
      <c r="C38" s="443"/>
      <c r="D38" s="450">
        <v>7368581</v>
      </c>
      <c r="E38" s="450">
        <v>3253025</v>
      </c>
      <c r="F38" s="439"/>
      <c r="G38" s="362"/>
      <c r="H38" s="440"/>
      <c r="I38" s="440"/>
      <c r="J38" s="362"/>
      <c r="K38" s="362"/>
      <c r="L38" s="362"/>
    </row>
    <row r="39" spans="1:12" s="350" customFormat="1" ht="25.5">
      <c r="A39" s="441" t="s">
        <v>354</v>
      </c>
      <c r="B39" s="442" t="s">
        <v>9</v>
      </c>
      <c r="C39" s="443"/>
      <c r="D39" s="436"/>
      <c r="E39" s="436"/>
      <c r="F39" s="439"/>
      <c r="G39" s="362"/>
      <c r="H39" s="440"/>
      <c r="I39" s="440"/>
      <c r="J39" s="362"/>
      <c r="K39" s="362"/>
      <c r="L39" s="362"/>
    </row>
    <row r="40" spans="1:12" s="350" customFormat="1" ht="25.5">
      <c r="A40" s="441" t="s">
        <v>355</v>
      </c>
      <c r="B40" s="442" t="s">
        <v>58</v>
      </c>
      <c r="C40" s="443"/>
      <c r="D40" s="436">
        <v>117414703</v>
      </c>
      <c r="E40" s="436">
        <v>94632977</v>
      </c>
      <c r="F40" s="439"/>
      <c r="G40" s="362"/>
      <c r="H40" s="440"/>
      <c r="I40" s="440"/>
      <c r="J40" s="362"/>
      <c r="K40" s="362"/>
      <c r="L40" s="362"/>
    </row>
    <row r="41" spans="1:12" s="350" customFormat="1" ht="25.5">
      <c r="A41" s="441" t="s">
        <v>356</v>
      </c>
      <c r="B41" s="442" t="s">
        <v>59</v>
      </c>
      <c r="C41" s="443"/>
      <c r="D41" s="436">
        <v>19303615</v>
      </c>
      <c r="E41" s="436">
        <v>53562089</v>
      </c>
      <c r="F41" s="439"/>
      <c r="G41" s="362"/>
      <c r="H41" s="440"/>
      <c r="I41" s="440"/>
      <c r="J41" s="362"/>
      <c r="K41" s="362"/>
      <c r="L41" s="362"/>
    </row>
    <row r="42" spans="1:12" s="350" customFormat="1" ht="25.5">
      <c r="A42" s="441" t="s">
        <v>357</v>
      </c>
      <c r="B42" s="442" t="s">
        <v>10</v>
      </c>
      <c r="C42" s="443"/>
      <c r="D42" s="436">
        <v>10626657</v>
      </c>
      <c r="E42" s="436">
        <v>511160195</v>
      </c>
      <c r="F42" s="439">
        <v>397876646</v>
      </c>
      <c r="G42" s="440">
        <v>387249989</v>
      </c>
      <c r="H42" s="440"/>
      <c r="I42" s="440"/>
      <c r="J42" s="362"/>
      <c r="K42" s="362"/>
      <c r="L42" s="362"/>
    </row>
    <row r="43" spans="1:12" s="350" customFormat="1" ht="25.5">
      <c r="A43" s="441" t="s">
        <v>358</v>
      </c>
      <c r="B43" s="442" t="s">
        <v>60</v>
      </c>
      <c r="C43" s="443"/>
      <c r="D43" s="436">
        <v>126564058</v>
      </c>
      <c r="E43" s="436">
        <v>135144816</v>
      </c>
      <c r="F43" s="439"/>
      <c r="G43" s="362"/>
      <c r="H43" s="440"/>
      <c r="I43" s="440"/>
      <c r="J43" s="362"/>
      <c r="K43" s="362"/>
      <c r="L43" s="362"/>
    </row>
    <row r="44" spans="1:12" s="350" customFormat="1" ht="25.5">
      <c r="A44" s="441" t="s">
        <v>359</v>
      </c>
      <c r="B44" s="442" t="s">
        <v>61</v>
      </c>
      <c r="C44" s="443"/>
      <c r="D44" s="436"/>
      <c r="E44" s="436"/>
      <c r="F44" s="439"/>
      <c r="G44" s="362"/>
      <c r="H44" s="440"/>
      <c r="I44" s="440"/>
      <c r="J44" s="362"/>
      <c r="K44" s="362"/>
      <c r="L44" s="362"/>
    </row>
    <row r="45" spans="1:12" s="350" customFormat="1" ht="25.5">
      <c r="A45" s="433" t="s">
        <v>360</v>
      </c>
      <c r="B45" s="434" t="s">
        <v>5</v>
      </c>
      <c r="C45" s="444"/>
      <c r="D45" s="445">
        <v>319879151</v>
      </c>
      <c r="E45" s="445">
        <v>857149269</v>
      </c>
      <c r="F45" s="439"/>
      <c r="G45" s="362"/>
      <c r="H45" s="440"/>
      <c r="I45" s="440"/>
      <c r="J45" s="362"/>
      <c r="K45" s="362"/>
      <c r="L45" s="362"/>
    </row>
    <row r="46" spans="1:12" s="350" customFormat="1" ht="38.25">
      <c r="A46" s="433" t="s">
        <v>361</v>
      </c>
      <c r="B46" s="434" t="s">
        <v>11</v>
      </c>
      <c r="C46" s="444"/>
      <c r="D46" s="445">
        <v>69415600635</v>
      </c>
      <c r="E46" s="445">
        <v>75577062558</v>
      </c>
      <c r="F46" s="439"/>
      <c r="G46" s="362"/>
      <c r="H46" s="440"/>
      <c r="I46" s="440"/>
      <c r="J46" s="362"/>
      <c r="K46" s="362"/>
      <c r="L46" s="362"/>
    </row>
    <row r="47" spans="1:12" s="350" customFormat="1" ht="25.5">
      <c r="A47" s="441" t="s">
        <v>362</v>
      </c>
      <c r="B47" s="442" t="s">
        <v>12</v>
      </c>
      <c r="C47" s="443"/>
      <c r="D47" s="436">
        <v>68436527000</v>
      </c>
      <c r="E47" s="436">
        <v>74736303700</v>
      </c>
      <c r="F47" s="439"/>
      <c r="G47" s="362"/>
      <c r="H47" s="440"/>
      <c r="I47" s="440"/>
      <c r="J47" s="362"/>
      <c r="K47" s="362"/>
      <c r="L47" s="362"/>
    </row>
    <row r="48" spans="1:12" s="350" customFormat="1" ht="25.5">
      <c r="A48" s="441" t="s">
        <v>363</v>
      </c>
      <c r="B48" s="442" t="s">
        <v>13</v>
      </c>
      <c r="C48" s="443"/>
      <c r="D48" s="436">
        <v>166259641600</v>
      </c>
      <c r="E48" s="436">
        <v>165316119600</v>
      </c>
      <c r="F48" s="439"/>
      <c r="G48" s="362"/>
      <c r="H48" s="440"/>
      <c r="I48" s="440"/>
      <c r="J48" s="362"/>
      <c r="K48" s="362"/>
      <c r="L48" s="362"/>
    </row>
    <row r="49" spans="1:12" s="350" customFormat="1" ht="25.5">
      <c r="A49" s="441" t="s">
        <v>364</v>
      </c>
      <c r="B49" s="442" t="s">
        <v>62</v>
      </c>
      <c r="C49" s="443"/>
      <c r="D49" s="436">
        <v>-97823114600</v>
      </c>
      <c r="E49" s="436">
        <v>-90579815900</v>
      </c>
      <c r="F49" s="439"/>
      <c r="G49" s="362"/>
      <c r="H49" s="440"/>
      <c r="I49" s="440"/>
      <c r="J49" s="362"/>
      <c r="K49" s="362"/>
      <c r="L49" s="362"/>
    </row>
    <row r="50" spans="1:12" s="350" customFormat="1" ht="25.5">
      <c r="A50" s="441" t="s">
        <v>365</v>
      </c>
      <c r="B50" s="442" t="s">
        <v>63</v>
      </c>
      <c r="C50" s="443"/>
      <c r="D50" s="436">
        <v>2314296623</v>
      </c>
      <c r="E50" s="436">
        <v>2429556524</v>
      </c>
      <c r="F50" s="439"/>
      <c r="G50" s="362"/>
      <c r="H50" s="440"/>
      <c r="I50" s="440"/>
      <c r="J50" s="362"/>
      <c r="K50" s="362"/>
      <c r="L50" s="362"/>
    </row>
    <row r="51" spans="1:12" s="350" customFormat="1" ht="25.5">
      <c r="A51" s="441" t="s">
        <v>366</v>
      </c>
      <c r="B51" s="442" t="s">
        <v>14</v>
      </c>
      <c r="C51" s="443"/>
      <c r="D51" s="436">
        <v>-1335222988</v>
      </c>
      <c r="E51" s="436">
        <v>-1588797666</v>
      </c>
      <c r="F51" s="439"/>
      <c r="G51" s="362"/>
      <c r="H51" s="440"/>
      <c r="I51" s="440"/>
      <c r="J51" s="362"/>
      <c r="K51" s="362"/>
      <c r="L51" s="362"/>
    </row>
    <row r="52" spans="1:12" s="350" customFormat="1" ht="38.25">
      <c r="A52" s="433" t="s">
        <v>367</v>
      </c>
      <c r="B52" s="434" t="s">
        <v>15</v>
      </c>
      <c r="C52" s="444"/>
      <c r="D52" s="451">
        <v>10143.06</v>
      </c>
      <c r="E52" s="451">
        <v>10112.49</v>
      </c>
      <c r="F52" s="439"/>
      <c r="G52" s="362"/>
      <c r="H52" s="440"/>
      <c r="I52" s="440"/>
      <c r="J52" s="362"/>
      <c r="K52" s="362"/>
      <c r="L52" s="362"/>
    </row>
    <row r="53" spans="1:12" s="350" customFormat="1" ht="25.5">
      <c r="A53" s="433" t="s">
        <v>368</v>
      </c>
      <c r="B53" s="434" t="s">
        <v>64</v>
      </c>
      <c r="C53" s="444"/>
      <c r="D53" s="436"/>
      <c r="E53" s="451"/>
      <c r="F53" s="439"/>
      <c r="G53" s="362"/>
      <c r="H53" s="440"/>
      <c r="I53" s="440"/>
      <c r="J53" s="362"/>
      <c r="K53" s="362"/>
      <c r="L53" s="362"/>
    </row>
    <row r="54" spans="1:12" s="350" customFormat="1" ht="25.5">
      <c r="A54" s="441" t="s">
        <v>369</v>
      </c>
      <c r="B54" s="442" t="s">
        <v>65</v>
      </c>
      <c r="C54" s="443"/>
      <c r="D54" s="436"/>
      <c r="E54" s="452"/>
      <c r="F54" s="439"/>
      <c r="G54" s="362"/>
      <c r="H54" s="440"/>
      <c r="I54" s="440"/>
      <c r="J54" s="362"/>
      <c r="K54" s="362"/>
      <c r="L54" s="362"/>
    </row>
    <row r="55" spans="1:12" s="350" customFormat="1" ht="38.25">
      <c r="A55" s="441" t="s">
        <v>370</v>
      </c>
      <c r="B55" s="442" t="s">
        <v>66</v>
      </c>
      <c r="C55" s="443"/>
      <c r="D55" s="436"/>
      <c r="E55" s="452"/>
      <c r="F55" s="439"/>
      <c r="G55" s="362"/>
      <c r="H55" s="440"/>
      <c r="I55" s="440"/>
      <c r="J55" s="362"/>
      <c r="K55" s="362"/>
      <c r="L55" s="362"/>
    </row>
    <row r="56" spans="1:12" s="350" customFormat="1" ht="25.5">
      <c r="A56" s="433" t="s">
        <v>371</v>
      </c>
      <c r="B56" s="434" t="s">
        <v>67</v>
      </c>
      <c r="C56" s="444"/>
      <c r="D56" s="436"/>
      <c r="E56" s="451"/>
      <c r="F56" s="439"/>
      <c r="G56" s="362"/>
      <c r="H56" s="440"/>
      <c r="I56" s="440"/>
      <c r="J56" s="362"/>
      <c r="K56" s="362"/>
      <c r="L56" s="362"/>
    </row>
    <row r="57" spans="1:12" s="350" customFormat="1" ht="25.5">
      <c r="A57" s="441" t="s">
        <v>372</v>
      </c>
      <c r="B57" s="442" t="s">
        <v>68</v>
      </c>
      <c r="C57" s="443"/>
      <c r="D57" s="436"/>
      <c r="E57" s="452"/>
      <c r="F57" s="439"/>
      <c r="G57" s="362"/>
      <c r="H57" s="440"/>
      <c r="I57" s="440"/>
      <c r="J57" s="362"/>
      <c r="K57" s="362"/>
      <c r="L57" s="362"/>
    </row>
    <row r="58" spans="1:12" s="350" customFormat="1" ht="25.5">
      <c r="A58" s="441" t="s">
        <v>373</v>
      </c>
      <c r="B58" s="442" t="s">
        <v>69</v>
      </c>
      <c r="C58" s="443"/>
      <c r="D58" s="436"/>
      <c r="E58" s="452"/>
      <c r="F58" s="439"/>
      <c r="G58" s="362"/>
      <c r="H58" s="440"/>
      <c r="I58" s="440"/>
      <c r="J58" s="362"/>
      <c r="K58" s="362"/>
      <c r="L58" s="362"/>
    </row>
    <row r="59" spans="1:12" s="350" customFormat="1" ht="25.5">
      <c r="A59" s="441" t="s">
        <v>374</v>
      </c>
      <c r="B59" s="442" t="s">
        <v>70</v>
      </c>
      <c r="C59" s="443"/>
      <c r="D59" s="436"/>
      <c r="E59" s="452"/>
      <c r="F59" s="439"/>
      <c r="G59" s="362"/>
      <c r="H59" s="440"/>
      <c r="I59" s="440"/>
      <c r="J59" s="362"/>
      <c r="K59" s="362"/>
      <c r="L59" s="362"/>
    </row>
    <row r="60" spans="1:12" s="350" customFormat="1" ht="25.5">
      <c r="A60" s="441" t="s">
        <v>375</v>
      </c>
      <c r="B60" s="442" t="s">
        <v>71</v>
      </c>
      <c r="C60" s="443"/>
      <c r="D60" s="453">
        <v>6843652.7000000002</v>
      </c>
      <c r="E60" s="453">
        <v>7473630.3700000001</v>
      </c>
      <c r="F60" s="439"/>
      <c r="G60" s="362"/>
      <c r="H60" s="440"/>
      <c r="I60" s="440"/>
      <c r="J60" s="362"/>
      <c r="K60" s="362"/>
      <c r="L60" s="362"/>
    </row>
    <row r="61" spans="1:12" s="350" customFormat="1">
      <c r="A61" s="454"/>
      <c r="B61" s="455"/>
      <c r="C61" s="431"/>
      <c r="D61" s="456"/>
      <c r="E61" s="456"/>
      <c r="F61" s="432"/>
      <c r="G61" s="362"/>
      <c r="H61" s="362"/>
      <c r="I61" s="362"/>
      <c r="J61" s="362"/>
      <c r="K61" s="362"/>
      <c r="L61" s="362"/>
    </row>
    <row r="62" spans="1:12" s="350" customFormat="1">
      <c r="A62" s="457"/>
      <c r="B62" s="458"/>
      <c r="C62" s="458"/>
      <c r="D62" s="459"/>
      <c r="E62" s="459"/>
      <c r="F62" s="432"/>
      <c r="G62" s="362"/>
      <c r="H62" s="362"/>
      <c r="I62" s="362"/>
      <c r="J62" s="362"/>
      <c r="K62" s="362"/>
      <c r="L62" s="362"/>
    </row>
    <row r="63" spans="1:12" s="350" customFormat="1">
      <c r="A63" s="357" t="s">
        <v>176</v>
      </c>
      <c r="B63" s="390"/>
      <c r="C63" s="359"/>
      <c r="D63" s="358" t="s">
        <v>177</v>
      </c>
      <c r="E63" s="358"/>
      <c r="F63" s="432"/>
      <c r="G63" s="362"/>
      <c r="H63" s="362"/>
      <c r="I63" s="362"/>
      <c r="J63" s="362"/>
      <c r="K63" s="362"/>
      <c r="L63" s="362"/>
    </row>
    <row r="64" spans="1:12" s="350" customFormat="1">
      <c r="A64" s="394" t="s">
        <v>178</v>
      </c>
      <c r="B64" s="390"/>
      <c r="C64" s="359"/>
      <c r="D64" s="395" t="s">
        <v>179</v>
      </c>
      <c r="E64" s="395"/>
      <c r="F64" s="432"/>
      <c r="G64" s="362"/>
      <c r="H64" s="362"/>
      <c r="I64" s="362"/>
      <c r="J64" s="362"/>
      <c r="K64" s="362"/>
      <c r="L64" s="362"/>
    </row>
    <row r="65" spans="1:12" s="350" customFormat="1">
      <c r="A65" s="394"/>
      <c r="B65" s="390"/>
      <c r="C65" s="359"/>
      <c r="D65" s="395"/>
      <c r="E65" s="395"/>
      <c r="F65" s="432"/>
      <c r="G65" s="362"/>
      <c r="H65" s="362"/>
      <c r="I65" s="362"/>
      <c r="J65" s="362"/>
      <c r="K65" s="362"/>
      <c r="L65" s="362"/>
    </row>
    <row r="66" spans="1:12" s="350" customFormat="1">
      <c r="A66" s="394"/>
      <c r="B66" s="390"/>
      <c r="C66" s="359"/>
      <c r="D66" s="395"/>
      <c r="E66" s="395"/>
      <c r="F66" s="432"/>
      <c r="G66" s="362"/>
      <c r="H66" s="362"/>
      <c r="I66" s="362"/>
      <c r="J66" s="362"/>
      <c r="K66" s="362"/>
      <c r="L66" s="362"/>
    </row>
    <row r="67" spans="1:12" s="350" customFormat="1">
      <c r="A67" s="390"/>
      <c r="B67" s="390"/>
      <c r="C67" s="359"/>
      <c r="D67" s="359"/>
      <c r="E67" s="359"/>
      <c r="F67" s="432"/>
      <c r="G67" s="362"/>
      <c r="H67" s="362"/>
      <c r="I67" s="362"/>
      <c r="J67" s="362"/>
      <c r="K67" s="362"/>
      <c r="L67" s="362"/>
    </row>
    <row r="68" spans="1:12" s="350" customFormat="1">
      <c r="A68" s="390"/>
      <c r="B68" s="390"/>
      <c r="C68" s="359"/>
      <c r="D68" s="359"/>
      <c r="E68" s="359"/>
      <c r="F68" s="432"/>
      <c r="G68" s="362"/>
      <c r="H68" s="362"/>
      <c r="I68" s="362"/>
      <c r="J68" s="362"/>
      <c r="K68" s="362"/>
      <c r="L68" s="362"/>
    </row>
    <row r="69" spans="1:12" s="350" customFormat="1">
      <c r="A69" s="390"/>
      <c r="B69" s="390"/>
      <c r="C69" s="359"/>
      <c r="D69" s="359"/>
      <c r="E69" s="359"/>
      <c r="F69" s="432"/>
      <c r="G69" s="362"/>
      <c r="H69" s="362"/>
      <c r="I69" s="362"/>
      <c r="J69" s="362"/>
      <c r="K69" s="362"/>
      <c r="L69" s="362"/>
    </row>
    <row r="70" spans="1:12" s="350" customFormat="1">
      <c r="A70" s="390"/>
      <c r="B70" s="390"/>
      <c r="C70" s="359"/>
      <c r="D70" s="359"/>
      <c r="E70" s="359"/>
      <c r="F70" s="432"/>
      <c r="G70" s="362"/>
      <c r="H70" s="362"/>
      <c r="I70" s="362"/>
      <c r="J70" s="362"/>
      <c r="K70" s="362"/>
      <c r="L70" s="362"/>
    </row>
    <row r="71" spans="1:12" s="350" customFormat="1">
      <c r="A71" s="390"/>
      <c r="B71" s="390"/>
      <c r="C71" s="359"/>
      <c r="D71" s="359"/>
      <c r="E71" s="359"/>
      <c r="F71" s="432"/>
      <c r="G71" s="362"/>
      <c r="H71" s="362"/>
      <c r="I71" s="362"/>
      <c r="J71" s="362"/>
      <c r="K71" s="362"/>
      <c r="L71" s="362"/>
    </row>
    <row r="72" spans="1:12" s="350" customFormat="1">
      <c r="A72" s="390"/>
      <c r="B72" s="390"/>
      <c r="C72" s="359"/>
      <c r="D72" s="359"/>
      <c r="E72" s="359"/>
      <c r="F72" s="432"/>
      <c r="G72" s="362"/>
      <c r="H72" s="362"/>
      <c r="I72" s="362"/>
      <c r="J72" s="362"/>
      <c r="K72" s="362"/>
      <c r="L72" s="362"/>
    </row>
    <row r="73" spans="1:12" s="350" customFormat="1">
      <c r="A73" s="355"/>
      <c r="B73" s="355"/>
      <c r="C73" s="359"/>
      <c r="D73" s="356"/>
      <c r="E73" s="356"/>
      <c r="F73" s="432"/>
      <c r="G73" s="362"/>
      <c r="H73" s="362"/>
      <c r="I73" s="362"/>
      <c r="J73" s="362"/>
      <c r="K73" s="362"/>
      <c r="L73" s="362"/>
    </row>
    <row r="74" spans="1:12" s="350" customFormat="1">
      <c r="A74" s="357" t="s">
        <v>238</v>
      </c>
      <c r="B74" s="390"/>
      <c r="C74" s="359"/>
      <c r="D74" s="460" t="s">
        <v>459</v>
      </c>
      <c r="E74" s="358"/>
      <c r="F74" s="432"/>
      <c r="G74" s="362"/>
      <c r="H74" s="362"/>
      <c r="I74" s="362"/>
      <c r="J74" s="362"/>
      <c r="K74" s="362"/>
      <c r="L74" s="362"/>
    </row>
    <row r="75" spans="1:12" s="350" customFormat="1">
      <c r="A75" s="357" t="s">
        <v>608</v>
      </c>
      <c r="B75" s="390"/>
      <c r="C75" s="359"/>
      <c r="D75" s="358"/>
      <c r="E75" s="358"/>
      <c r="F75" s="432"/>
      <c r="G75" s="362"/>
      <c r="H75" s="362"/>
      <c r="I75" s="362"/>
      <c r="J75" s="362"/>
      <c r="K75" s="362"/>
      <c r="L75" s="362"/>
    </row>
    <row r="76" spans="1:12" s="350" customFormat="1">
      <c r="A76" s="350" t="s">
        <v>239</v>
      </c>
      <c r="B76" s="390"/>
      <c r="C76" s="359"/>
      <c r="D76" s="359"/>
      <c r="E76" s="359"/>
      <c r="F76" s="432"/>
      <c r="G76" s="362"/>
      <c r="H76" s="362"/>
      <c r="I76" s="362"/>
      <c r="J76" s="362"/>
      <c r="K76" s="362"/>
      <c r="L76" s="362"/>
    </row>
    <row r="77" spans="1:12" s="350" customFormat="1">
      <c r="A77" s="461"/>
      <c r="B77" s="461"/>
      <c r="E77" s="462"/>
      <c r="F77" s="432"/>
      <c r="G77" s="362"/>
      <c r="H77" s="362"/>
      <c r="I77" s="362"/>
      <c r="J77" s="362"/>
      <c r="K77" s="362"/>
      <c r="L77" s="362"/>
    </row>
    <row r="78" spans="1:12" s="350" customFormat="1">
      <c r="A78" s="461"/>
      <c r="B78" s="461"/>
      <c r="E78" s="462"/>
      <c r="F78" s="432"/>
      <c r="G78" s="362"/>
      <c r="H78" s="362"/>
      <c r="I78" s="362"/>
      <c r="J78" s="362"/>
      <c r="K78" s="362"/>
      <c r="L78" s="362"/>
    </row>
    <row r="79" spans="1:12" s="350" customFormat="1">
      <c r="A79" s="482"/>
      <c r="B79" s="482"/>
      <c r="C79" s="463"/>
      <c r="D79" s="482"/>
      <c r="E79" s="482"/>
      <c r="F79" s="432"/>
      <c r="G79" s="362"/>
      <c r="H79" s="362"/>
      <c r="I79" s="362"/>
      <c r="J79" s="362"/>
      <c r="K79" s="362"/>
      <c r="L79" s="362"/>
    </row>
    <row r="80" spans="1:12" s="350" customFormat="1">
      <c r="A80" s="480"/>
      <c r="B80" s="480"/>
      <c r="C80" s="464"/>
      <c r="D80" s="480"/>
      <c r="E80" s="480"/>
      <c r="F80" s="432"/>
      <c r="G80" s="362"/>
      <c r="H80" s="362"/>
      <c r="I80" s="362"/>
      <c r="J80" s="362"/>
      <c r="K80" s="362"/>
      <c r="L80" s="362"/>
    </row>
    <row r="81" spans="1:12" s="350" customFormat="1" ht="13.15" customHeight="1">
      <c r="A81" s="481"/>
      <c r="B81" s="481"/>
      <c r="C81" s="465"/>
      <c r="D81" s="479"/>
      <c r="E81" s="479"/>
      <c r="F81" s="432"/>
      <c r="G81" s="362"/>
      <c r="H81" s="362"/>
      <c r="I81" s="362"/>
      <c r="J81" s="362"/>
      <c r="K81" s="362"/>
      <c r="L81" s="362"/>
    </row>
    <row r="82" spans="1:12" s="350" customFormat="1">
      <c r="F82" s="432"/>
      <c r="G82" s="362"/>
      <c r="H82" s="362"/>
      <c r="I82" s="362"/>
      <c r="J82" s="362"/>
      <c r="K82" s="362"/>
      <c r="L82" s="362"/>
    </row>
    <row r="83" spans="1:12" s="350" customFormat="1">
      <c r="F83" s="432"/>
      <c r="G83" s="362"/>
      <c r="H83" s="362"/>
      <c r="I83" s="362"/>
      <c r="J83" s="362"/>
      <c r="K83" s="362"/>
      <c r="L83" s="362"/>
    </row>
    <row r="84" spans="1:12" s="350" customFormat="1">
      <c r="F84" s="432"/>
      <c r="G84" s="362"/>
      <c r="H84" s="362"/>
      <c r="I84" s="362"/>
      <c r="J84" s="362"/>
      <c r="K84" s="362"/>
      <c r="L84" s="362"/>
    </row>
    <row r="85" spans="1:12" s="350" customFormat="1">
      <c r="F85" s="432"/>
      <c r="G85" s="362"/>
      <c r="H85" s="362"/>
      <c r="I85" s="362"/>
      <c r="J85" s="362"/>
      <c r="K85" s="362"/>
      <c r="L85" s="362"/>
    </row>
    <row r="86" spans="1:12" s="350" customFormat="1">
      <c r="F86" s="432"/>
      <c r="G86" s="362"/>
      <c r="H86" s="362"/>
      <c r="I86" s="362"/>
      <c r="J86" s="362"/>
      <c r="K86" s="362"/>
      <c r="L86" s="362"/>
    </row>
    <row r="87" spans="1:12" s="350" customFormat="1">
      <c r="F87" s="432"/>
      <c r="G87" s="362"/>
      <c r="H87" s="362"/>
      <c r="I87" s="362"/>
      <c r="J87" s="362"/>
      <c r="K87" s="362"/>
      <c r="L87" s="362"/>
    </row>
    <row r="88" spans="1:12" s="350" customFormat="1">
      <c r="F88" s="432"/>
      <c r="G88" s="362"/>
      <c r="H88" s="362"/>
      <c r="I88" s="362"/>
      <c r="J88" s="362"/>
      <c r="K88" s="362"/>
      <c r="L88" s="362"/>
    </row>
    <row r="89" spans="1:12" s="350" customFormat="1">
      <c r="F89" s="432"/>
      <c r="G89" s="362"/>
      <c r="H89" s="362"/>
      <c r="I89" s="362"/>
      <c r="J89" s="362"/>
      <c r="K89" s="362"/>
      <c r="L89" s="362"/>
    </row>
    <row r="90" spans="1:12" s="350" customFormat="1">
      <c r="F90" s="432"/>
      <c r="G90" s="362"/>
      <c r="H90" s="362"/>
      <c r="I90" s="362"/>
      <c r="J90" s="362"/>
      <c r="K90" s="362"/>
      <c r="L90" s="362"/>
    </row>
    <row r="91" spans="1:12" s="350" customFormat="1">
      <c r="F91" s="432"/>
      <c r="G91" s="362"/>
      <c r="H91" s="362"/>
      <c r="I91" s="362"/>
      <c r="J91" s="362"/>
      <c r="K91" s="362"/>
      <c r="L91" s="362"/>
    </row>
    <row r="92" spans="1:12" s="350" customFormat="1">
      <c r="F92" s="432"/>
      <c r="G92" s="362"/>
      <c r="H92" s="362"/>
      <c r="I92" s="362"/>
      <c r="J92" s="362"/>
      <c r="K92" s="362"/>
      <c r="L92" s="362"/>
    </row>
    <row r="93" spans="1:12" s="350" customFormat="1">
      <c r="F93" s="432"/>
      <c r="G93" s="362"/>
      <c r="H93" s="362"/>
      <c r="I93" s="362"/>
      <c r="J93" s="362"/>
      <c r="K93" s="362"/>
      <c r="L93" s="362"/>
    </row>
  </sheetData>
  <mergeCells count="14">
    <mergeCell ref="B8:E8"/>
    <mergeCell ref="B10:E10"/>
    <mergeCell ref="D79:E79"/>
    <mergeCell ref="D80:E80"/>
    <mergeCell ref="A1:E1"/>
    <mergeCell ref="A2:E2"/>
    <mergeCell ref="A3:E4"/>
    <mergeCell ref="A5:E5"/>
    <mergeCell ref="B7:E7"/>
    <mergeCell ref="D81:E81"/>
    <mergeCell ref="A80:B80"/>
    <mergeCell ref="A81:B81"/>
    <mergeCell ref="A79:B79"/>
    <mergeCell ref="B9:E9"/>
  </mergeCells>
  <pageMargins left="0.53" right="0.45" top="0.54" bottom="0.48" header="0.3" footer="0.3"/>
  <pageSetup scale="74"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3"/>
  <sheetViews>
    <sheetView view="pageBreakPreview" zoomScaleNormal="100" zoomScaleSheetLayoutView="100" workbookViewId="0">
      <selection activeCell="G5" sqref="G5"/>
    </sheetView>
  </sheetViews>
  <sheetFormatPr defaultColWidth="9.140625" defaultRowHeight="12.75"/>
  <cols>
    <col min="1" max="1" width="9.28515625" style="397" bestFit="1" customWidth="1"/>
    <col min="2" max="2" width="50" style="397" customWidth="1"/>
    <col min="3" max="3" width="13.5703125" style="397" customWidth="1"/>
    <col min="4" max="4" width="22.5703125" style="396" customWidth="1"/>
    <col min="5" max="5" width="22" style="396" customWidth="1"/>
    <col min="6" max="6" width="23.5703125" style="400" customWidth="1"/>
    <col min="7" max="7" width="9.140625" style="398" customWidth="1"/>
    <col min="8" max="8" width="16.140625" style="398" customWidth="1"/>
    <col min="9" max="9" width="13.5703125" style="398" customWidth="1"/>
    <col min="10" max="10" width="14.140625" style="398" customWidth="1"/>
    <col min="11" max="16384" width="9.140625" style="397"/>
  </cols>
  <sheetData>
    <row r="1" spans="1:10" ht="23.25" customHeight="1">
      <c r="A1" s="485" t="s">
        <v>521</v>
      </c>
      <c r="B1" s="485"/>
      <c r="C1" s="485"/>
      <c r="D1" s="485"/>
      <c r="E1" s="485"/>
      <c r="F1" s="485"/>
    </row>
    <row r="2" spans="1:10" ht="25.5" customHeight="1">
      <c r="A2" s="486" t="s">
        <v>522</v>
      </c>
      <c r="B2" s="486"/>
      <c r="C2" s="486"/>
      <c r="D2" s="486"/>
      <c r="E2" s="486"/>
      <c r="F2" s="486"/>
    </row>
    <row r="3" spans="1:10" ht="15" customHeight="1">
      <c r="A3" s="487" t="s">
        <v>264</v>
      </c>
      <c r="B3" s="487"/>
      <c r="C3" s="487"/>
      <c r="D3" s="487"/>
      <c r="E3" s="487"/>
      <c r="F3" s="487"/>
    </row>
    <row r="4" spans="1:10">
      <c r="A4" s="487"/>
      <c r="B4" s="487"/>
      <c r="C4" s="487"/>
      <c r="D4" s="487"/>
      <c r="E4" s="487"/>
      <c r="F4" s="487"/>
    </row>
    <row r="5" spans="1:10">
      <c r="A5" s="488" t="s">
        <v>632</v>
      </c>
      <c r="B5" s="488"/>
      <c r="C5" s="488"/>
      <c r="D5" s="488"/>
      <c r="E5" s="488"/>
      <c r="F5" s="488"/>
    </row>
    <row r="6" spans="1:10">
      <c r="A6" s="329"/>
      <c r="B6" s="329"/>
      <c r="C6" s="329"/>
      <c r="D6" s="329"/>
      <c r="E6" s="329"/>
      <c r="F6" s="399"/>
    </row>
    <row r="7" spans="1:10" ht="30" customHeight="1">
      <c r="A7" s="483" t="s">
        <v>654</v>
      </c>
      <c r="B7" s="483"/>
      <c r="C7" s="483" t="s">
        <v>655</v>
      </c>
      <c r="D7" s="483"/>
      <c r="E7" s="483"/>
      <c r="F7" s="483"/>
    </row>
    <row r="8" spans="1:10" ht="30" customHeight="1">
      <c r="A8" s="483" t="s">
        <v>656</v>
      </c>
      <c r="B8" s="483"/>
      <c r="C8" s="483" t="s">
        <v>657</v>
      </c>
      <c r="D8" s="483"/>
      <c r="E8" s="483"/>
      <c r="F8" s="483"/>
    </row>
    <row r="9" spans="1:10" ht="30" customHeight="1">
      <c r="A9" s="484" t="s">
        <v>658</v>
      </c>
      <c r="B9" s="484"/>
      <c r="C9" s="484" t="s">
        <v>659</v>
      </c>
      <c r="D9" s="484"/>
      <c r="E9" s="484"/>
      <c r="F9" s="484"/>
    </row>
    <row r="10" spans="1:10" ht="30" customHeight="1">
      <c r="A10" s="484" t="s">
        <v>660</v>
      </c>
      <c r="B10" s="484"/>
      <c r="C10" s="484" t="s">
        <v>653</v>
      </c>
      <c r="D10" s="484"/>
      <c r="E10" s="484"/>
      <c r="F10" s="484"/>
    </row>
    <row r="11" spans="1:10" ht="19.5" customHeight="1">
      <c r="A11" s="330"/>
      <c r="B11" s="330"/>
      <c r="C11" s="330"/>
      <c r="D11" s="330"/>
      <c r="E11" s="330"/>
      <c r="F11" s="330"/>
    </row>
    <row r="12" spans="1:10" ht="21.75" customHeight="1">
      <c r="A12" s="331" t="s">
        <v>265</v>
      </c>
      <c r="D12" s="363"/>
      <c r="E12" s="363"/>
    </row>
    <row r="13" spans="1:10" ht="53.25" customHeight="1">
      <c r="A13" s="364" t="s">
        <v>199</v>
      </c>
      <c r="B13" s="364" t="s">
        <v>200</v>
      </c>
      <c r="C13" s="364" t="s">
        <v>201</v>
      </c>
      <c r="D13" s="401" t="s">
        <v>288</v>
      </c>
      <c r="E13" s="402" t="s">
        <v>289</v>
      </c>
      <c r="F13" s="403" t="s">
        <v>234</v>
      </c>
    </row>
    <row r="14" spans="1:10" s="408" customFormat="1" ht="25.5">
      <c r="A14" s="335" t="s">
        <v>46</v>
      </c>
      <c r="B14" s="404" t="s">
        <v>250</v>
      </c>
      <c r="C14" s="405" t="s">
        <v>88</v>
      </c>
      <c r="D14" s="342"/>
      <c r="E14" s="406"/>
      <c r="F14" s="407"/>
      <c r="G14" s="398"/>
      <c r="H14" s="398"/>
      <c r="I14" s="398"/>
      <c r="J14" s="398"/>
    </row>
    <row r="15" spans="1:10" s="408" customFormat="1" ht="25.5">
      <c r="A15" s="335" t="s">
        <v>89</v>
      </c>
      <c r="B15" s="405" t="s">
        <v>376</v>
      </c>
      <c r="C15" s="405" t="s">
        <v>90</v>
      </c>
      <c r="D15" s="384">
        <v>4319871286</v>
      </c>
      <c r="E15" s="409">
        <v>8018414827</v>
      </c>
      <c r="F15" s="410">
        <v>0.51212378817882387</v>
      </c>
      <c r="G15" s="398"/>
      <c r="H15" s="398"/>
      <c r="I15" s="398"/>
      <c r="J15" s="398"/>
    </row>
    <row r="16" spans="1:10" s="408" customFormat="1" ht="25.5">
      <c r="A16" s="335"/>
      <c r="B16" s="411" t="s">
        <v>523</v>
      </c>
      <c r="C16" s="405" t="s">
        <v>91</v>
      </c>
      <c r="D16" s="384"/>
      <c r="E16" s="384"/>
      <c r="F16" s="410"/>
      <c r="G16" s="398"/>
      <c r="H16" s="398"/>
      <c r="I16" s="398"/>
      <c r="J16" s="398"/>
    </row>
    <row r="17" spans="1:10" s="408" customFormat="1" ht="25.5">
      <c r="A17" s="335"/>
      <c r="B17" s="411" t="s">
        <v>377</v>
      </c>
      <c r="C17" s="405" t="s">
        <v>92</v>
      </c>
      <c r="D17" s="384">
        <v>4319871286</v>
      </c>
      <c r="E17" s="409">
        <v>8018414827</v>
      </c>
      <c r="F17" s="410">
        <v>0.51212378817882387</v>
      </c>
      <c r="G17" s="398"/>
      <c r="H17" s="398"/>
      <c r="I17" s="398"/>
      <c r="J17" s="398"/>
    </row>
    <row r="18" spans="1:10" s="408" customFormat="1" ht="25.5">
      <c r="A18" s="335" t="s">
        <v>93</v>
      </c>
      <c r="B18" s="405" t="s">
        <v>379</v>
      </c>
      <c r="C18" s="405" t="s">
        <v>94</v>
      </c>
      <c r="D18" s="384">
        <v>65394818500</v>
      </c>
      <c r="E18" s="409">
        <v>68415797000</v>
      </c>
      <c r="F18" s="410">
        <v>1.164784281490393</v>
      </c>
      <c r="G18" s="398"/>
      <c r="H18" s="398"/>
      <c r="I18" s="398"/>
      <c r="J18" s="398"/>
    </row>
    <row r="19" spans="1:10" s="408" customFormat="1" ht="25.5">
      <c r="A19" s="335"/>
      <c r="B19" s="411" t="s">
        <v>380</v>
      </c>
      <c r="C19" s="405" t="s">
        <v>95</v>
      </c>
      <c r="D19" s="409">
        <v>65394818500</v>
      </c>
      <c r="E19" s="409">
        <v>68415797000</v>
      </c>
      <c r="F19" s="410">
        <v>1.164784281490393</v>
      </c>
      <c r="G19" s="398"/>
      <c r="H19" s="398"/>
      <c r="I19" s="398"/>
      <c r="J19" s="398"/>
    </row>
    <row r="20" spans="1:10" s="408" customFormat="1" ht="25.5">
      <c r="A20" s="335"/>
      <c r="B20" s="411" t="s">
        <v>381</v>
      </c>
      <c r="C20" s="405" t="s">
        <v>96</v>
      </c>
      <c r="D20" s="384"/>
      <c r="E20" s="409"/>
      <c r="F20" s="410"/>
      <c r="G20" s="398"/>
      <c r="H20" s="398"/>
      <c r="I20" s="398"/>
      <c r="J20" s="398"/>
    </row>
    <row r="21" spans="1:10" s="408" customFormat="1" ht="25.5">
      <c r="A21" s="335"/>
      <c r="B21" s="411" t="s">
        <v>382</v>
      </c>
      <c r="C21" s="405" t="s">
        <v>181</v>
      </c>
      <c r="D21" s="384"/>
      <c r="E21" s="409"/>
      <c r="F21" s="410"/>
      <c r="G21" s="398"/>
      <c r="H21" s="398"/>
      <c r="I21" s="398"/>
      <c r="J21" s="398"/>
    </row>
    <row r="22" spans="1:10" s="408" customFormat="1" ht="25.5">
      <c r="A22" s="335"/>
      <c r="B22" s="411" t="s">
        <v>273</v>
      </c>
      <c r="C22" s="405" t="s">
        <v>182</v>
      </c>
      <c r="D22" s="409"/>
      <c r="E22" s="409"/>
      <c r="F22" s="410"/>
      <c r="G22" s="398"/>
      <c r="H22" s="398"/>
      <c r="I22" s="398"/>
      <c r="J22" s="398"/>
    </row>
    <row r="23" spans="1:10" s="408" customFormat="1" ht="25.5">
      <c r="A23" s="335" t="s">
        <v>97</v>
      </c>
      <c r="B23" s="411" t="s">
        <v>552</v>
      </c>
      <c r="C23" s="405"/>
      <c r="D23" s="409"/>
      <c r="E23" s="409"/>
      <c r="F23" s="410"/>
      <c r="G23" s="398"/>
      <c r="H23" s="398"/>
      <c r="I23" s="398"/>
      <c r="J23" s="398"/>
    </row>
    <row r="24" spans="1:10" s="408" customFormat="1" ht="25.5">
      <c r="A24" s="335" t="s">
        <v>99</v>
      </c>
      <c r="B24" s="405" t="s">
        <v>383</v>
      </c>
      <c r="C24" s="405" t="s">
        <v>98</v>
      </c>
      <c r="D24" s="384">
        <v>20790000</v>
      </c>
      <c r="E24" s="409"/>
      <c r="F24" s="410">
        <v>0.10555978674790556</v>
      </c>
      <c r="G24" s="398"/>
      <c r="H24" s="398"/>
      <c r="I24" s="398"/>
      <c r="J24" s="398"/>
    </row>
    <row r="25" spans="1:10" s="408" customFormat="1" ht="25.5">
      <c r="A25" s="335" t="s">
        <v>101</v>
      </c>
      <c r="B25" s="405" t="s">
        <v>384</v>
      </c>
      <c r="C25" s="405" t="s">
        <v>100</v>
      </c>
      <c r="D25" s="384"/>
      <c r="E25" s="409"/>
      <c r="F25" s="410"/>
      <c r="G25" s="398"/>
      <c r="H25" s="398"/>
      <c r="I25" s="398"/>
      <c r="J25" s="398"/>
    </row>
    <row r="26" spans="1:10" s="408" customFormat="1" ht="25.5">
      <c r="A26" s="335" t="s">
        <v>103</v>
      </c>
      <c r="B26" s="405" t="s">
        <v>551</v>
      </c>
      <c r="C26" s="405"/>
      <c r="D26" s="409"/>
      <c r="E26" s="409"/>
      <c r="F26" s="410"/>
      <c r="G26" s="398"/>
      <c r="H26" s="398"/>
      <c r="I26" s="398"/>
      <c r="J26" s="398"/>
    </row>
    <row r="27" spans="1:10" s="408" customFormat="1" ht="25.5">
      <c r="A27" s="335" t="s">
        <v>105</v>
      </c>
      <c r="B27" s="405" t="s">
        <v>385</v>
      </c>
      <c r="C27" s="405" t="s">
        <v>102</v>
      </c>
      <c r="D27" s="409"/>
      <c r="E27" s="409"/>
      <c r="F27" s="410">
        <v>0</v>
      </c>
      <c r="G27" s="398"/>
      <c r="H27" s="398"/>
      <c r="I27" s="398"/>
      <c r="J27" s="398"/>
    </row>
    <row r="28" spans="1:10" s="408" customFormat="1" ht="25.5">
      <c r="A28" s="335" t="s">
        <v>107</v>
      </c>
      <c r="B28" s="405" t="s">
        <v>386</v>
      </c>
      <c r="C28" s="405" t="s">
        <v>104</v>
      </c>
      <c r="D28" s="409"/>
      <c r="E28" s="409"/>
      <c r="F28" s="410"/>
      <c r="G28" s="398"/>
      <c r="H28" s="398"/>
      <c r="I28" s="398"/>
      <c r="J28" s="398"/>
    </row>
    <row r="29" spans="1:10" s="408" customFormat="1" ht="25.5">
      <c r="A29" s="335" t="s">
        <v>524</v>
      </c>
      <c r="B29" s="405" t="s">
        <v>387</v>
      </c>
      <c r="C29" s="405" t="s">
        <v>106</v>
      </c>
      <c r="D29" s="409"/>
      <c r="E29" s="409"/>
      <c r="F29" s="410"/>
      <c r="G29" s="398"/>
      <c r="H29" s="398"/>
      <c r="I29" s="398"/>
      <c r="J29" s="398"/>
    </row>
    <row r="30" spans="1:10" s="415" customFormat="1" ht="25.5">
      <c r="A30" s="412" t="s">
        <v>525</v>
      </c>
      <c r="B30" s="404" t="s">
        <v>251</v>
      </c>
      <c r="C30" s="404" t="s">
        <v>108</v>
      </c>
      <c r="D30" s="413">
        <v>69735479786</v>
      </c>
      <c r="E30" s="414">
        <v>76434211827</v>
      </c>
      <c r="F30" s="410">
        <v>1.0720693338849907</v>
      </c>
      <c r="G30" s="398"/>
      <c r="H30" s="398"/>
      <c r="I30" s="398"/>
      <c r="J30" s="398"/>
    </row>
    <row r="31" spans="1:10" s="408" customFormat="1" ht="25.5">
      <c r="A31" s="412" t="s">
        <v>56</v>
      </c>
      <c r="B31" s="404" t="s">
        <v>252</v>
      </c>
      <c r="C31" s="405" t="s">
        <v>109</v>
      </c>
      <c r="D31" s="409"/>
      <c r="E31" s="409"/>
      <c r="F31" s="410"/>
      <c r="G31" s="398"/>
      <c r="H31" s="398"/>
      <c r="I31" s="398"/>
      <c r="J31" s="398"/>
    </row>
    <row r="32" spans="1:10" s="408" customFormat="1" ht="38.25">
      <c r="A32" s="412" t="s">
        <v>110</v>
      </c>
      <c r="B32" s="404" t="s">
        <v>526</v>
      </c>
      <c r="C32" s="405"/>
      <c r="D32" s="409"/>
      <c r="E32" s="409"/>
      <c r="F32" s="410"/>
      <c r="G32" s="398"/>
      <c r="H32" s="398"/>
      <c r="I32" s="398"/>
      <c r="J32" s="398"/>
    </row>
    <row r="33" spans="1:10" s="408" customFormat="1" ht="25.5">
      <c r="A33" s="412" t="s">
        <v>112</v>
      </c>
      <c r="B33" s="404" t="s">
        <v>388</v>
      </c>
      <c r="C33" s="404" t="s">
        <v>111</v>
      </c>
      <c r="D33" s="414"/>
      <c r="E33" s="414"/>
      <c r="F33" s="410">
        <v>0</v>
      </c>
      <c r="G33" s="398"/>
      <c r="H33" s="398"/>
      <c r="I33" s="398"/>
      <c r="J33" s="398"/>
    </row>
    <row r="34" spans="1:10" s="408" customFormat="1" ht="25.5">
      <c r="A34" s="335"/>
      <c r="B34" s="411" t="s">
        <v>553</v>
      </c>
      <c r="C34" s="405" t="s">
        <v>240</v>
      </c>
      <c r="D34" s="409"/>
      <c r="E34" s="409"/>
      <c r="F34" s="410"/>
      <c r="G34" s="398"/>
      <c r="H34" s="398"/>
      <c r="I34" s="398"/>
      <c r="J34" s="398"/>
    </row>
    <row r="35" spans="1:10" s="408" customFormat="1" ht="25.5">
      <c r="A35" s="335"/>
      <c r="B35" s="411" t="s">
        <v>389</v>
      </c>
      <c r="C35" s="405" t="s">
        <v>253</v>
      </c>
      <c r="D35" s="409"/>
      <c r="E35" s="409"/>
      <c r="F35" s="410"/>
      <c r="G35" s="398"/>
      <c r="H35" s="398"/>
      <c r="I35" s="398"/>
      <c r="J35" s="398"/>
    </row>
    <row r="36" spans="1:10" s="408" customFormat="1" ht="25.5">
      <c r="A36" s="412" t="s">
        <v>114</v>
      </c>
      <c r="B36" s="404" t="s">
        <v>390</v>
      </c>
      <c r="C36" s="404" t="s">
        <v>113</v>
      </c>
      <c r="D36" s="413">
        <v>319879151</v>
      </c>
      <c r="E36" s="414">
        <v>857149269</v>
      </c>
      <c r="F36" s="410">
        <v>1.2598065922362964</v>
      </c>
      <c r="G36" s="398"/>
      <c r="H36" s="398"/>
      <c r="I36" s="398"/>
      <c r="J36" s="398"/>
    </row>
    <row r="37" spans="1:10" s="408" customFormat="1" ht="25.5">
      <c r="A37" s="335"/>
      <c r="B37" s="405" t="s">
        <v>391</v>
      </c>
      <c r="C37" s="405" t="s">
        <v>241</v>
      </c>
      <c r="D37" s="384">
        <v>10626657</v>
      </c>
      <c r="E37" s="409">
        <v>511160195</v>
      </c>
      <c r="F37" s="410">
        <v>2.074503168077662</v>
      </c>
      <c r="G37" s="398"/>
      <c r="H37" s="398"/>
      <c r="I37" s="398"/>
      <c r="J37" s="398"/>
    </row>
    <row r="38" spans="1:10" s="408" customFormat="1" ht="25.5">
      <c r="A38" s="335"/>
      <c r="B38" s="405" t="s">
        <v>392</v>
      </c>
      <c r="C38" s="405" t="s">
        <v>242</v>
      </c>
      <c r="D38" s="384">
        <v>19303615</v>
      </c>
      <c r="E38" s="409">
        <v>53562089</v>
      </c>
      <c r="F38" s="410">
        <v>2.3733130963292459</v>
      </c>
      <c r="G38" s="398"/>
      <c r="H38" s="398"/>
      <c r="I38" s="398"/>
      <c r="J38" s="398"/>
    </row>
    <row r="39" spans="1:10" s="408" customFormat="1" ht="25.5">
      <c r="A39" s="335"/>
      <c r="B39" s="405" t="s">
        <v>274</v>
      </c>
      <c r="C39" s="405" t="s">
        <v>183</v>
      </c>
      <c r="D39" s="409"/>
      <c r="E39" s="409"/>
      <c r="F39" s="410"/>
      <c r="G39" s="398"/>
      <c r="H39" s="398"/>
      <c r="I39" s="398"/>
      <c r="J39" s="398"/>
    </row>
    <row r="40" spans="1:10" s="408" customFormat="1" ht="25.5">
      <c r="A40" s="335"/>
      <c r="B40" s="405" t="s">
        <v>393</v>
      </c>
      <c r="C40" s="405" t="s">
        <v>187</v>
      </c>
      <c r="D40" s="384">
        <v>30000000</v>
      </c>
      <c r="E40" s="409">
        <v>15000000</v>
      </c>
      <c r="F40" s="410">
        <v>1</v>
      </c>
      <c r="G40" s="398"/>
      <c r="H40" s="398"/>
      <c r="I40" s="398"/>
      <c r="J40" s="398"/>
    </row>
    <row r="41" spans="1:10" s="408" customFormat="1" ht="38.25">
      <c r="A41" s="335"/>
      <c r="B41" s="405" t="s">
        <v>450</v>
      </c>
      <c r="C41" s="405" t="s">
        <v>184</v>
      </c>
      <c r="D41" s="409"/>
      <c r="E41" s="409"/>
      <c r="F41" s="410"/>
      <c r="G41" s="398"/>
      <c r="H41" s="398"/>
      <c r="I41" s="398"/>
      <c r="J41" s="398"/>
    </row>
    <row r="42" spans="1:10" s="408" customFormat="1" ht="25.5">
      <c r="A42" s="335"/>
      <c r="B42" s="405" t="s">
        <v>277</v>
      </c>
      <c r="C42" s="405" t="s">
        <v>190</v>
      </c>
      <c r="D42" s="384">
        <v>7368581</v>
      </c>
      <c r="E42" s="409">
        <v>3253025</v>
      </c>
      <c r="F42" s="410">
        <v>22.763892664722455</v>
      </c>
      <c r="G42" s="398"/>
      <c r="H42" s="398"/>
      <c r="I42" s="398"/>
      <c r="J42" s="398"/>
    </row>
    <row r="43" spans="1:10" s="408" customFormat="1" ht="25.5">
      <c r="A43" s="335"/>
      <c r="B43" s="405" t="s">
        <v>275</v>
      </c>
      <c r="C43" s="405" t="s">
        <v>186</v>
      </c>
      <c r="D43" s="384">
        <v>70614957</v>
      </c>
      <c r="E43" s="409">
        <v>79098262</v>
      </c>
      <c r="F43" s="410">
        <v>1.1654488655223525</v>
      </c>
      <c r="G43" s="398"/>
      <c r="H43" s="398"/>
      <c r="I43" s="398"/>
      <c r="J43" s="398"/>
    </row>
    <row r="44" spans="1:10" s="408" customFormat="1" ht="25.5">
      <c r="A44" s="335"/>
      <c r="B44" s="405" t="s">
        <v>276</v>
      </c>
      <c r="C44" s="405" t="s">
        <v>185</v>
      </c>
      <c r="D44" s="384">
        <v>20749101</v>
      </c>
      <c r="E44" s="409">
        <v>20846554</v>
      </c>
      <c r="F44" s="410">
        <v>1.0006153448190305</v>
      </c>
      <c r="G44" s="398"/>
      <c r="H44" s="398"/>
      <c r="I44" s="398"/>
      <c r="J44" s="398"/>
    </row>
    <row r="45" spans="1:10" s="408" customFormat="1" ht="25.5">
      <c r="A45" s="335"/>
      <c r="B45" s="405" t="s">
        <v>394</v>
      </c>
      <c r="C45" s="405" t="s">
        <v>189</v>
      </c>
      <c r="D45" s="384">
        <v>5500000</v>
      </c>
      <c r="E45" s="409">
        <v>5500000</v>
      </c>
      <c r="F45" s="410">
        <v>1</v>
      </c>
      <c r="G45" s="398"/>
      <c r="H45" s="398"/>
      <c r="I45" s="398"/>
      <c r="J45" s="398"/>
    </row>
    <row r="46" spans="1:10" s="408" customFormat="1" ht="25.5">
      <c r="A46" s="335"/>
      <c r="B46" s="405" t="s">
        <v>395</v>
      </c>
      <c r="C46" s="405" t="s">
        <v>229</v>
      </c>
      <c r="D46" s="384">
        <v>16500000</v>
      </c>
      <c r="E46" s="409">
        <v>16500000</v>
      </c>
      <c r="F46" s="410">
        <v>1</v>
      </c>
      <c r="G46" s="398"/>
      <c r="H46" s="398"/>
      <c r="I46" s="398"/>
      <c r="J46" s="398"/>
    </row>
    <row r="47" spans="1:10" s="408" customFormat="1" ht="25.5">
      <c r="A47" s="335"/>
      <c r="B47" s="405" t="s">
        <v>396</v>
      </c>
      <c r="C47" s="405" t="s">
        <v>192</v>
      </c>
      <c r="D47" s="384">
        <v>13200000</v>
      </c>
      <c r="E47" s="409">
        <v>13200000</v>
      </c>
      <c r="F47" s="410">
        <v>1</v>
      </c>
      <c r="G47" s="398"/>
      <c r="H47" s="398"/>
      <c r="I47" s="398"/>
      <c r="J47" s="398"/>
    </row>
    <row r="48" spans="1:10" s="408" customFormat="1" ht="25.5">
      <c r="A48" s="335"/>
      <c r="B48" s="405" t="s">
        <v>279</v>
      </c>
      <c r="C48" s="405" t="s">
        <v>188</v>
      </c>
      <c r="D48" s="384">
        <v>87414703</v>
      </c>
      <c r="E48" s="409">
        <v>79632977</v>
      </c>
      <c r="F48" s="410">
        <v>1.0850175552750458</v>
      </c>
      <c r="G48" s="398"/>
      <c r="H48" s="398"/>
      <c r="I48" s="398"/>
      <c r="J48" s="398"/>
    </row>
    <row r="49" spans="1:10" s="408" customFormat="1" ht="25.5">
      <c r="A49" s="335"/>
      <c r="B49" s="405" t="s">
        <v>397</v>
      </c>
      <c r="C49" s="405" t="s">
        <v>191</v>
      </c>
      <c r="D49" s="409"/>
      <c r="E49" s="409"/>
      <c r="F49" s="410"/>
      <c r="G49" s="398"/>
      <c r="H49" s="398"/>
      <c r="I49" s="398"/>
      <c r="J49" s="398"/>
    </row>
    <row r="50" spans="1:10" s="408" customFormat="1" ht="51">
      <c r="A50" s="335"/>
      <c r="B50" s="405" t="s">
        <v>278</v>
      </c>
      <c r="C50" s="405" t="s">
        <v>440</v>
      </c>
      <c r="D50" s="409">
        <v>38601537</v>
      </c>
      <c r="E50" s="409">
        <v>59396167</v>
      </c>
      <c r="F50" s="410">
        <v>11.934841144623181</v>
      </c>
      <c r="G50" s="398"/>
      <c r="H50" s="398"/>
      <c r="I50" s="398"/>
      <c r="J50" s="398"/>
    </row>
    <row r="51" spans="1:10" s="408" customFormat="1" ht="25.5">
      <c r="A51" s="335"/>
      <c r="B51" s="405" t="s">
        <v>442</v>
      </c>
      <c r="C51" s="405" t="s">
        <v>441</v>
      </c>
      <c r="D51" s="409"/>
      <c r="E51" s="409"/>
      <c r="F51" s="410">
        <v>0</v>
      </c>
      <c r="G51" s="398"/>
      <c r="H51" s="398"/>
      <c r="I51" s="398"/>
      <c r="J51" s="398"/>
    </row>
    <row r="52" spans="1:10" s="408" customFormat="1" ht="25.5">
      <c r="A52" s="335"/>
      <c r="B52" s="405" t="s">
        <v>443</v>
      </c>
      <c r="C52" s="405" t="s">
        <v>451</v>
      </c>
      <c r="D52" s="409"/>
      <c r="E52" s="409"/>
      <c r="F52" s="410">
        <v>0</v>
      </c>
      <c r="G52" s="398"/>
      <c r="H52" s="398"/>
      <c r="I52" s="398"/>
      <c r="J52" s="398"/>
    </row>
    <row r="53" spans="1:10" s="408" customFormat="1" ht="25.5">
      <c r="A53" s="335"/>
      <c r="B53" s="405" t="s">
        <v>439</v>
      </c>
      <c r="C53" s="405" t="s">
        <v>452</v>
      </c>
      <c r="D53" s="409"/>
      <c r="E53" s="409"/>
      <c r="F53" s="410"/>
      <c r="G53" s="398"/>
      <c r="H53" s="398"/>
      <c r="I53" s="398"/>
      <c r="J53" s="398"/>
    </row>
    <row r="54" spans="1:10" s="408" customFormat="1" ht="25.5">
      <c r="A54" s="412" t="s">
        <v>527</v>
      </c>
      <c r="B54" s="404" t="s">
        <v>398</v>
      </c>
      <c r="C54" s="404" t="s">
        <v>115</v>
      </c>
      <c r="D54" s="413">
        <v>319879151</v>
      </c>
      <c r="E54" s="414">
        <v>857149269</v>
      </c>
      <c r="F54" s="410">
        <v>0.11791382978136632</v>
      </c>
      <c r="G54" s="398"/>
      <c r="H54" s="398"/>
      <c r="I54" s="398"/>
      <c r="J54" s="398"/>
    </row>
    <row r="55" spans="1:10" s="408" customFormat="1" ht="25.5">
      <c r="A55" s="335"/>
      <c r="B55" s="416" t="s">
        <v>528</v>
      </c>
      <c r="C55" s="405" t="s">
        <v>116</v>
      </c>
      <c r="D55" s="413">
        <v>69415600635</v>
      </c>
      <c r="E55" s="414">
        <v>75577062558</v>
      </c>
      <c r="F55" s="410">
        <v>1.1135943969382571</v>
      </c>
      <c r="G55" s="398"/>
      <c r="H55" s="398"/>
      <c r="I55" s="398"/>
      <c r="J55" s="398"/>
    </row>
    <row r="56" spans="1:10" s="408" customFormat="1" ht="25.5">
      <c r="A56" s="335"/>
      <c r="B56" s="411" t="s">
        <v>399</v>
      </c>
      <c r="C56" s="405" t="s">
        <v>117</v>
      </c>
      <c r="D56" s="417">
        <v>6843652.7000000002</v>
      </c>
      <c r="E56" s="418">
        <v>7473630.3700000001</v>
      </c>
      <c r="F56" s="410">
        <v>1.1158937545773187</v>
      </c>
      <c r="G56" s="398"/>
      <c r="H56" s="398"/>
      <c r="I56" s="398"/>
      <c r="J56" s="398"/>
    </row>
    <row r="57" spans="1:10" s="408" customFormat="1" ht="25.5">
      <c r="A57" s="335"/>
      <c r="B57" s="411" t="s">
        <v>400</v>
      </c>
      <c r="C57" s="405" t="s">
        <v>118</v>
      </c>
      <c r="D57" s="417">
        <v>10143.06</v>
      </c>
      <c r="E57" s="418">
        <v>10112.49</v>
      </c>
      <c r="F57" s="410">
        <v>0.99793978748524204</v>
      </c>
      <c r="G57" s="398"/>
      <c r="H57" s="398"/>
      <c r="I57" s="398"/>
      <c r="J57" s="398"/>
    </row>
    <row r="58" spans="1:10">
      <c r="A58" s="419"/>
      <c r="B58" s="420"/>
      <c r="C58" s="421"/>
      <c r="D58" s="422"/>
      <c r="E58" s="422"/>
      <c r="F58" s="423"/>
    </row>
    <row r="59" spans="1:10" ht="11.25" customHeight="1">
      <c r="A59" s="350"/>
      <c r="B59" s="424"/>
      <c r="C59" s="350"/>
      <c r="D59" s="425"/>
      <c r="E59" s="425"/>
      <c r="F59" s="426"/>
    </row>
    <row r="60" spans="1:10">
      <c r="A60" s="349" t="s">
        <v>176</v>
      </c>
      <c r="B60" s="350"/>
      <c r="C60" s="351"/>
      <c r="D60" s="352" t="s">
        <v>177</v>
      </c>
      <c r="E60" s="425"/>
      <c r="F60" s="426"/>
    </row>
    <row r="61" spans="1:10">
      <c r="A61" s="353" t="s">
        <v>178</v>
      </c>
      <c r="B61" s="350"/>
      <c r="C61" s="351"/>
      <c r="D61" s="354" t="s">
        <v>179</v>
      </c>
      <c r="E61" s="425"/>
      <c r="F61" s="426"/>
    </row>
    <row r="62" spans="1:10">
      <c r="A62" s="350"/>
      <c r="B62" s="350"/>
      <c r="C62" s="351"/>
      <c r="D62" s="351"/>
      <c r="F62" s="426"/>
    </row>
    <row r="63" spans="1:10">
      <c r="A63" s="350"/>
      <c r="B63" s="350"/>
      <c r="C63" s="351"/>
      <c r="D63" s="351"/>
      <c r="E63" s="425"/>
      <c r="F63" s="426"/>
    </row>
    <row r="64" spans="1:10">
      <c r="A64" s="350"/>
      <c r="B64" s="350"/>
      <c r="C64" s="351"/>
      <c r="D64" s="351"/>
      <c r="E64" s="425"/>
      <c r="F64" s="426"/>
    </row>
    <row r="65" spans="1:6">
      <c r="A65" s="350"/>
      <c r="B65" s="350"/>
      <c r="C65" s="351"/>
      <c r="D65" s="351"/>
      <c r="E65" s="425"/>
      <c r="F65" s="426"/>
    </row>
    <row r="66" spans="1:6">
      <c r="A66" s="350"/>
      <c r="B66" s="350"/>
      <c r="C66" s="351"/>
      <c r="D66" s="351"/>
      <c r="E66" s="425"/>
      <c r="F66" s="426"/>
    </row>
    <row r="67" spans="1:6">
      <c r="A67" s="350"/>
      <c r="B67" s="350"/>
      <c r="C67" s="351"/>
      <c r="D67" s="351"/>
      <c r="E67" s="425"/>
      <c r="F67" s="426"/>
    </row>
    <row r="68" spans="1:6">
      <c r="A68" s="350"/>
      <c r="B68" s="350"/>
      <c r="C68" s="351"/>
      <c r="D68" s="351"/>
      <c r="E68" s="425"/>
      <c r="F68" s="426"/>
    </row>
    <row r="69" spans="1:6">
      <c r="A69" s="350"/>
      <c r="B69" s="350"/>
      <c r="C69" s="351"/>
      <c r="D69" s="351"/>
      <c r="E69" s="425"/>
      <c r="F69" s="426"/>
    </row>
    <row r="70" spans="1:6">
      <c r="A70" s="355"/>
      <c r="B70" s="355"/>
      <c r="C70" s="351"/>
      <c r="D70" s="356"/>
      <c r="E70" s="427"/>
      <c r="F70" s="428"/>
    </row>
    <row r="71" spans="1:6">
      <c r="A71" s="357" t="s">
        <v>238</v>
      </c>
      <c r="B71" s="350"/>
      <c r="C71" s="351"/>
      <c r="D71" s="358" t="s">
        <v>459</v>
      </c>
      <c r="E71" s="425"/>
      <c r="F71" s="426"/>
    </row>
    <row r="72" spans="1:6">
      <c r="A72" s="357" t="s">
        <v>608</v>
      </c>
      <c r="B72" s="350"/>
      <c r="C72" s="351"/>
      <c r="D72" s="358"/>
      <c r="E72" s="425"/>
      <c r="F72" s="426"/>
    </row>
    <row r="73" spans="1:6">
      <c r="A73" s="350" t="s">
        <v>239</v>
      </c>
      <c r="B73" s="350"/>
      <c r="C73" s="351"/>
      <c r="D73" s="359"/>
      <c r="E73" s="425"/>
      <c r="F73" s="426"/>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69" fitToHeight="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view="pageBreakPreview" zoomScaleNormal="100" zoomScaleSheetLayoutView="100" workbookViewId="0">
      <selection activeCell="A5" sqref="A5:F5"/>
    </sheetView>
  </sheetViews>
  <sheetFormatPr defaultColWidth="9.140625" defaultRowHeight="15"/>
  <cols>
    <col min="1" max="1" width="7.140625" style="332" customWidth="1"/>
    <col min="2" max="2" width="48.5703125" style="332" customWidth="1"/>
    <col min="3" max="3" width="9.140625" style="332"/>
    <col min="4" max="4" width="21.85546875" style="396" customWidth="1"/>
    <col min="5" max="5" width="21.140625" style="396" customWidth="1"/>
    <col min="6" max="6" width="19.5703125" style="396" customWidth="1"/>
    <col min="7" max="7" width="14.5703125" style="360" bestFit="1" customWidth="1"/>
    <col min="8" max="9" width="15.85546875" style="361" bestFit="1" customWidth="1"/>
    <col min="10" max="12" width="14.5703125" style="362" bestFit="1" customWidth="1"/>
    <col min="13" max="13" width="13.85546875" style="362" bestFit="1" customWidth="1"/>
    <col min="14" max="14" width="9.140625" style="362"/>
    <col min="15" max="15" width="12.5703125" style="362" bestFit="1" customWidth="1"/>
    <col min="16" max="16384" width="9.140625" style="332"/>
  </cols>
  <sheetData>
    <row r="1" spans="1:20" ht="23.25" customHeight="1">
      <c r="A1" s="489" t="s">
        <v>521</v>
      </c>
      <c r="B1" s="489"/>
      <c r="C1" s="489"/>
      <c r="D1" s="489"/>
      <c r="E1" s="489"/>
      <c r="F1" s="489"/>
    </row>
    <row r="2" spans="1:20" ht="33" customHeight="1">
      <c r="A2" s="490" t="s">
        <v>529</v>
      </c>
      <c r="B2" s="490"/>
      <c r="C2" s="490"/>
      <c r="D2" s="490"/>
      <c r="E2" s="490"/>
      <c r="F2" s="490"/>
    </row>
    <row r="3" spans="1:20" ht="15" customHeight="1">
      <c r="A3" s="491" t="s">
        <v>264</v>
      </c>
      <c r="B3" s="491"/>
      <c r="C3" s="491"/>
      <c r="D3" s="491"/>
      <c r="E3" s="491"/>
      <c r="F3" s="491"/>
    </row>
    <row r="4" spans="1:20">
      <c r="A4" s="491"/>
      <c r="B4" s="491"/>
      <c r="C4" s="491"/>
      <c r="D4" s="491"/>
      <c r="E4" s="491"/>
      <c r="F4" s="491"/>
    </row>
    <row r="5" spans="1:20">
      <c r="A5" s="488" t="s">
        <v>681</v>
      </c>
      <c r="B5" s="488"/>
      <c r="C5" s="488"/>
      <c r="D5" s="488"/>
      <c r="E5" s="488"/>
      <c r="F5" s="488"/>
    </row>
    <row r="6" spans="1:20">
      <c r="A6" s="329"/>
      <c r="B6" s="329"/>
      <c r="C6" s="329"/>
      <c r="D6" s="329"/>
      <c r="E6" s="329"/>
      <c r="F6" s="350"/>
    </row>
    <row r="7" spans="1:20" ht="30" customHeight="1">
      <c r="A7" s="483" t="s">
        <v>654</v>
      </c>
      <c r="B7" s="483"/>
      <c r="C7" s="483" t="s">
        <v>655</v>
      </c>
      <c r="D7" s="483"/>
      <c r="E7" s="483"/>
      <c r="F7" s="483"/>
    </row>
    <row r="8" spans="1:20" ht="30" customHeight="1">
      <c r="A8" s="483" t="s">
        <v>656</v>
      </c>
      <c r="B8" s="483"/>
      <c r="C8" s="483" t="s">
        <v>657</v>
      </c>
      <c r="D8" s="483"/>
      <c r="E8" s="483"/>
      <c r="F8" s="483"/>
    </row>
    <row r="9" spans="1:20" ht="30" customHeight="1">
      <c r="A9" s="484" t="s">
        <v>658</v>
      </c>
      <c r="B9" s="484"/>
      <c r="C9" s="484" t="s">
        <v>659</v>
      </c>
      <c r="D9" s="484"/>
      <c r="E9" s="484"/>
      <c r="F9" s="484"/>
    </row>
    <row r="10" spans="1:20" ht="30" customHeight="1">
      <c r="A10" s="484" t="s">
        <v>660</v>
      </c>
      <c r="B10" s="484"/>
      <c r="C10" s="484" t="s">
        <v>653</v>
      </c>
      <c r="D10" s="484"/>
      <c r="E10" s="484"/>
      <c r="F10" s="484"/>
    </row>
    <row r="11" spans="1:20" ht="24" customHeight="1">
      <c r="A11" s="330"/>
      <c r="B11" s="330"/>
      <c r="C11" s="330"/>
      <c r="D11" s="330"/>
      <c r="E11" s="330"/>
      <c r="F11" s="330"/>
    </row>
    <row r="12" spans="1:20" ht="21" customHeight="1">
      <c r="A12" s="331" t="s">
        <v>266</v>
      </c>
      <c r="D12" s="363"/>
      <c r="E12" s="363"/>
      <c r="F12" s="363"/>
    </row>
    <row r="13" spans="1:20" ht="43.5" customHeight="1">
      <c r="A13" s="364" t="s">
        <v>199</v>
      </c>
      <c r="B13" s="365" t="s">
        <v>173</v>
      </c>
      <c r="C13" s="365" t="s">
        <v>201</v>
      </c>
      <c r="D13" s="366" t="s">
        <v>288</v>
      </c>
      <c r="E13" s="366" t="s">
        <v>289</v>
      </c>
      <c r="F13" s="366" t="s">
        <v>230</v>
      </c>
    </row>
    <row r="14" spans="1:20" s="373" customFormat="1" ht="25.5">
      <c r="A14" s="367" t="s">
        <v>46</v>
      </c>
      <c r="B14" s="368" t="s">
        <v>401</v>
      </c>
      <c r="C14" s="368" t="s">
        <v>119</v>
      </c>
      <c r="D14" s="369">
        <v>21993467</v>
      </c>
      <c r="E14" s="369">
        <v>1087287</v>
      </c>
      <c r="F14" s="369">
        <v>953996138</v>
      </c>
      <c r="G14" s="370"/>
      <c r="H14" s="361"/>
      <c r="I14" s="361"/>
      <c r="J14" s="371"/>
      <c r="K14" s="371"/>
      <c r="L14" s="371"/>
      <c r="M14" s="371"/>
      <c r="N14" s="362"/>
      <c r="O14" s="362"/>
      <c r="P14" s="372"/>
      <c r="Q14" s="372"/>
      <c r="R14" s="372"/>
      <c r="S14" s="372"/>
      <c r="T14" s="372"/>
    </row>
    <row r="15" spans="1:20" s="373" customFormat="1" ht="25.5">
      <c r="A15" s="374">
        <v>1</v>
      </c>
      <c r="B15" s="375" t="s">
        <v>554</v>
      </c>
      <c r="C15" s="368"/>
      <c r="D15" s="369"/>
      <c r="E15" s="369"/>
      <c r="F15" s="369"/>
      <c r="G15" s="370"/>
      <c r="H15" s="361"/>
      <c r="I15" s="361"/>
      <c r="J15" s="371"/>
      <c r="K15" s="371"/>
      <c r="L15" s="371"/>
      <c r="M15" s="371"/>
      <c r="N15" s="362"/>
      <c r="O15" s="362"/>
      <c r="P15" s="372"/>
      <c r="Q15" s="372"/>
      <c r="R15" s="372"/>
      <c r="S15" s="372"/>
      <c r="T15" s="372"/>
    </row>
    <row r="16" spans="1:20" s="379" customFormat="1" ht="25.5">
      <c r="A16" s="374">
        <v>2</v>
      </c>
      <c r="B16" s="375" t="s">
        <v>402</v>
      </c>
      <c r="C16" s="375" t="s">
        <v>120</v>
      </c>
      <c r="D16" s="376">
        <v>20790000</v>
      </c>
      <c r="E16" s="377"/>
      <c r="F16" s="377">
        <v>928483600</v>
      </c>
      <c r="G16" s="378"/>
      <c r="H16" s="361"/>
      <c r="I16" s="361"/>
      <c r="J16" s="371"/>
      <c r="K16" s="371"/>
      <c r="L16" s="371"/>
      <c r="M16" s="371"/>
      <c r="N16" s="362"/>
      <c r="O16" s="362"/>
    </row>
    <row r="17" spans="1:20" s="379" customFormat="1" ht="25.5">
      <c r="A17" s="374">
        <v>3</v>
      </c>
      <c r="B17" s="375" t="s">
        <v>403</v>
      </c>
      <c r="C17" s="375" t="s">
        <v>121</v>
      </c>
      <c r="D17" s="377">
        <v>1203467</v>
      </c>
      <c r="E17" s="377">
        <v>1087287</v>
      </c>
      <c r="F17" s="377">
        <v>25512538</v>
      </c>
      <c r="G17" s="378"/>
      <c r="H17" s="361"/>
      <c r="I17" s="361"/>
      <c r="J17" s="371"/>
      <c r="K17" s="371"/>
      <c r="L17" s="371"/>
      <c r="M17" s="371"/>
      <c r="N17" s="362"/>
      <c r="O17" s="362"/>
    </row>
    <row r="18" spans="1:20" s="379" customFormat="1" ht="25.5">
      <c r="A18" s="374">
        <v>4</v>
      </c>
      <c r="B18" s="375" t="s">
        <v>404</v>
      </c>
      <c r="C18" s="375" t="s">
        <v>122</v>
      </c>
      <c r="D18" s="369"/>
      <c r="E18" s="369"/>
      <c r="F18" s="369"/>
      <c r="G18" s="378"/>
      <c r="H18" s="361"/>
      <c r="I18" s="361"/>
      <c r="J18" s="371"/>
      <c r="K18" s="371"/>
      <c r="L18" s="371"/>
      <c r="M18" s="371"/>
      <c r="N18" s="362"/>
      <c r="O18" s="362"/>
    </row>
    <row r="19" spans="1:20" s="373" customFormat="1" ht="25.5">
      <c r="A19" s="367" t="s">
        <v>56</v>
      </c>
      <c r="B19" s="368" t="s">
        <v>405</v>
      </c>
      <c r="C19" s="368" t="s">
        <v>123</v>
      </c>
      <c r="D19" s="369">
        <v>215740289</v>
      </c>
      <c r="E19" s="369">
        <v>230830094</v>
      </c>
      <c r="F19" s="369">
        <v>2671662880</v>
      </c>
      <c r="G19" s="370"/>
      <c r="H19" s="361"/>
      <c r="I19" s="361"/>
      <c r="J19" s="371"/>
      <c r="K19" s="371"/>
      <c r="L19" s="371"/>
      <c r="M19" s="371"/>
      <c r="N19" s="362"/>
      <c r="O19" s="362"/>
      <c r="P19" s="372"/>
      <c r="Q19" s="372"/>
      <c r="R19" s="372"/>
      <c r="S19" s="372"/>
      <c r="T19" s="372"/>
    </row>
    <row r="20" spans="1:20" s="379" customFormat="1" ht="25.5">
      <c r="A20" s="374">
        <v>1</v>
      </c>
      <c r="B20" s="375" t="s">
        <v>406</v>
      </c>
      <c r="C20" s="375" t="s">
        <v>124</v>
      </c>
      <c r="D20" s="377">
        <v>70614957</v>
      </c>
      <c r="E20" s="377">
        <v>79098262</v>
      </c>
      <c r="F20" s="377">
        <v>845094495</v>
      </c>
      <c r="G20" s="378"/>
      <c r="H20" s="361"/>
      <c r="I20" s="361"/>
      <c r="J20" s="371"/>
      <c r="K20" s="371"/>
      <c r="L20" s="371"/>
      <c r="M20" s="371"/>
      <c r="N20" s="362"/>
      <c r="O20" s="362"/>
    </row>
    <row r="21" spans="1:20" s="379" customFormat="1" ht="25.5">
      <c r="A21" s="374">
        <v>2</v>
      </c>
      <c r="B21" s="375" t="s">
        <v>407</v>
      </c>
      <c r="C21" s="375" t="s">
        <v>125</v>
      </c>
      <c r="D21" s="377">
        <v>26249101</v>
      </c>
      <c r="E21" s="377">
        <v>26346554</v>
      </c>
      <c r="F21" s="377">
        <v>290279830</v>
      </c>
      <c r="G21" s="378"/>
      <c r="H21" s="361"/>
      <c r="I21" s="361"/>
      <c r="J21" s="371"/>
      <c r="K21" s="371"/>
      <c r="L21" s="371"/>
      <c r="M21" s="371"/>
      <c r="N21" s="362"/>
      <c r="O21" s="362"/>
    </row>
    <row r="22" spans="1:20" s="379" customFormat="1" ht="25.5">
      <c r="A22" s="374"/>
      <c r="B22" s="380" t="s">
        <v>254</v>
      </c>
      <c r="C22" s="375" t="s">
        <v>195</v>
      </c>
      <c r="D22" s="377">
        <v>20000000</v>
      </c>
      <c r="E22" s="377">
        <v>20000000</v>
      </c>
      <c r="F22" s="377">
        <v>220000000</v>
      </c>
      <c r="G22" s="378"/>
      <c r="H22" s="361"/>
      <c r="I22" s="361"/>
      <c r="J22" s="371"/>
      <c r="K22" s="371"/>
      <c r="L22" s="371"/>
      <c r="M22" s="371"/>
      <c r="N22" s="362"/>
      <c r="O22" s="362"/>
    </row>
    <row r="23" spans="1:20" s="379" customFormat="1" ht="25.5">
      <c r="A23" s="374"/>
      <c r="B23" s="380" t="s">
        <v>255</v>
      </c>
      <c r="C23" s="375" t="s">
        <v>196</v>
      </c>
      <c r="D23" s="377">
        <v>749101</v>
      </c>
      <c r="E23" s="377">
        <v>846554</v>
      </c>
      <c r="F23" s="377">
        <v>9779830</v>
      </c>
      <c r="G23" s="378"/>
      <c r="H23" s="361"/>
      <c r="I23" s="361"/>
      <c r="J23" s="371"/>
      <c r="K23" s="371"/>
      <c r="L23" s="371"/>
      <c r="M23" s="371"/>
      <c r="N23" s="362"/>
      <c r="O23" s="362"/>
    </row>
    <row r="24" spans="1:20" s="379" customFormat="1" ht="25.5">
      <c r="A24" s="374"/>
      <c r="B24" s="380" t="s">
        <v>256</v>
      </c>
      <c r="C24" s="375" t="s">
        <v>231</v>
      </c>
      <c r="D24" s="377">
        <v>5500000</v>
      </c>
      <c r="E24" s="377">
        <v>5500000</v>
      </c>
      <c r="F24" s="377">
        <v>60500000</v>
      </c>
      <c r="G24" s="378"/>
      <c r="H24" s="361"/>
      <c r="I24" s="361"/>
      <c r="J24" s="371"/>
      <c r="K24" s="371"/>
      <c r="L24" s="371"/>
      <c r="M24" s="371"/>
      <c r="N24" s="362"/>
      <c r="O24" s="362"/>
    </row>
    <row r="25" spans="1:20" s="379" customFormat="1" ht="63.75">
      <c r="A25" s="374">
        <v>3</v>
      </c>
      <c r="B25" s="381" t="s">
        <v>530</v>
      </c>
      <c r="C25" s="375" t="s">
        <v>126</v>
      </c>
      <c r="D25" s="377">
        <v>29700000</v>
      </c>
      <c r="E25" s="377">
        <v>29700000</v>
      </c>
      <c r="F25" s="377">
        <v>326700000</v>
      </c>
      <c r="G25" s="378"/>
      <c r="H25" s="361"/>
      <c r="I25" s="361"/>
      <c r="J25" s="371"/>
      <c r="K25" s="371"/>
      <c r="L25" s="371"/>
      <c r="M25" s="371"/>
      <c r="N25" s="362"/>
      <c r="O25" s="362"/>
    </row>
    <row r="26" spans="1:20" s="379" customFormat="1" ht="25.5">
      <c r="A26" s="374"/>
      <c r="B26" s="375" t="s">
        <v>408</v>
      </c>
      <c r="C26" s="375" t="s">
        <v>194</v>
      </c>
      <c r="D26" s="377">
        <v>16500000</v>
      </c>
      <c r="E26" s="377">
        <v>16500000</v>
      </c>
      <c r="F26" s="377">
        <v>181500000</v>
      </c>
      <c r="G26" s="378"/>
      <c r="H26" s="361"/>
      <c r="I26" s="361"/>
      <c r="J26" s="371"/>
      <c r="K26" s="371"/>
      <c r="L26" s="371"/>
      <c r="M26" s="371"/>
      <c r="N26" s="362"/>
      <c r="O26" s="362"/>
    </row>
    <row r="27" spans="1:20" s="379" customFormat="1" ht="51">
      <c r="A27" s="374"/>
      <c r="B27" s="375" t="s">
        <v>409</v>
      </c>
      <c r="C27" s="375" t="s">
        <v>197</v>
      </c>
      <c r="D27" s="377">
        <v>13200000</v>
      </c>
      <c r="E27" s="377">
        <v>13200000</v>
      </c>
      <c r="F27" s="377">
        <v>145200000</v>
      </c>
      <c r="G27" s="378"/>
      <c r="H27" s="361"/>
      <c r="I27" s="361"/>
      <c r="J27" s="371"/>
      <c r="K27" s="371"/>
      <c r="L27" s="371"/>
      <c r="M27" s="371"/>
      <c r="N27" s="362"/>
      <c r="O27" s="362"/>
    </row>
    <row r="28" spans="1:20" s="379" customFormat="1" ht="25.5">
      <c r="A28" s="374">
        <v>4</v>
      </c>
      <c r="B28" s="375" t="s">
        <v>531</v>
      </c>
      <c r="C28" s="375"/>
      <c r="D28" s="369"/>
      <c r="E28" s="369"/>
      <c r="F28" s="369"/>
      <c r="G28" s="378"/>
      <c r="H28" s="361"/>
      <c r="I28" s="361"/>
      <c r="J28" s="371"/>
      <c r="K28" s="371"/>
      <c r="L28" s="371"/>
      <c r="M28" s="371"/>
      <c r="N28" s="362"/>
      <c r="O28" s="362"/>
    </row>
    <row r="29" spans="1:20" s="379" customFormat="1" ht="25.5">
      <c r="A29" s="374">
        <v>5</v>
      </c>
      <c r="B29" s="375" t="s">
        <v>532</v>
      </c>
      <c r="C29" s="375"/>
      <c r="D29" s="369"/>
      <c r="E29" s="369"/>
      <c r="F29" s="369"/>
      <c r="G29" s="378"/>
      <c r="H29" s="361"/>
      <c r="I29" s="361"/>
      <c r="J29" s="371"/>
      <c r="K29" s="371"/>
      <c r="L29" s="371"/>
      <c r="M29" s="371"/>
      <c r="N29" s="362"/>
      <c r="O29" s="362"/>
    </row>
    <row r="30" spans="1:20" s="379" customFormat="1" ht="25.5">
      <c r="A30" s="374">
        <v>6</v>
      </c>
      <c r="B30" s="375" t="s">
        <v>410</v>
      </c>
      <c r="C30" s="375" t="s">
        <v>127</v>
      </c>
      <c r="D30" s="377">
        <v>7781726</v>
      </c>
      <c r="E30" s="377">
        <v>8041117</v>
      </c>
      <c r="F30" s="377">
        <v>87414703</v>
      </c>
      <c r="G30" s="378"/>
      <c r="H30" s="361"/>
      <c r="I30" s="361"/>
      <c r="J30" s="371"/>
      <c r="K30" s="371"/>
      <c r="L30" s="371"/>
      <c r="M30" s="371"/>
      <c r="N30" s="362"/>
      <c r="O30" s="362"/>
    </row>
    <row r="31" spans="1:20" s="379" customFormat="1" ht="63.75">
      <c r="A31" s="374">
        <v>7</v>
      </c>
      <c r="B31" s="375" t="s">
        <v>411</v>
      </c>
      <c r="C31" s="375" t="s">
        <v>128</v>
      </c>
      <c r="D31" s="377">
        <v>15000000</v>
      </c>
      <c r="E31" s="377">
        <v>15000000</v>
      </c>
      <c r="F31" s="377">
        <v>165000000</v>
      </c>
      <c r="G31" s="378"/>
      <c r="H31" s="361"/>
      <c r="I31" s="361"/>
      <c r="J31" s="371"/>
      <c r="K31" s="371"/>
      <c r="L31" s="371"/>
      <c r="M31" s="371"/>
      <c r="N31" s="362"/>
      <c r="O31" s="362"/>
    </row>
    <row r="32" spans="1:20" s="379" customFormat="1" ht="140.25">
      <c r="A32" s="374">
        <v>8</v>
      </c>
      <c r="B32" s="381" t="s">
        <v>412</v>
      </c>
      <c r="C32" s="375" t="s">
        <v>129</v>
      </c>
      <c r="D32" s="377"/>
      <c r="E32" s="382"/>
      <c r="F32" s="377">
        <v>24899834</v>
      </c>
      <c r="G32" s="378"/>
      <c r="H32" s="361"/>
      <c r="I32" s="361"/>
      <c r="J32" s="371"/>
      <c r="K32" s="371"/>
      <c r="L32" s="371"/>
      <c r="M32" s="371"/>
      <c r="N32" s="362"/>
      <c r="O32" s="362"/>
    </row>
    <row r="33" spans="1:20" s="379" customFormat="1" ht="51">
      <c r="A33" s="374">
        <v>9</v>
      </c>
      <c r="B33" s="375" t="s">
        <v>413</v>
      </c>
      <c r="C33" s="375" t="s">
        <v>130</v>
      </c>
      <c r="D33" s="377">
        <v>66358921</v>
      </c>
      <c r="E33" s="377">
        <v>72585675</v>
      </c>
      <c r="F33" s="377">
        <v>931860839</v>
      </c>
      <c r="G33" s="378"/>
      <c r="H33" s="361"/>
      <c r="I33" s="361"/>
      <c r="J33" s="371"/>
      <c r="K33" s="371"/>
      <c r="L33" s="371"/>
      <c r="M33" s="371"/>
      <c r="N33" s="362"/>
      <c r="O33" s="362"/>
    </row>
    <row r="34" spans="1:20" s="379" customFormat="1" ht="25.5">
      <c r="A34" s="374"/>
      <c r="B34" s="375" t="s">
        <v>280</v>
      </c>
      <c r="C34" s="375" t="s">
        <v>282</v>
      </c>
      <c r="D34" s="377">
        <v>52099498</v>
      </c>
      <c r="E34" s="377">
        <v>59563174</v>
      </c>
      <c r="F34" s="377">
        <v>741986093</v>
      </c>
      <c r="G34" s="378"/>
      <c r="H34" s="361"/>
      <c r="I34" s="361"/>
      <c r="J34" s="371"/>
      <c r="K34" s="371"/>
      <c r="L34" s="371"/>
      <c r="M34" s="371"/>
      <c r="N34" s="362"/>
      <c r="O34" s="362"/>
    </row>
    <row r="35" spans="1:20" s="379" customFormat="1" ht="25.5">
      <c r="A35" s="374"/>
      <c r="B35" s="375" t="s">
        <v>281</v>
      </c>
      <c r="C35" s="375" t="s">
        <v>283</v>
      </c>
      <c r="D35" s="383">
        <v>14259423</v>
      </c>
      <c r="E35" s="383">
        <v>13022501</v>
      </c>
      <c r="F35" s="383">
        <v>189874746</v>
      </c>
      <c r="G35" s="378"/>
      <c r="H35" s="361"/>
      <c r="I35" s="361"/>
      <c r="J35" s="371">
        <v>162592822</v>
      </c>
      <c r="K35" s="371"/>
      <c r="L35" s="371"/>
      <c r="M35" s="371"/>
      <c r="N35" s="362"/>
      <c r="O35" s="362"/>
    </row>
    <row r="36" spans="1:20" s="379" customFormat="1" ht="25.5">
      <c r="A36" s="374"/>
      <c r="B36" s="375" t="s">
        <v>448</v>
      </c>
      <c r="C36" s="375" t="s">
        <v>449</v>
      </c>
      <c r="D36" s="369"/>
      <c r="E36" s="369"/>
      <c r="F36" s="369"/>
      <c r="G36" s="378"/>
      <c r="H36" s="361"/>
      <c r="I36" s="361"/>
      <c r="J36" s="371"/>
      <c r="K36" s="371"/>
      <c r="L36" s="371"/>
      <c r="M36" s="371"/>
      <c r="N36" s="362"/>
      <c r="O36" s="362"/>
    </row>
    <row r="37" spans="1:20" s="379" customFormat="1" ht="25.5">
      <c r="A37" s="374">
        <v>10</v>
      </c>
      <c r="B37" s="375" t="s">
        <v>414</v>
      </c>
      <c r="C37" s="375" t="s">
        <v>131</v>
      </c>
      <c r="D37" s="382">
        <v>35584</v>
      </c>
      <c r="E37" s="382">
        <v>58486</v>
      </c>
      <c r="F37" s="377">
        <v>413179</v>
      </c>
      <c r="G37" s="378"/>
      <c r="H37" s="361"/>
      <c r="I37" s="361"/>
      <c r="J37" s="371"/>
      <c r="K37" s="371"/>
      <c r="L37" s="371"/>
      <c r="M37" s="371"/>
      <c r="N37" s="362"/>
      <c r="O37" s="362"/>
    </row>
    <row r="38" spans="1:20" s="379" customFormat="1" ht="25.5">
      <c r="A38" s="374"/>
      <c r="B38" s="375" t="s">
        <v>284</v>
      </c>
      <c r="C38" s="375" t="s">
        <v>132</v>
      </c>
      <c r="D38" s="377">
        <v>35584</v>
      </c>
      <c r="E38" s="382">
        <v>58486</v>
      </c>
      <c r="F38" s="377">
        <v>413179</v>
      </c>
      <c r="G38" s="378"/>
      <c r="H38" s="361"/>
      <c r="I38" s="361"/>
      <c r="J38" s="371"/>
      <c r="K38" s="371"/>
      <c r="L38" s="371"/>
      <c r="M38" s="371"/>
      <c r="N38" s="362"/>
      <c r="O38" s="362"/>
    </row>
    <row r="39" spans="1:20" s="379" customFormat="1" ht="25.5">
      <c r="A39" s="374"/>
      <c r="B39" s="375" t="s">
        <v>415</v>
      </c>
      <c r="C39" s="375" t="s">
        <v>198</v>
      </c>
      <c r="D39" s="369"/>
      <c r="E39" s="384"/>
      <c r="F39" s="377"/>
      <c r="G39" s="378"/>
      <c r="H39" s="361"/>
      <c r="I39" s="361"/>
      <c r="J39" s="371"/>
      <c r="K39" s="371"/>
      <c r="L39" s="371"/>
      <c r="M39" s="371"/>
      <c r="N39" s="362"/>
      <c r="O39" s="362"/>
    </row>
    <row r="40" spans="1:20" s="379" customFormat="1" ht="25.5">
      <c r="A40" s="374"/>
      <c r="B40" s="375" t="s">
        <v>285</v>
      </c>
      <c r="C40" s="375" t="s">
        <v>193</v>
      </c>
      <c r="D40" s="369"/>
      <c r="E40" s="369"/>
      <c r="F40" s="369"/>
      <c r="G40" s="378"/>
      <c r="H40" s="361"/>
      <c r="I40" s="361"/>
      <c r="J40" s="371"/>
      <c r="K40" s="371"/>
      <c r="L40" s="371"/>
      <c r="M40" s="371"/>
      <c r="N40" s="362"/>
      <c r="O40" s="362"/>
    </row>
    <row r="41" spans="1:20" s="379" customFormat="1" ht="25.5">
      <c r="A41" s="374" t="s">
        <v>133</v>
      </c>
      <c r="B41" s="368" t="s">
        <v>416</v>
      </c>
      <c r="C41" s="375" t="s">
        <v>134</v>
      </c>
      <c r="D41" s="385">
        <v>-193746822</v>
      </c>
      <c r="E41" s="385">
        <v>-229742807</v>
      </c>
      <c r="F41" s="385">
        <v>-1717666742</v>
      </c>
      <c r="G41" s="378"/>
      <c r="H41" s="361"/>
      <c r="I41" s="361"/>
      <c r="J41" s="371"/>
      <c r="K41" s="371"/>
      <c r="L41" s="371"/>
      <c r="M41" s="371"/>
      <c r="N41" s="362"/>
      <c r="O41" s="362"/>
    </row>
    <row r="42" spans="1:20" s="379" customFormat="1" ht="25.5">
      <c r="A42" s="374" t="s">
        <v>135</v>
      </c>
      <c r="B42" s="368" t="s">
        <v>417</v>
      </c>
      <c r="C42" s="375" t="s">
        <v>136</v>
      </c>
      <c r="D42" s="385">
        <v>447321500</v>
      </c>
      <c r="E42" s="385">
        <v>-2757923500</v>
      </c>
      <c r="F42" s="385">
        <v>-1954332550</v>
      </c>
      <c r="G42" s="378"/>
      <c r="H42" s="361"/>
      <c r="I42" s="361"/>
      <c r="J42" s="371"/>
      <c r="K42" s="371"/>
      <c r="L42" s="371"/>
      <c r="M42" s="371"/>
      <c r="N42" s="362"/>
      <c r="O42" s="362"/>
    </row>
    <row r="43" spans="1:20" s="379" customFormat="1" ht="51">
      <c r="A43" s="374">
        <v>1</v>
      </c>
      <c r="B43" s="375" t="s">
        <v>533</v>
      </c>
      <c r="C43" s="375" t="s">
        <v>137</v>
      </c>
      <c r="D43" s="386">
        <v>-57353254</v>
      </c>
      <c r="E43" s="382">
        <v>295507034</v>
      </c>
      <c r="F43" s="386">
        <v>1818325710</v>
      </c>
      <c r="G43" s="378"/>
      <c r="H43" s="361"/>
      <c r="I43" s="361"/>
      <c r="J43" s="371"/>
      <c r="K43" s="371"/>
      <c r="L43" s="371"/>
      <c r="M43" s="371"/>
      <c r="N43" s="362"/>
      <c r="O43" s="362"/>
    </row>
    <row r="44" spans="1:20" s="379" customFormat="1" ht="25.5">
      <c r="A44" s="374">
        <v>2</v>
      </c>
      <c r="B44" s="375" t="s">
        <v>419</v>
      </c>
      <c r="C44" s="375" t="s">
        <v>138</v>
      </c>
      <c r="D44" s="382">
        <v>504674754</v>
      </c>
      <c r="E44" s="382">
        <v>-3053430534</v>
      </c>
      <c r="F44" s="382">
        <v>-3772658260</v>
      </c>
      <c r="G44" s="378"/>
      <c r="H44" s="361"/>
      <c r="I44" s="361"/>
      <c r="J44" s="371"/>
      <c r="K44" s="371"/>
      <c r="L44" s="371"/>
      <c r="M44" s="371"/>
      <c r="N44" s="362"/>
      <c r="O44" s="362"/>
    </row>
    <row r="45" spans="1:20" s="379" customFormat="1" ht="51">
      <c r="A45" s="374" t="s">
        <v>139</v>
      </c>
      <c r="B45" s="368" t="s">
        <v>420</v>
      </c>
      <c r="C45" s="375" t="s">
        <v>140</v>
      </c>
      <c r="D45" s="385">
        <v>253574678</v>
      </c>
      <c r="E45" s="385">
        <v>-2987666307</v>
      </c>
      <c r="F45" s="385">
        <v>-3671999292</v>
      </c>
      <c r="G45" s="378"/>
      <c r="H45" s="361"/>
      <c r="I45" s="361"/>
      <c r="J45" s="371"/>
      <c r="K45" s="371"/>
      <c r="L45" s="371"/>
      <c r="M45" s="371"/>
      <c r="N45" s="362"/>
      <c r="O45" s="362"/>
    </row>
    <row r="46" spans="1:20" s="379" customFormat="1" ht="25.5">
      <c r="A46" s="374" t="s">
        <v>67</v>
      </c>
      <c r="B46" s="368" t="s">
        <v>421</v>
      </c>
      <c r="C46" s="375" t="s">
        <v>141</v>
      </c>
      <c r="D46" s="385">
        <v>75577062558</v>
      </c>
      <c r="E46" s="385">
        <v>82464580009</v>
      </c>
      <c r="F46" s="385">
        <v>65257390753</v>
      </c>
      <c r="G46" s="378"/>
      <c r="H46" s="361"/>
      <c r="I46" s="361"/>
      <c r="J46" s="371"/>
      <c r="K46" s="371"/>
      <c r="L46" s="371"/>
      <c r="M46" s="371"/>
      <c r="N46" s="362"/>
      <c r="O46" s="362"/>
    </row>
    <row r="47" spans="1:20" s="379" customFormat="1" ht="38.25">
      <c r="A47" s="374" t="s">
        <v>142</v>
      </c>
      <c r="B47" s="368" t="s">
        <v>422</v>
      </c>
      <c r="C47" s="375" t="s">
        <v>143</v>
      </c>
      <c r="D47" s="385">
        <v>-6161461923</v>
      </c>
      <c r="E47" s="385">
        <v>-6887517451</v>
      </c>
      <c r="F47" s="385">
        <v>4158209882</v>
      </c>
      <c r="G47" s="378"/>
      <c r="H47" s="361"/>
      <c r="I47" s="361"/>
      <c r="J47" s="371"/>
      <c r="K47" s="371"/>
      <c r="L47" s="371"/>
      <c r="M47" s="371"/>
      <c r="N47" s="362"/>
      <c r="O47" s="362"/>
      <c r="P47" s="387"/>
      <c r="Q47" s="387"/>
      <c r="R47" s="387"/>
      <c r="S47" s="387"/>
      <c r="T47" s="387"/>
    </row>
    <row r="48" spans="1:20" s="379" customFormat="1" ht="51">
      <c r="A48" s="374">
        <v>1</v>
      </c>
      <c r="B48" s="375" t="s">
        <v>423</v>
      </c>
      <c r="C48" s="375" t="s">
        <v>286</v>
      </c>
      <c r="D48" s="382">
        <v>253574678</v>
      </c>
      <c r="E48" s="382">
        <v>-2987666307</v>
      </c>
      <c r="F48" s="382">
        <v>-3671999292</v>
      </c>
      <c r="G48" s="378"/>
      <c r="H48" s="361"/>
      <c r="I48" s="361"/>
      <c r="J48" s="371"/>
      <c r="K48" s="371"/>
      <c r="L48" s="371"/>
      <c r="M48" s="371"/>
      <c r="N48" s="362"/>
      <c r="O48" s="362"/>
    </row>
    <row r="49" spans="1:15" s="379" customFormat="1" ht="51">
      <c r="A49" s="374">
        <v>2</v>
      </c>
      <c r="B49" s="375" t="s">
        <v>534</v>
      </c>
      <c r="C49" s="375" t="s">
        <v>287</v>
      </c>
      <c r="D49" s="369"/>
      <c r="E49" s="369"/>
      <c r="F49" s="369"/>
      <c r="G49" s="378"/>
      <c r="H49" s="361"/>
      <c r="I49" s="361"/>
      <c r="J49" s="371"/>
      <c r="K49" s="371"/>
      <c r="L49" s="371"/>
      <c r="M49" s="371"/>
      <c r="N49" s="362"/>
      <c r="O49" s="362"/>
    </row>
    <row r="50" spans="1:15" s="379" customFormat="1" ht="51">
      <c r="A50" s="374">
        <v>3</v>
      </c>
      <c r="B50" s="375" t="s">
        <v>599</v>
      </c>
      <c r="C50" s="375" t="s">
        <v>144</v>
      </c>
      <c r="D50" s="382">
        <v>-6415036601</v>
      </c>
      <c r="E50" s="386">
        <v>-3899851144</v>
      </c>
      <c r="F50" s="386">
        <v>7830209174</v>
      </c>
      <c r="G50" s="378"/>
      <c r="H50" s="361"/>
      <c r="I50" s="361"/>
      <c r="J50" s="371"/>
      <c r="K50" s="371"/>
      <c r="L50" s="371"/>
      <c r="M50" s="371"/>
      <c r="N50" s="362"/>
      <c r="O50" s="362"/>
    </row>
    <row r="51" spans="1:15" s="379" customFormat="1" ht="25.5">
      <c r="A51" s="374" t="s">
        <v>145</v>
      </c>
      <c r="B51" s="368" t="s">
        <v>424</v>
      </c>
      <c r="C51" s="375" t="s">
        <v>146</v>
      </c>
      <c r="D51" s="369">
        <v>69415600635</v>
      </c>
      <c r="E51" s="388">
        <v>75577062558</v>
      </c>
      <c r="F51" s="369">
        <v>69415600635</v>
      </c>
      <c r="G51" s="378"/>
      <c r="H51" s="361"/>
      <c r="I51" s="361"/>
      <c r="J51" s="371"/>
      <c r="K51" s="371"/>
      <c r="L51" s="371"/>
      <c r="M51" s="371"/>
      <c r="N51" s="362"/>
      <c r="O51" s="362"/>
    </row>
    <row r="52" spans="1:15" s="379" customFormat="1" ht="38.25">
      <c r="A52" s="374" t="s">
        <v>257</v>
      </c>
      <c r="B52" s="368" t="s">
        <v>425</v>
      </c>
      <c r="C52" s="375" t="s">
        <v>258</v>
      </c>
      <c r="D52" s="369"/>
      <c r="E52" s="369"/>
      <c r="F52" s="377"/>
      <c r="G52" s="378"/>
      <c r="H52" s="361"/>
      <c r="I52" s="361"/>
      <c r="J52" s="362"/>
      <c r="K52" s="362"/>
      <c r="L52" s="362"/>
      <c r="M52" s="362"/>
      <c r="N52" s="362"/>
      <c r="O52" s="362"/>
    </row>
    <row r="53" spans="1:15" s="379" customFormat="1" ht="38.25">
      <c r="A53" s="374"/>
      <c r="B53" s="375" t="s">
        <v>426</v>
      </c>
      <c r="C53" s="375" t="s">
        <v>259</v>
      </c>
      <c r="D53" s="369"/>
      <c r="E53" s="389"/>
      <c r="F53" s="377"/>
      <c r="G53" s="378"/>
      <c r="H53" s="361"/>
      <c r="I53" s="361"/>
      <c r="J53" s="362"/>
      <c r="K53" s="362"/>
      <c r="L53" s="362"/>
      <c r="M53" s="362"/>
      <c r="N53" s="362"/>
      <c r="O53" s="362"/>
    </row>
    <row r="54" spans="1:15">
      <c r="A54" s="390"/>
      <c r="B54" s="390"/>
      <c r="C54" s="359"/>
      <c r="D54" s="359"/>
      <c r="E54" s="391"/>
      <c r="F54" s="392"/>
    </row>
    <row r="55" spans="1:15" s="350" customFormat="1" ht="12.75">
      <c r="A55" s="357" t="s">
        <v>176</v>
      </c>
      <c r="B55" s="390"/>
      <c r="C55" s="359"/>
      <c r="D55" s="358" t="s">
        <v>177</v>
      </c>
      <c r="E55" s="358"/>
      <c r="F55" s="392"/>
      <c r="G55" s="393"/>
      <c r="H55" s="361"/>
      <c r="I55" s="361"/>
      <c r="J55" s="362"/>
      <c r="K55" s="362"/>
      <c r="L55" s="362"/>
      <c r="M55" s="362"/>
      <c r="N55" s="362"/>
      <c r="O55" s="362"/>
    </row>
    <row r="56" spans="1:15" s="350" customFormat="1" ht="12.75">
      <c r="A56" s="394" t="s">
        <v>178</v>
      </c>
      <c r="B56" s="390"/>
      <c r="C56" s="359"/>
      <c r="D56" s="395" t="s">
        <v>179</v>
      </c>
      <c r="E56" s="395"/>
      <c r="F56" s="392"/>
      <c r="G56" s="393"/>
      <c r="H56" s="361"/>
      <c r="I56" s="361"/>
      <c r="J56" s="362"/>
      <c r="K56" s="362"/>
      <c r="L56" s="362"/>
      <c r="M56" s="362"/>
      <c r="N56" s="362"/>
      <c r="O56" s="362"/>
    </row>
    <row r="57" spans="1:15" s="350" customFormat="1" ht="12.75">
      <c r="A57" s="390"/>
      <c r="B57" s="390"/>
      <c r="C57" s="359"/>
      <c r="D57" s="359"/>
      <c r="E57" s="359"/>
      <c r="F57" s="392"/>
      <c r="G57" s="393"/>
      <c r="H57" s="361"/>
      <c r="I57" s="361"/>
      <c r="J57" s="362"/>
      <c r="K57" s="362"/>
      <c r="L57" s="362"/>
      <c r="M57" s="362"/>
      <c r="N57" s="362"/>
      <c r="O57" s="362"/>
    </row>
    <row r="58" spans="1:15" s="350" customFormat="1" ht="12.75">
      <c r="A58" s="390"/>
      <c r="B58" s="390"/>
      <c r="C58" s="359"/>
      <c r="D58" s="359"/>
      <c r="E58" s="359"/>
      <c r="F58" s="392"/>
      <c r="G58" s="393"/>
      <c r="H58" s="361"/>
      <c r="I58" s="361"/>
      <c r="J58" s="362"/>
      <c r="K58" s="362"/>
      <c r="L58" s="362"/>
      <c r="M58" s="362"/>
      <c r="N58" s="362"/>
      <c r="O58" s="362"/>
    </row>
    <row r="59" spans="1:15" s="350" customFormat="1" ht="12.75">
      <c r="A59" s="390"/>
      <c r="B59" s="390"/>
      <c r="C59" s="359"/>
      <c r="D59" s="359"/>
      <c r="E59" s="359"/>
      <c r="F59" s="392"/>
      <c r="G59" s="393"/>
      <c r="H59" s="361"/>
      <c r="I59" s="361"/>
      <c r="J59" s="362"/>
      <c r="K59" s="362"/>
      <c r="L59" s="362"/>
      <c r="M59" s="362"/>
      <c r="N59" s="362"/>
      <c r="O59" s="362"/>
    </row>
    <row r="60" spans="1:15" s="350" customFormat="1" ht="12.75">
      <c r="A60" s="390"/>
      <c r="B60" s="390"/>
      <c r="C60" s="359"/>
      <c r="D60" s="359"/>
      <c r="E60" s="359"/>
      <c r="F60" s="392"/>
      <c r="G60" s="393"/>
      <c r="H60" s="361"/>
      <c r="I60" s="361"/>
      <c r="J60" s="362"/>
      <c r="K60" s="362"/>
      <c r="L60" s="362"/>
      <c r="M60" s="362"/>
      <c r="N60" s="362"/>
      <c r="O60" s="362"/>
    </row>
    <row r="61" spans="1:15" s="350" customFormat="1" ht="12.75">
      <c r="A61" s="390"/>
      <c r="B61" s="390"/>
      <c r="C61" s="359"/>
      <c r="D61" s="359"/>
      <c r="E61" s="359"/>
      <c r="F61" s="392"/>
      <c r="G61" s="393"/>
      <c r="H61" s="361"/>
      <c r="I61" s="361"/>
      <c r="J61" s="362"/>
      <c r="K61" s="362"/>
      <c r="L61" s="362"/>
      <c r="M61" s="362"/>
      <c r="N61" s="362"/>
      <c r="O61" s="362"/>
    </row>
    <row r="62" spans="1:15" s="350" customFormat="1" ht="12.75">
      <c r="A62" s="390"/>
      <c r="B62" s="390"/>
      <c r="C62" s="359"/>
      <c r="D62" s="359"/>
      <c r="E62" s="359"/>
      <c r="F62" s="392"/>
      <c r="G62" s="393"/>
      <c r="H62" s="361"/>
      <c r="I62" s="361"/>
      <c r="J62" s="362"/>
      <c r="K62" s="362"/>
      <c r="L62" s="362"/>
      <c r="M62" s="362"/>
      <c r="N62" s="362"/>
      <c r="O62" s="362"/>
    </row>
    <row r="63" spans="1:15" s="350" customFormat="1" ht="12.75">
      <c r="A63" s="355"/>
      <c r="B63" s="355"/>
      <c r="C63" s="359"/>
      <c r="D63" s="356"/>
      <c r="E63" s="356"/>
      <c r="F63" s="392"/>
      <c r="G63" s="393"/>
      <c r="H63" s="361"/>
      <c r="I63" s="361"/>
      <c r="J63" s="362"/>
      <c r="K63" s="362"/>
      <c r="L63" s="362"/>
      <c r="M63" s="362"/>
      <c r="N63" s="362"/>
      <c r="O63" s="362"/>
    </row>
    <row r="64" spans="1:15" s="350" customFormat="1" ht="12.75">
      <c r="A64" s="357" t="s">
        <v>238</v>
      </c>
      <c r="B64" s="390"/>
      <c r="C64" s="359"/>
      <c r="D64" s="358" t="s">
        <v>459</v>
      </c>
      <c r="E64" s="358"/>
      <c r="F64" s="392"/>
      <c r="G64" s="393"/>
      <c r="H64" s="361"/>
      <c r="I64" s="361"/>
      <c r="J64" s="362"/>
      <c r="K64" s="362"/>
      <c r="L64" s="362"/>
      <c r="M64" s="362"/>
      <c r="N64" s="362"/>
      <c r="O64" s="362"/>
    </row>
    <row r="65" spans="1:15" s="350" customFormat="1" ht="12.75">
      <c r="A65" s="357" t="s">
        <v>608</v>
      </c>
      <c r="B65" s="390"/>
      <c r="C65" s="359"/>
      <c r="D65" s="358"/>
      <c r="E65" s="358"/>
      <c r="F65" s="392"/>
      <c r="G65" s="393"/>
      <c r="H65" s="361"/>
      <c r="I65" s="361"/>
      <c r="J65" s="362"/>
      <c r="K65" s="362"/>
      <c r="L65" s="362"/>
      <c r="M65" s="362"/>
      <c r="N65" s="362"/>
      <c r="O65" s="362"/>
    </row>
    <row r="66" spans="1:15" s="350" customFormat="1" ht="12.75">
      <c r="A66" s="350" t="s">
        <v>239</v>
      </c>
      <c r="B66" s="390"/>
      <c r="C66" s="359"/>
      <c r="D66" s="359"/>
      <c r="E66" s="359"/>
      <c r="F66" s="392"/>
      <c r="G66" s="393"/>
      <c r="H66" s="361"/>
      <c r="I66" s="361"/>
      <c r="J66" s="362"/>
      <c r="K66" s="362"/>
      <c r="L66" s="362"/>
      <c r="M66" s="362"/>
      <c r="N66" s="362"/>
      <c r="O66" s="362"/>
    </row>
    <row r="67" spans="1:15">
      <c r="A67" s="390"/>
      <c r="B67" s="390"/>
      <c r="C67" s="359"/>
      <c r="D67" s="359"/>
      <c r="E67" s="391"/>
      <c r="F67" s="392"/>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3" fitToHeight="2" orientation="portrait" r:id="rId1"/>
  <rowBreaks count="1" manualBreakCount="1">
    <brk id="3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1"/>
  <sheetViews>
    <sheetView view="pageBreakPreview" zoomScaleNormal="100" zoomScaleSheetLayoutView="100" workbookViewId="0">
      <selection activeCell="H5" sqref="H5"/>
    </sheetView>
  </sheetViews>
  <sheetFormatPr defaultColWidth="9.140625" defaultRowHeight="15"/>
  <cols>
    <col min="1" max="1" width="6" style="29" customWidth="1"/>
    <col min="2" max="2" width="33.7109375" style="30" customWidth="1"/>
    <col min="3" max="3" width="12.28515625" style="30" customWidth="1"/>
    <col min="4" max="4" width="14.85546875" style="30" customWidth="1"/>
    <col min="5" max="5" width="20" style="30" customWidth="1"/>
    <col min="6" max="6" width="27" style="30" customWidth="1"/>
    <col min="7" max="7" width="18.42578125" style="30" customWidth="1"/>
    <col min="8" max="8" width="2.5703125" style="30" customWidth="1"/>
    <col min="9" max="9" width="14.28515625" style="239" customWidth="1"/>
    <col min="10" max="10" width="11.28515625" style="239" bestFit="1" customWidth="1"/>
    <col min="11" max="11" width="15" style="239" bestFit="1" customWidth="1"/>
    <col min="12" max="12" width="13.28515625" style="239" bestFit="1" customWidth="1"/>
    <col min="13" max="13" width="19.5703125" style="239" bestFit="1" customWidth="1"/>
    <col min="14" max="14" width="7.5703125" style="239" customWidth="1"/>
    <col min="15" max="15" width="13.28515625" style="239" bestFit="1" customWidth="1"/>
    <col min="16" max="16" width="8.7109375" style="239"/>
    <col min="17" max="18" width="9.140625" style="23"/>
    <col min="19" max="16384" width="9.140625" style="30"/>
  </cols>
  <sheetData>
    <row r="1" spans="1:18" ht="25.5" customHeight="1">
      <c r="A1" s="494" t="s">
        <v>521</v>
      </c>
      <c r="B1" s="494"/>
      <c r="C1" s="494"/>
      <c r="D1" s="494"/>
      <c r="E1" s="494"/>
      <c r="F1" s="494"/>
      <c r="G1" s="494"/>
      <c r="H1" s="235"/>
    </row>
    <row r="2" spans="1:18" ht="29.25" customHeight="1">
      <c r="A2" s="495" t="s">
        <v>522</v>
      </c>
      <c r="B2" s="495"/>
      <c r="C2" s="495"/>
      <c r="D2" s="495"/>
      <c r="E2" s="495"/>
      <c r="F2" s="495"/>
      <c r="G2" s="495"/>
      <c r="H2" s="236"/>
    </row>
    <row r="3" spans="1:18">
      <c r="A3" s="496" t="s">
        <v>264</v>
      </c>
      <c r="B3" s="496"/>
      <c r="C3" s="496"/>
      <c r="D3" s="496"/>
      <c r="E3" s="496"/>
      <c r="F3" s="496"/>
      <c r="G3" s="496"/>
      <c r="H3" s="237"/>
    </row>
    <row r="4" spans="1:18">
      <c r="A4" s="496"/>
      <c r="B4" s="496"/>
      <c r="C4" s="496"/>
      <c r="D4" s="496"/>
      <c r="E4" s="496"/>
      <c r="F4" s="496"/>
      <c r="G4" s="496"/>
      <c r="H4" s="237"/>
    </row>
    <row r="5" spans="1:18">
      <c r="A5" s="497" t="s">
        <v>632</v>
      </c>
      <c r="B5" s="497"/>
      <c r="C5" s="497"/>
      <c r="D5" s="497"/>
      <c r="E5" s="497"/>
      <c r="F5" s="497"/>
      <c r="G5" s="497"/>
      <c r="H5" s="238"/>
    </row>
    <row r="6" spans="1:18">
      <c r="A6" s="238"/>
      <c r="B6" s="238"/>
      <c r="C6" s="238"/>
      <c r="D6" s="238"/>
      <c r="E6" s="238"/>
      <c r="F6" s="1"/>
      <c r="G6" s="1"/>
      <c r="H6" s="1"/>
    </row>
    <row r="7" spans="1:18" ht="31.5" customHeight="1">
      <c r="A7" s="478" t="s">
        <v>246</v>
      </c>
      <c r="B7" s="478"/>
      <c r="C7" s="478" t="s">
        <v>623</v>
      </c>
      <c r="D7" s="478"/>
      <c r="E7" s="478"/>
      <c r="F7" s="478"/>
      <c r="G7" s="1"/>
      <c r="H7" s="1"/>
    </row>
    <row r="8" spans="1:18" ht="29.25" customHeight="1">
      <c r="A8" s="478" t="s">
        <v>244</v>
      </c>
      <c r="B8" s="478"/>
      <c r="C8" s="478" t="s">
        <v>458</v>
      </c>
      <c r="D8" s="478"/>
      <c r="E8" s="478"/>
      <c r="F8" s="478"/>
      <c r="G8" s="241"/>
      <c r="H8" s="259"/>
    </row>
    <row r="9" spans="1:18" ht="29.25" customHeight="1">
      <c r="A9" s="473" t="s">
        <v>243</v>
      </c>
      <c r="B9" s="473"/>
      <c r="C9" s="473" t="s">
        <v>245</v>
      </c>
      <c r="D9" s="473"/>
      <c r="E9" s="473"/>
      <c r="F9" s="473"/>
      <c r="G9" s="242"/>
      <c r="H9" s="259"/>
    </row>
    <row r="10" spans="1:18" ht="29.25" customHeight="1">
      <c r="A10" s="473" t="s">
        <v>247</v>
      </c>
      <c r="B10" s="473"/>
      <c r="C10" s="473" t="s">
        <v>653</v>
      </c>
      <c r="D10" s="473"/>
      <c r="E10" s="473"/>
      <c r="F10" s="473"/>
      <c r="G10" s="242"/>
      <c r="H10" s="260"/>
    </row>
    <row r="11" spans="1:18" ht="23.25" customHeight="1">
      <c r="A11" s="234"/>
      <c r="B11" s="234"/>
      <c r="C11" s="234"/>
      <c r="D11" s="234"/>
      <c r="E11" s="234"/>
      <c r="F11" s="295"/>
      <c r="G11" s="296"/>
      <c r="H11" s="260"/>
    </row>
    <row r="12" spans="1:18" s="263" customFormat="1" ht="18.75" customHeight="1">
      <c r="A12" s="261" t="s">
        <v>267</v>
      </c>
      <c r="B12" s="262"/>
      <c r="C12" s="262"/>
      <c r="D12" s="262"/>
      <c r="E12" s="262"/>
      <c r="F12" s="297"/>
      <c r="G12" s="297"/>
      <c r="H12" s="262"/>
      <c r="I12" s="239"/>
      <c r="J12" s="239"/>
      <c r="K12" s="239"/>
      <c r="L12" s="239"/>
      <c r="M12" s="239"/>
      <c r="N12" s="239"/>
      <c r="O12" s="239"/>
      <c r="P12" s="239"/>
      <c r="Q12" s="23"/>
      <c r="R12" s="23"/>
    </row>
    <row r="13" spans="1:18" s="33" customFormat="1" ht="63" customHeight="1">
      <c r="A13" s="243" t="s">
        <v>202</v>
      </c>
      <c r="B13" s="243" t="s">
        <v>203</v>
      </c>
      <c r="C13" s="243" t="s">
        <v>201</v>
      </c>
      <c r="D13" s="243" t="s">
        <v>232</v>
      </c>
      <c r="E13" s="243" t="s">
        <v>204</v>
      </c>
      <c r="F13" s="243" t="s">
        <v>205</v>
      </c>
      <c r="G13" s="255" t="s">
        <v>206</v>
      </c>
      <c r="H13" s="264"/>
      <c r="I13" s="239"/>
      <c r="J13" s="239"/>
      <c r="K13" s="239"/>
      <c r="L13" s="239"/>
      <c r="M13" s="239"/>
      <c r="N13" s="239"/>
      <c r="O13" s="239"/>
      <c r="P13" s="239"/>
      <c r="Q13" s="23"/>
      <c r="R13" s="23"/>
    </row>
    <row r="14" spans="1:18" s="33" customFormat="1" ht="63" customHeight="1">
      <c r="A14" s="243" t="s">
        <v>46</v>
      </c>
      <c r="B14" s="265" t="s">
        <v>535</v>
      </c>
      <c r="C14" s="243"/>
      <c r="D14" s="243"/>
      <c r="E14" s="243"/>
      <c r="F14" s="243"/>
      <c r="G14" s="255"/>
      <c r="H14" s="264"/>
      <c r="I14" s="239"/>
      <c r="J14" s="239"/>
      <c r="K14" s="239"/>
      <c r="L14" s="239"/>
      <c r="M14" s="239"/>
      <c r="N14" s="239"/>
      <c r="O14" s="239"/>
      <c r="P14" s="239"/>
      <c r="Q14" s="23"/>
      <c r="R14" s="23"/>
    </row>
    <row r="15" spans="1:18" s="257" customFormat="1" ht="51">
      <c r="A15" s="266" t="s">
        <v>56</v>
      </c>
      <c r="B15" s="266" t="s">
        <v>536</v>
      </c>
      <c r="C15" s="266">
        <v>2246</v>
      </c>
      <c r="D15" s="267"/>
      <c r="E15" s="267"/>
      <c r="F15" s="267"/>
      <c r="G15" s="299"/>
      <c r="I15" s="239"/>
      <c r="J15" s="239"/>
      <c r="K15" s="239"/>
      <c r="L15" s="239"/>
      <c r="M15" s="239"/>
      <c r="N15" s="239"/>
      <c r="O15" s="239"/>
      <c r="P15" s="239"/>
      <c r="Q15" s="23"/>
      <c r="R15" s="23"/>
    </row>
    <row r="16" spans="1:18" s="256" customFormat="1">
      <c r="A16" s="268">
        <v>1</v>
      </c>
      <c r="B16" s="268" t="s">
        <v>635</v>
      </c>
      <c r="C16" s="268">
        <v>2246.1</v>
      </c>
      <c r="D16" s="279">
        <v>49000</v>
      </c>
      <c r="E16" s="279">
        <v>66500</v>
      </c>
      <c r="F16" s="269">
        <v>3258500000</v>
      </c>
      <c r="G16" s="300">
        <v>4.672657318770139E-2</v>
      </c>
      <c r="H16" s="258"/>
      <c r="I16" s="239"/>
      <c r="J16" s="239"/>
      <c r="K16" s="270"/>
      <c r="L16" s="239"/>
      <c r="M16" s="270"/>
      <c r="N16" s="239"/>
      <c r="O16" s="270"/>
      <c r="P16" s="239"/>
      <c r="Q16" s="23"/>
      <c r="R16" s="23"/>
    </row>
    <row r="17" spans="1:18" s="256" customFormat="1">
      <c r="A17" s="268">
        <v>2</v>
      </c>
      <c r="B17" s="268" t="s">
        <v>636</v>
      </c>
      <c r="C17" s="268">
        <v>2246.1999999999998</v>
      </c>
      <c r="D17" s="279">
        <v>47900</v>
      </c>
      <c r="E17" s="279">
        <v>65800</v>
      </c>
      <c r="F17" s="269">
        <v>3151820000</v>
      </c>
      <c r="G17" s="300">
        <v>4.5196792359816176E-2</v>
      </c>
      <c r="H17" s="258"/>
      <c r="I17" s="239"/>
      <c r="J17" s="239"/>
      <c r="K17" s="270"/>
      <c r="L17" s="239"/>
      <c r="M17" s="270"/>
      <c r="N17" s="239"/>
      <c r="O17" s="270"/>
      <c r="P17" s="239"/>
      <c r="Q17" s="23"/>
      <c r="R17" s="23"/>
    </row>
    <row r="18" spans="1:18" s="256" customFormat="1">
      <c r="A18" s="268">
        <v>3</v>
      </c>
      <c r="B18" s="268" t="s">
        <v>637</v>
      </c>
      <c r="C18" s="268">
        <v>2246.3000000000002</v>
      </c>
      <c r="D18" s="279">
        <v>197100</v>
      </c>
      <c r="E18" s="279">
        <v>28700</v>
      </c>
      <c r="F18" s="269">
        <v>5656770000</v>
      </c>
      <c r="G18" s="300">
        <v>8.1117531812488444E-2</v>
      </c>
      <c r="H18" s="258"/>
      <c r="I18" s="239"/>
      <c r="J18" s="239"/>
      <c r="K18" s="270"/>
      <c r="L18" s="239"/>
      <c r="M18" s="270"/>
      <c r="N18" s="239"/>
      <c r="O18" s="270"/>
      <c r="P18" s="239"/>
      <c r="Q18" s="23"/>
      <c r="R18" s="23"/>
    </row>
    <row r="19" spans="1:18" s="256" customFormat="1">
      <c r="A19" s="268">
        <v>4</v>
      </c>
      <c r="B19" s="268" t="s">
        <v>638</v>
      </c>
      <c r="C19" s="268">
        <v>2246.4</v>
      </c>
      <c r="D19" s="279">
        <v>77100</v>
      </c>
      <c r="E19" s="279">
        <v>40700</v>
      </c>
      <c r="F19" s="269">
        <v>3137970000</v>
      </c>
      <c r="G19" s="300">
        <v>4.4998184706402128E-2</v>
      </c>
      <c r="H19" s="258"/>
      <c r="I19" s="239"/>
      <c r="J19" s="239"/>
      <c r="K19" s="270"/>
      <c r="L19" s="239"/>
      <c r="M19" s="270"/>
      <c r="N19" s="239"/>
      <c r="O19" s="270"/>
      <c r="P19" s="239"/>
      <c r="Q19" s="23"/>
      <c r="R19" s="23"/>
    </row>
    <row r="20" spans="1:18" s="256" customFormat="1">
      <c r="A20" s="268">
        <v>5</v>
      </c>
      <c r="B20" s="268" t="s">
        <v>639</v>
      </c>
      <c r="C20" s="268">
        <v>2246.5</v>
      </c>
      <c r="D20" s="279">
        <v>180100</v>
      </c>
      <c r="E20" s="279">
        <v>17400</v>
      </c>
      <c r="F20" s="269">
        <v>3133740000</v>
      </c>
      <c r="G20" s="300">
        <v>4.4937526917669897E-2</v>
      </c>
      <c r="H20" s="258"/>
      <c r="I20" s="239"/>
      <c r="J20" s="239"/>
      <c r="K20" s="270"/>
      <c r="L20" s="239"/>
      <c r="M20" s="270"/>
      <c r="N20" s="239"/>
      <c r="O20" s="270"/>
      <c r="P20" s="239"/>
      <c r="Q20" s="23"/>
      <c r="R20" s="23"/>
    </row>
    <row r="21" spans="1:18" s="256" customFormat="1">
      <c r="A21" s="268">
        <v>6</v>
      </c>
      <c r="B21" s="268" t="s">
        <v>640</v>
      </c>
      <c r="C21" s="268">
        <v>2246.6</v>
      </c>
      <c r="D21" s="279">
        <v>233930</v>
      </c>
      <c r="E21" s="279">
        <v>26750</v>
      </c>
      <c r="F21" s="269">
        <v>6257627500</v>
      </c>
      <c r="G21" s="300">
        <v>8.9733769943263125E-2</v>
      </c>
      <c r="H21" s="258"/>
      <c r="I21" s="239"/>
      <c r="J21" s="239"/>
      <c r="K21" s="270"/>
      <c r="L21" s="239"/>
      <c r="M21" s="270"/>
      <c r="N21" s="239"/>
      <c r="O21" s="270"/>
      <c r="P21" s="239"/>
      <c r="Q21" s="23"/>
      <c r="R21" s="23"/>
    </row>
    <row r="22" spans="1:18" s="256" customFormat="1">
      <c r="A22" s="268">
        <v>7</v>
      </c>
      <c r="B22" s="268" t="s">
        <v>641</v>
      </c>
      <c r="C22" s="268">
        <v>2246.6999999999998</v>
      </c>
      <c r="D22" s="279">
        <v>74900</v>
      </c>
      <c r="E22" s="279">
        <v>40500</v>
      </c>
      <c r="F22" s="269">
        <v>3033450000</v>
      </c>
      <c r="G22" s="300">
        <v>4.3499378068507837E-2</v>
      </c>
      <c r="H22" s="258"/>
      <c r="I22" s="239"/>
      <c r="J22" s="239"/>
      <c r="K22" s="270"/>
      <c r="L22" s="239"/>
      <c r="M22" s="270"/>
      <c r="N22" s="239"/>
      <c r="O22" s="270"/>
      <c r="P22" s="239"/>
      <c r="Q22" s="23"/>
      <c r="R22" s="23"/>
    </row>
    <row r="23" spans="1:18" s="256" customFormat="1">
      <c r="A23" s="268">
        <v>8</v>
      </c>
      <c r="B23" s="268" t="s">
        <v>642</v>
      </c>
      <c r="C23" s="268">
        <v>2246.8000000000002</v>
      </c>
      <c r="D23" s="279">
        <v>58000</v>
      </c>
      <c r="E23" s="279">
        <v>55400</v>
      </c>
      <c r="F23" s="269">
        <v>3213200000</v>
      </c>
      <c r="G23" s="300">
        <v>4.6076975592058346E-2</v>
      </c>
      <c r="H23" s="258"/>
      <c r="I23" s="239"/>
      <c r="J23" s="239"/>
      <c r="K23" s="270"/>
      <c r="L23" s="239"/>
      <c r="M23" s="270"/>
      <c r="N23" s="239"/>
      <c r="O23" s="270"/>
      <c r="P23" s="239"/>
      <c r="Q23" s="23"/>
      <c r="R23" s="23"/>
    </row>
    <row r="24" spans="1:18" s="256" customFormat="1">
      <c r="A24" s="268">
        <v>9</v>
      </c>
      <c r="B24" s="268" t="s">
        <v>643</v>
      </c>
      <c r="C24" s="268">
        <v>2246.9</v>
      </c>
      <c r="D24" s="279">
        <v>109200</v>
      </c>
      <c r="E24" s="279">
        <v>19400</v>
      </c>
      <c r="F24" s="269">
        <v>2118480000</v>
      </c>
      <c r="G24" s="300">
        <v>3.0378797227767883E-2</v>
      </c>
      <c r="H24" s="258"/>
      <c r="I24" s="239"/>
      <c r="J24" s="239"/>
      <c r="K24" s="270"/>
      <c r="L24" s="239"/>
      <c r="M24" s="270"/>
      <c r="N24" s="239"/>
      <c r="O24" s="270"/>
      <c r="P24" s="239"/>
      <c r="Q24" s="23"/>
      <c r="R24" s="23"/>
    </row>
    <row r="25" spans="1:18" s="256" customFormat="1">
      <c r="A25" s="268">
        <v>10</v>
      </c>
      <c r="B25" s="268" t="s">
        <v>644</v>
      </c>
      <c r="C25" s="303" t="s">
        <v>679</v>
      </c>
      <c r="D25" s="279">
        <v>114800</v>
      </c>
      <c r="E25" s="279">
        <v>27750</v>
      </c>
      <c r="F25" s="269">
        <v>3185700000</v>
      </c>
      <c r="G25" s="300">
        <v>4.5682628265784966E-2</v>
      </c>
      <c r="H25" s="258"/>
      <c r="I25" s="239"/>
      <c r="J25" s="239"/>
      <c r="K25" s="270"/>
      <c r="L25" s="239"/>
      <c r="M25" s="270"/>
      <c r="N25" s="239"/>
      <c r="O25" s="270"/>
      <c r="P25" s="239"/>
      <c r="Q25" s="23"/>
      <c r="R25" s="23"/>
    </row>
    <row r="26" spans="1:18" s="256" customFormat="1">
      <c r="A26" s="268">
        <v>11</v>
      </c>
      <c r="B26" s="268" t="s">
        <v>645</v>
      </c>
      <c r="C26" s="268">
        <v>2246.11</v>
      </c>
      <c r="D26" s="279">
        <v>194540</v>
      </c>
      <c r="E26" s="279">
        <v>33150</v>
      </c>
      <c r="F26" s="269">
        <v>6449001000</v>
      </c>
      <c r="G26" s="300">
        <v>9.2478047326702312E-2</v>
      </c>
      <c r="H26" s="258"/>
      <c r="I26" s="239"/>
      <c r="J26" s="239"/>
      <c r="K26" s="270"/>
      <c r="L26" s="239"/>
      <c r="M26" s="270"/>
      <c r="N26" s="239"/>
      <c r="O26" s="270"/>
      <c r="P26" s="239"/>
      <c r="Q26" s="23"/>
      <c r="R26" s="23"/>
    </row>
    <row r="27" spans="1:18" s="256" customFormat="1">
      <c r="A27" s="268">
        <v>12</v>
      </c>
      <c r="B27" s="268" t="s">
        <v>646</v>
      </c>
      <c r="C27" s="268">
        <v>2246.12</v>
      </c>
      <c r="D27" s="279">
        <v>83000</v>
      </c>
      <c r="E27" s="279">
        <v>38450</v>
      </c>
      <c r="F27" s="269">
        <v>3191350000</v>
      </c>
      <c r="G27" s="300">
        <v>4.5763648716455683E-2</v>
      </c>
      <c r="H27" s="258"/>
      <c r="I27" s="239"/>
      <c r="J27" s="239"/>
      <c r="K27" s="270"/>
      <c r="L27" s="239"/>
      <c r="M27" s="270"/>
      <c r="N27" s="239"/>
      <c r="O27" s="270"/>
      <c r="P27" s="239"/>
      <c r="Q27" s="23"/>
      <c r="R27" s="23"/>
    </row>
    <row r="28" spans="1:18" s="256" customFormat="1">
      <c r="A28" s="268">
        <v>13</v>
      </c>
      <c r="B28" s="268" t="s">
        <v>647</v>
      </c>
      <c r="C28" s="268">
        <v>2246.13</v>
      </c>
      <c r="D28" s="279">
        <v>207200</v>
      </c>
      <c r="E28" s="279">
        <v>40800</v>
      </c>
      <c r="F28" s="269">
        <v>8453760000</v>
      </c>
      <c r="G28" s="300">
        <v>0.12122609647115622</v>
      </c>
      <c r="H28" s="258"/>
      <c r="I28" s="239"/>
      <c r="J28" s="239"/>
      <c r="K28" s="270"/>
      <c r="L28" s="239"/>
      <c r="M28" s="270"/>
      <c r="N28" s="239"/>
      <c r="O28" s="270"/>
      <c r="P28" s="239"/>
      <c r="Q28" s="23"/>
      <c r="R28" s="23"/>
    </row>
    <row r="29" spans="1:18" s="256" customFormat="1" ht="15.75" customHeight="1">
      <c r="A29" s="268">
        <v>14</v>
      </c>
      <c r="B29" s="268" t="s">
        <v>648</v>
      </c>
      <c r="C29" s="268">
        <v>2246.14</v>
      </c>
      <c r="D29" s="279">
        <v>26000</v>
      </c>
      <c r="E29" s="279">
        <v>63900</v>
      </c>
      <c r="F29" s="269">
        <v>1661400000</v>
      </c>
      <c r="G29" s="300">
        <v>2.3824314468021204E-2</v>
      </c>
      <c r="H29" s="258"/>
      <c r="I29" s="239"/>
      <c r="J29" s="239"/>
      <c r="K29" s="270"/>
      <c r="L29" s="239"/>
      <c r="M29" s="270"/>
      <c r="N29" s="239"/>
      <c r="O29" s="270"/>
      <c r="P29" s="239"/>
      <c r="Q29" s="23"/>
      <c r="R29" s="23"/>
    </row>
    <row r="30" spans="1:18" s="256" customFormat="1">
      <c r="A30" s="268">
        <v>15</v>
      </c>
      <c r="B30" s="268" t="s">
        <v>649</v>
      </c>
      <c r="C30" s="268">
        <v>2246.15</v>
      </c>
      <c r="D30" s="279">
        <v>49300</v>
      </c>
      <c r="E30" s="279">
        <v>31300</v>
      </c>
      <c r="F30" s="269">
        <v>1543090000</v>
      </c>
      <c r="G30" s="300">
        <v>2.2127760570879281E-2</v>
      </c>
      <c r="H30" s="258"/>
      <c r="I30" s="239"/>
      <c r="J30" s="239"/>
      <c r="K30" s="270"/>
      <c r="L30" s="239"/>
      <c r="M30" s="270"/>
      <c r="N30" s="239"/>
      <c r="O30" s="270"/>
      <c r="P30" s="239"/>
      <c r="Q30" s="23"/>
      <c r="R30" s="23"/>
    </row>
    <row r="31" spans="1:18" s="256" customFormat="1">
      <c r="A31" s="268">
        <v>16</v>
      </c>
      <c r="B31" s="268" t="s">
        <v>650</v>
      </c>
      <c r="C31" s="303">
        <v>2246.16</v>
      </c>
      <c r="D31" s="279">
        <v>15100</v>
      </c>
      <c r="E31" s="279">
        <v>91000</v>
      </c>
      <c r="F31" s="269">
        <v>1374100000</v>
      </c>
      <c r="G31" s="300">
        <v>1.9704460401172467E-2</v>
      </c>
      <c r="H31" s="258"/>
      <c r="I31" s="239"/>
      <c r="J31" s="239"/>
      <c r="K31" s="270"/>
      <c r="L31" s="239"/>
      <c r="M31" s="270"/>
      <c r="N31" s="239"/>
      <c r="O31" s="270"/>
      <c r="P31" s="239"/>
      <c r="Q31" s="23"/>
      <c r="R31" s="23"/>
    </row>
    <row r="32" spans="1:18" s="256" customFormat="1">
      <c r="A32" s="268">
        <v>17</v>
      </c>
      <c r="B32" s="268" t="s">
        <v>651</v>
      </c>
      <c r="C32" s="268">
        <v>2246.17</v>
      </c>
      <c r="D32" s="279">
        <v>52200</v>
      </c>
      <c r="E32" s="279">
        <v>60300</v>
      </c>
      <c r="F32" s="269">
        <v>3147660000</v>
      </c>
      <c r="G32" s="300">
        <v>4.5137138364278094E-2</v>
      </c>
      <c r="H32" s="258"/>
      <c r="I32" s="239"/>
      <c r="J32" s="239"/>
      <c r="K32" s="270"/>
      <c r="L32" s="239"/>
      <c r="M32" s="270"/>
      <c r="N32" s="239"/>
      <c r="O32" s="270"/>
      <c r="P32" s="239"/>
      <c r="Q32" s="23"/>
      <c r="R32" s="23"/>
    </row>
    <row r="33" spans="1:18" s="256" customFormat="1">
      <c r="A33" s="268">
        <v>18</v>
      </c>
      <c r="B33" s="268" t="s">
        <v>652</v>
      </c>
      <c r="C33" s="303">
        <v>2246.1799999999998</v>
      </c>
      <c r="D33" s="279">
        <v>51000</v>
      </c>
      <c r="E33" s="279">
        <v>67200</v>
      </c>
      <c r="F33" s="269">
        <v>3427200000</v>
      </c>
      <c r="G33" s="300">
        <v>4.9145714785603867E-2</v>
      </c>
      <c r="H33" s="258"/>
      <c r="I33" s="239"/>
      <c r="J33" s="239"/>
      <c r="K33" s="270"/>
      <c r="L33" s="239"/>
      <c r="M33" s="270"/>
      <c r="N33" s="239"/>
      <c r="O33" s="270"/>
      <c r="P33" s="239"/>
      <c r="Q33" s="23"/>
      <c r="R33" s="23"/>
    </row>
    <row r="34" spans="1:18" s="257" customFormat="1" ht="25.5">
      <c r="A34" s="266"/>
      <c r="B34" s="266" t="s">
        <v>325</v>
      </c>
      <c r="C34" s="266">
        <v>2247</v>
      </c>
      <c r="D34" s="267">
        <v>1820370</v>
      </c>
      <c r="E34" s="267"/>
      <c r="F34" s="267">
        <v>65394818500</v>
      </c>
      <c r="G34" s="299">
        <v>0.9377553391857294</v>
      </c>
      <c r="H34" s="258"/>
      <c r="I34" s="239"/>
      <c r="J34" s="239"/>
      <c r="K34" s="239"/>
      <c r="L34" s="239"/>
      <c r="M34" s="239"/>
      <c r="N34" s="239"/>
      <c r="O34" s="239"/>
      <c r="P34" s="239"/>
      <c r="Q34" s="23"/>
      <c r="R34" s="23"/>
    </row>
    <row r="35" spans="1:18" s="257" customFormat="1" ht="76.5">
      <c r="A35" s="266" t="s">
        <v>133</v>
      </c>
      <c r="B35" s="266" t="s">
        <v>537</v>
      </c>
      <c r="C35" s="266">
        <v>2248</v>
      </c>
      <c r="D35" s="267"/>
      <c r="E35" s="267"/>
      <c r="F35" s="267"/>
      <c r="G35" s="299"/>
      <c r="H35" s="258"/>
      <c r="I35" s="239"/>
      <c r="J35" s="239"/>
      <c r="K35" s="239"/>
      <c r="L35" s="239"/>
      <c r="M35" s="239"/>
      <c r="N35" s="239"/>
      <c r="O35" s="239"/>
      <c r="P35" s="239"/>
      <c r="Q35" s="23"/>
      <c r="R35" s="23"/>
    </row>
    <row r="36" spans="1:18" s="256" customFormat="1" ht="25.5">
      <c r="A36" s="268"/>
      <c r="B36" s="268" t="s">
        <v>326</v>
      </c>
      <c r="C36" s="268">
        <v>2249</v>
      </c>
      <c r="D36" s="269"/>
      <c r="E36" s="269"/>
      <c r="F36" s="269"/>
      <c r="G36" s="300"/>
      <c r="I36" s="239"/>
      <c r="J36" s="239"/>
      <c r="K36" s="239"/>
      <c r="L36" s="239"/>
      <c r="M36" s="239"/>
      <c r="N36" s="239"/>
      <c r="O36" s="239"/>
      <c r="P36" s="239"/>
      <c r="Q36" s="23"/>
      <c r="R36" s="23"/>
    </row>
    <row r="37" spans="1:18" s="257" customFormat="1" ht="25.5">
      <c r="A37" s="266"/>
      <c r="B37" s="266" t="s">
        <v>327</v>
      </c>
      <c r="C37" s="266">
        <v>2250</v>
      </c>
      <c r="D37" s="267">
        <v>1820370</v>
      </c>
      <c r="E37" s="267"/>
      <c r="F37" s="267">
        <v>65394818500</v>
      </c>
      <c r="G37" s="299">
        <v>0.93775533918572929</v>
      </c>
      <c r="I37" s="239"/>
      <c r="J37" s="239"/>
      <c r="K37" s="239"/>
      <c r="L37" s="239"/>
      <c r="M37" s="239"/>
      <c r="N37" s="239"/>
      <c r="O37" s="239"/>
      <c r="P37" s="239"/>
      <c r="Q37" s="23"/>
      <c r="R37" s="23"/>
    </row>
    <row r="38" spans="1:18" s="257" customFormat="1" ht="25.5">
      <c r="A38" s="266" t="s">
        <v>133</v>
      </c>
      <c r="B38" s="266" t="s">
        <v>328</v>
      </c>
      <c r="C38" s="266">
        <v>2251</v>
      </c>
      <c r="D38" s="267"/>
      <c r="E38" s="267"/>
      <c r="F38" s="267"/>
      <c r="G38" s="299"/>
      <c r="I38" s="239"/>
      <c r="J38" s="239"/>
      <c r="K38" s="239"/>
      <c r="L38" s="239"/>
      <c r="M38" s="239"/>
      <c r="N38" s="239"/>
      <c r="O38" s="239"/>
      <c r="P38" s="239"/>
      <c r="Q38" s="23"/>
      <c r="R38" s="23"/>
    </row>
    <row r="39" spans="1:18" s="256" customFormat="1" ht="25.5">
      <c r="A39" s="268"/>
      <c r="B39" s="266" t="s">
        <v>325</v>
      </c>
      <c r="C39" s="268">
        <v>2252</v>
      </c>
      <c r="D39" s="267"/>
      <c r="E39" s="269"/>
      <c r="F39" s="267"/>
      <c r="G39" s="299"/>
      <c r="I39" s="239"/>
      <c r="J39" s="239"/>
      <c r="K39" s="239"/>
      <c r="L39" s="239"/>
      <c r="M39" s="270"/>
      <c r="N39" s="270"/>
      <c r="O39" s="270"/>
      <c r="P39" s="270"/>
      <c r="Q39" s="23"/>
      <c r="R39" s="23"/>
    </row>
    <row r="40" spans="1:18" s="257" customFormat="1" ht="25.5">
      <c r="A40" s="266" t="s">
        <v>261</v>
      </c>
      <c r="B40" s="266" t="s">
        <v>329</v>
      </c>
      <c r="C40" s="266">
        <v>2253</v>
      </c>
      <c r="D40" s="267"/>
      <c r="E40" s="267"/>
      <c r="F40" s="267"/>
      <c r="G40" s="299"/>
      <c r="I40" s="239"/>
      <c r="J40" s="239"/>
      <c r="K40" s="239"/>
      <c r="L40" s="239"/>
      <c r="M40" s="239"/>
      <c r="N40" s="239"/>
      <c r="O40" s="239"/>
      <c r="P40" s="239"/>
      <c r="Q40" s="23"/>
      <c r="R40" s="23"/>
    </row>
    <row r="41" spans="1:18" s="256" customFormat="1" ht="25.5">
      <c r="A41" s="268" t="s">
        <v>260</v>
      </c>
      <c r="B41" s="268" t="s">
        <v>626</v>
      </c>
      <c r="C41" s="268">
        <v>2253.1</v>
      </c>
      <c r="D41" s="269"/>
      <c r="E41" s="269"/>
      <c r="F41" s="269"/>
      <c r="G41" s="300"/>
      <c r="I41" s="239"/>
      <c r="J41" s="239"/>
      <c r="K41" s="239"/>
      <c r="L41" s="239"/>
      <c r="M41" s="239"/>
      <c r="N41" s="239"/>
      <c r="O41" s="239"/>
      <c r="P41" s="239"/>
      <c r="Q41" s="23"/>
      <c r="R41" s="23"/>
    </row>
    <row r="42" spans="1:18" s="256" customFormat="1" ht="25.5">
      <c r="A42" s="266"/>
      <c r="B42" s="266" t="s">
        <v>325</v>
      </c>
      <c r="C42" s="266">
        <v>2254</v>
      </c>
      <c r="D42" s="267"/>
      <c r="E42" s="267"/>
      <c r="F42" s="267"/>
      <c r="G42" s="299"/>
      <c r="I42" s="239"/>
      <c r="J42" s="239"/>
      <c r="K42" s="239"/>
      <c r="L42" s="239"/>
      <c r="M42" s="239"/>
      <c r="N42" s="239"/>
      <c r="O42" s="239"/>
      <c r="P42" s="239"/>
      <c r="Q42" s="23"/>
      <c r="R42" s="23"/>
    </row>
    <row r="43" spans="1:18" s="257" customFormat="1" ht="25.5">
      <c r="A43" s="266"/>
      <c r="B43" s="266" t="s">
        <v>330</v>
      </c>
      <c r="C43" s="266">
        <v>2255</v>
      </c>
      <c r="D43" s="267">
        <v>1820370</v>
      </c>
      <c r="E43" s="267"/>
      <c r="F43" s="267">
        <v>65394818500</v>
      </c>
      <c r="G43" s="299">
        <v>0.93775533918572929</v>
      </c>
      <c r="I43" s="239"/>
      <c r="J43" s="239"/>
      <c r="K43" s="239"/>
      <c r="L43" s="239"/>
      <c r="M43" s="270"/>
      <c r="N43" s="270"/>
      <c r="O43" s="270"/>
      <c r="P43" s="270"/>
      <c r="Q43" s="23"/>
      <c r="R43" s="23"/>
    </row>
    <row r="44" spans="1:18" s="257" customFormat="1" ht="25.5">
      <c r="A44" s="266" t="s">
        <v>262</v>
      </c>
      <c r="B44" s="266" t="s">
        <v>331</v>
      </c>
      <c r="C44" s="266">
        <v>2256</v>
      </c>
      <c r="D44" s="267"/>
      <c r="E44" s="267"/>
      <c r="F44" s="267"/>
      <c r="G44" s="299"/>
      <c r="I44" s="239"/>
      <c r="J44" s="239"/>
      <c r="K44" s="239"/>
      <c r="L44" s="239"/>
      <c r="M44" s="239"/>
      <c r="N44" s="239"/>
      <c r="O44" s="239"/>
      <c r="P44" s="239"/>
      <c r="Q44" s="23"/>
      <c r="R44" s="23"/>
    </row>
    <row r="45" spans="1:18" s="256" customFormat="1" ht="25.5">
      <c r="A45" s="268">
        <v>1</v>
      </c>
      <c r="B45" s="268" t="s">
        <v>427</v>
      </c>
      <c r="C45" s="268">
        <v>2256.1</v>
      </c>
      <c r="D45" s="269" t="s">
        <v>444</v>
      </c>
      <c r="E45" s="269" t="s">
        <v>444</v>
      </c>
      <c r="F45" s="269"/>
      <c r="G45" s="299"/>
      <c r="I45" s="239"/>
      <c r="J45" s="239"/>
      <c r="K45" s="239"/>
      <c r="L45" s="239"/>
      <c r="M45" s="239"/>
      <c r="N45" s="239"/>
      <c r="O45" s="270"/>
      <c r="P45" s="270"/>
      <c r="Q45" s="23"/>
      <c r="R45" s="23"/>
    </row>
    <row r="46" spans="1:18" s="256" customFormat="1" ht="25.5">
      <c r="A46" s="268">
        <v>2</v>
      </c>
      <c r="B46" s="268" t="s">
        <v>457</v>
      </c>
      <c r="C46" s="268">
        <v>2256.1999999999998</v>
      </c>
      <c r="D46" s="269" t="s">
        <v>444</v>
      </c>
      <c r="E46" s="269" t="s">
        <v>444</v>
      </c>
      <c r="F46" s="269"/>
      <c r="G46" s="299"/>
      <c r="I46" s="239"/>
      <c r="J46" s="239"/>
      <c r="K46" s="239"/>
      <c r="L46" s="239"/>
      <c r="M46" s="239"/>
      <c r="N46" s="239"/>
      <c r="O46" s="270"/>
      <c r="P46" s="270"/>
      <c r="Q46" s="23"/>
      <c r="R46" s="23"/>
    </row>
    <row r="47" spans="1:18" s="256" customFormat="1" ht="25.5">
      <c r="A47" s="268">
        <v>3</v>
      </c>
      <c r="B47" s="268" t="s">
        <v>428</v>
      </c>
      <c r="C47" s="268">
        <v>2256.3000000000002</v>
      </c>
      <c r="D47" s="269" t="s">
        <v>444</v>
      </c>
      <c r="E47" s="269" t="s">
        <v>444</v>
      </c>
      <c r="F47" s="269">
        <v>20790000</v>
      </c>
      <c r="G47" s="300">
        <v>2.9812657866267053E-4</v>
      </c>
      <c r="I47" s="239"/>
      <c r="J47" s="239"/>
      <c r="K47" s="239"/>
      <c r="L47" s="239"/>
      <c r="M47" s="239"/>
      <c r="N47" s="239"/>
      <c r="O47" s="239"/>
      <c r="P47" s="239"/>
      <c r="Q47" s="23"/>
      <c r="R47" s="23"/>
    </row>
    <row r="48" spans="1:18" s="256" customFormat="1" ht="25.5">
      <c r="A48" s="268">
        <v>4</v>
      </c>
      <c r="B48" s="268" t="s">
        <v>538</v>
      </c>
      <c r="C48" s="268">
        <v>2256.4</v>
      </c>
      <c r="D48" s="269" t="s">
        <v>444</v>
      </c>
      <c r="E48" s="269" t="s">
        <v>444</v>
      </c>
      <c r="F48" s="269"/>
      <c r="G48" s="299"/>
      <c r="I48" s="239"/>
      <c r="J48" s="239"/>
      <c r="K48" s="239"/>
      <c r="L48" s="239"/>
      <c r="M48" s="239"/>
      <c r="N48" s="239"/>
      <c r="O48" s="239"/>
      <c r="P48" s="239"/>
      <c r="Q48" s="23"/>
      <c r="R48" s="23"/>
    </row>
    <row r="49" spans="1:18" s="256" customFormat="1" ht="38.25">
      <c r="A49" s="268">
        <v>5</v>
      </c>
      <c r="B49" s="268" t="s">
        <v>429</v>
      </c>
      <c r="C49" s="268">
        <v>2256.5</v>
      </c>
      <c r="D49" s="269" t="s">
        <v>444</v>
      </c>
      <c r="E49" s="269" t="s">
        <v>444</v>
      </c>
      <c r="F49" s="269"/>
      <c r="G49" s="300"/>
      <c r="I49" s="239"/>
      <c r="J49" s="239"/>
      <c r="K49" s="239"/>
      <c r="L49" s="239"/>
      <c r="M49" s="239"/>
      <c r="N49" s="239"/>
      <c r="O49" s="239"/>
      <c r="P49" s="239"/>
      <c r="Q49" s="23"/>
      <c r="R49" s="23"/>
    </row>
    <row r="50" spans="1:18" s="256" customFormat="1" ht="25.5">
      <c r="A50" s="268">
        <v>6</v>
      </c>
      <c r="B50" s="268" t="s">
        <v>430</v>
      </c>
      <c r="C50" s="268">
        <v>2256.6</v>
      </c>
      <c r="D50" s="269" t="s">
        <v>444</v>
      </c>
      <c r="E50" s="269" t="s">
        <v>444</v>
      </c>
      <c r="F50" s="269"/>
      <c r="G50" s="299"/>
      <c r="I50" s="239"/>
      <c r="J50" s="239"/>
      <c r="K50" s="239"/>
      <c r="L50" s="239"/>
      <c r="M50" s="239"/>
      <c r="N50" s="239"/>
      <c r="O50" s="239"/>
      <c r="P50" s="239"/>
      <c r="Q50" s="23"/>
      <c r="R50" s="23"/>
    </row>
    <row r="51" spans="1:18" s="256" customFormat="1" ht="25.5">
      <c r="A51" s="268">
        <v>7</v>
      </c>
      <c r="B51" s="268" t="s">
        <v>432</v>
      </c>
      <c r="C51" s="268">
        <v>2256.6999999999998</v>
      </c>
      <c r="D51" s="269" t="s">
        <v>444</v>
      </c>
      <c r="E51" s="269" t="s">
        <v>444</v>
      </c>
      <c r="F51" s="269"/>
      <c r="G51" s="299"/>
      <c r="I51" s="239"/>
      <c r="J51" s="239"/>
      <c r="K51" s="239"/>
      <c r="L51" s="239"/>
      <c r="M51" s="239"/>
      <c r="N51" s="239"/>
      <c r="O51" s="239"/>
      <c r="P51" s="239"/>
      <c r="Q51" s="23"/>
      <c r="R51" s="23"/>
    </row>
    <row r="52" spans="1:18" s="257" customFormat="1" ht="25.5">
      <c r="A52" s="266"/>
      <c r="B52" s="266" t="s">
        <v>433</v>
      </c>
      <c r="C52" s="266">
        <v>2257</v>
      </c>
      <c r="D52" s="267" t="s">
        <v>444</v>
      </c>
      <c r="E52" s="267" t="s">
        <v>444</v>
      </c>
      <c r="F52" s="298">
        <v>20790000</v>
      </c>
      <c r="G52" s="299">
        <v>2.9812657866267053E-4</v>
      </c>
      <c r="I52" s="239"/>
      <c r="J52" s="239"/>
      <c r="K52" s="239"/>
      <c r="L52" s="239"/>
      <c r="M52" s="239"/>
      <c r="N52" s="239"/>
      <c r="O52" s="270"/>
      <c r="P52" s="270"/>
      <c r="Q52" s="23"/>
      <c r="R52" s="23"/>
    </row>
    <row r="53" spans="1:18" s="257" customFormat="1" ht="25.5">
      <c r="A53" s="266" t="s">
        <v>263</v>
      </c>
      <c r="B53" s="266" t="s">
        <v>434</v>
      </c>
      <c r="C53" s="266">
        <v>2258</v>
      </c>
      <c r="D53" s="267" t="s">
        <v>444</v>
      </c>
      <c r="E53" s="267" t="s">
        <v>444</v>
      </c>
      <c r="F53" s="298"/>
      <c r="G53" s="299"/>
      <c r="I53" s="239"/>
      <c r="J53" s="239"/>
      <c r="K53" s="239"/>
      <c r="L53" s="239"/>
      <c r="M53" s="239"/>
      <c r="N53" s="239"/>
      <c r="O53" s="270"/>
      <c r="P53" s="270"/>
      <c r="Q53" s="23"/>
      <c r="R53" s="23"/>
    </row>
    <row r="54" spans="1:18" s="256" customFormat="1" ht="25.5">
      <c r="A54" s="268">
        <v>1</v>
      </c>
      <c r="B54" s="268" t="s">
        <v>376</v>
      </c>
      <c r="C54" s="268">
        <v>2259</v>
      </c>
      <c r="D54" s="269" t="s">
        <v>444</v>
      </c>
      <c r="E54" s="269" t="s">
        <v>444</v>
      </c>
      <c r="F54" s="301">
        <v>4319871286</v>
      </c>
      <c r="G54" s="300">
        <v>6.1946534235608017E-2</v>
      </c>
      <c r="I54" s="270"/>
      <c r="J54" s="270"/>
      <c r="K54" s="239"/>
      <c r="L54" s="239"/>
      <c r="M54" s="239"/>
      <c r="N54" s="239"/>
      <c r="O54" s="270"/>
      <c r="P54" s="270"/>
      <c r="Q54" s="23"/>
      <c r="R54" s="23"/>
    </row>
    <row r="55" spans="1:18" s="256" customFormat="1" ht="25.5">
      <c r="A55" s="268">
        <v>1.1000000000000001</v>
      </c>
      <c r="B55" s="268" t="s">
        <v>520</v>
      </c>
      <c r="C55" s="268">
        <v>2259.1</v>
      </c>
      <c r="D55" s="269"/>
      <c r="E55" s="269"/>
      <c r="F55" s="301">
        <v>4285255408</v>
      </c>
      <c r="G55" s="300">
        <v>6.1450145910666006E-2</v>
      </c>
      <c r="I55" s="239"/>
      <c r="J55" s="239"/>
      <c r="K55" s="239"/>
      <c r="L55" s="239"/>
      <c r="M55" s="239"/>
      <c r="N55" s="239"/>
      <c r="O55" s="270"/>
      <c r="P55" s="270"/>
      <c r="Q55" s="23"/>
      <c r="R55" s="23"/>
    </row>
    <row r="56" spans="1:18" s="256" customFormat="1" ht="25.5">
      <c r="A56" s="268">
        <v>1.2</v>
      </c>
      <c r="B56" s="268" t="s">
        <v>436</v>
      </c>
      <c r="C56" s="268">
        <v>2259.1999999999998</v>
      </c>
      <c r="D56" s="269" t="s">
        <v>444</v>
      </c>
      <c r="E56" s="269" t="s">
        <v>444</v>
      </c>
      <c r="F56" s="301">
        <v>33649530</v>
      </c>
      <c r="G56" s="300">
        <v>4.8253098857657011E-4</v>
      </c>
      <c r="I56" s="239"/>
      <c r="J56" s="239"/>
      <c r="K56" s="239"/>
      <c r="L56" s="239"/>
      <c r="M56" s="239"/>
      <c r="N56" s="239"/>
      <c r="O56" s="270"/>
      <c r="P56" s="270"/>
      <c r="Q56" s="23"/>
      <c r="R56" s="23"/>
    </row>
    <row r="57" spans="1:18" s="256" customFormat="1" ht="38.25">
      <c r="A57" s="268">
        <v>1.3</v>
      </c>
      <c r="B57" s="268" t="s">
        <v>460</v>
      </c>
      <c r="C57" s="268">
        <v>2259.3000000000002</v>
      </c>
      <c r="D57" s="269"/>
      <c r="E57" s="269"/>
      <c r="F57" s="301">
        <v>966348</v>
      </c>
      <c r="G57" s="300">
        <v>1.3857336365440805E-5</v>
      </c>
      <c r="I57" s="239"/>
      <c r="J57" s="239"/>
      <c r="K57" s="239"/>
      <c r="L57" s="239"/>
      <c r="M57" s="239"/>
      <c r="N57" s="239"/>
      <c r="O57" s="270"/>
      <c r="P57" s="270"/>
      <c r="Q57" s="23"/>
      <c r="R57" s="23"/>
    </row>
    <row r="58" spans="1:18" s="256" customFormat="1" ht="38.25">
      <c r="A58" s="268">
        <v>1.4</v>
      </c>
      <c r="B58" s="268" t="s">
        <v>435</v>
      </c>
      <c r="C58" s="268">
        <v>2259.4</v>
      </c>
      <c r="D58" s="269"/>
      <c r="E58" s="269"/>
      <c r="F58" s="301"/>
      <c r="G58" s="299"/>
      <c r="I58" s="239"/>
      <c r="J58" s="239"/>
      <c r="K58" s="239"/>
      <c r="L58" s="239"/>
      <c r="M58" s="239"/>
      <c r="N58" s="239"/>
      <c r="O58" s="270"/>
      <c r="P58" s="270"/>
      <c r="Q58" s="23"/>
      <c r="R58" s="23"/>
    </row>
    <row r="59" spans="1:18" s="256" customFormat="1" ht="38.25">
      <c r="A59" s="268">
        <v>2</v>
      </c>
      <c r="B59" s="268" t="s">
        <v>539</v>
      </c>
      <c r="C59" s="268"/>
      <c r="D59" s="269"/>
      <c r="E59" s="269"/>
      <c r="F59" s="301"/>
      <c r="G59" s="299"/>
      <c r="I59" s="239"/>
      <c r="J59" s="239"/>
      <c r="K59" s="239"/>
      <c r="L59" s="239"/>
      <c r="M59" s="239"/>
      <c r="N59" s="239"/>
      <c r="O59" s="270"/>
      <c r="P59" s="270"/>
      <c r="Q59" s="23"/>
      <c r="R59" s="23"/>
    </row>
    <row r="60" spans="1:18" s="256" customFormat="1" ht="25.5">
      <c r="A60" s="268">
        <v>3</v>
      </c>
      <c r="B60" s="268" t="s">
        <v>431</v>
      </c>
      <c r="C60" s="268">
        <v>2260</v>
      </c>
      <c r="D60" s="269" t="s">
        <v>444</v>
      </c>
      <c r="E60" s="269" t="s">
        <v>444</v>
      </c>
      <c r="F60" s="301"/>
      <c r="G60" s="299"/>
      <c r="I60" s="239"/>
      <c r="J60" s="239"/>
      <c r="K60" s="239"/>
      <c r="L60" s="239"/>
      <c r="M60" s="239"/>
      <c r="N60" s="239"/>
      <c r="O60" s="270"/>
      <c r="P60" s="270"/>
      <c r="Q60" s="23"/>
      <c r="R60" s="23"/>
    </row>
    <row r="61" spans="1:18" s="256" customFormat="1" ht="25.5">
      <c r="A61" s="268">
        <v>4</v>
      </c>
      <c r="B61" s="268" t="s">
        <v>437</v>
      </c>
      <c r="C61" s="268">
        <v>2261</v>
      </c>
      <c r="D61" s="269" t="s">
        <v>444</v>
      </c>
      <c r="E61" s="269" t="s">
        <v>444</v>
      </c>
      <c r="F61" s="301"/>
      <c r="G61" s="299"/>
      <c r="I61" s="239"/>
      <c r="J61" s="239"/>
      <c r="K61" s="239"/>
      <c r="L61" s="239"/>
      <c r="M61" s="239"/>
      <c r="N61" s="239"/>
      <c r="O61" s="270"/>
      <c r="P61" s="270"/>
      <c r="Q61" s="23"/>
      <c r="R61" s="23"/>
    </row>
    <row r="62" spans="1:18" s="256" customFormat="1" ht="25.5">
      <c r="A62" s="268">
        <v>5</v>
      </c>
      <c r="B62" s="268" t="s">
        <v>433</v>
      </c>
      <c r="C62" s="268">
        <v>2262</v>
      </c>
      <c r="D62" s="269" t="s">
        <v>444</v>
      </c>
      <c r="E62" s="269" t="s">
        <v>444</v>
      </c>
      <c r="F62" s="301">
        <v>4319871286</v>
      </c>
      <c r="G62" s="300">
        <v>6.1946534235608017E-2</v>
      </c>
      <c r="I62" s="239"/>
      <c r="J62" s="239"/>
      <c r="K62" s="239"/>
      <c r="L62" s="239"/>
      <c r="M62" s="239"/>
      <c r="N62" s="239"/>
      <c r="O62" s="270"/>
      <c r="P62" s="270"/>
      <c r="Q62" s="23"/>
      <c r="R62" s="23"/>
    </row>
    <row r="63" spans="1:18" s="257" customFormat="1" ht="25.5">
      <c r="A63" s="266" t="s">
        <v>142</v>
      </c>
      <c r="B63" s="266" t="s">
        <v>438</v>
      </c>
      <c r="C63" s="266">
        <v>2263</v>
      </c>
      <c r="D63" s="267"/>
      <c r="E63" s="267"/>
      <c r="F63" s="298">
        <v>69735479786</v>
      </c>
      <c r="G63" s="299">
        <v>1</v>
      </c>
      <c r="I63" s="239"/>
      <c r="J63" s="239"/>
      <c r="K63" s="239"/>
      <c r="L63" s="239"/>
      <c r="M63" s="239"/>
      <c r="N63" s="239"/>
      <c r="O63" s="270"/>
      <c r="P63" s="270"/>
      <c r="Q63" s="23"/>
      <c r="R63" s="23"/>
    </row>
    <row r="64" spans="1:18" s="257" customFormat="1">
      <c r="A64" s="271"/>
      <c r="B64" s="271"/>
      <c r="C64" s="271"/>
      <c r="D64" s="272"/>
      <c r="E64" s="272"/>
      <c r="F64" s="294"/>
      <c r="G64" s="273"/>
      <c r="I64" s="239"/>
      <c r="J64" s="239"/>
      <c r="K64" s="239"/>
      <c r="L64" s="239"/>
      <c r="M64" s="239"/>
      <c r="N64" s="239"/>
      <c r="O64" s="239"/>
      <c r="P64" s="239"/>
      <c r="Q64" s="23"/>
      <c r="R64" s="23"/>
    </row>
    <row r="65" spans="1:18" s="33" customFormat="1" ht="12.75">
      <c r="A65" s="275"/>
      <c r="B65" s="274"/>
      <c r="C65" s="274"/>
      <c r="D65" s="274"/>
      <c r="E65" s="274"/>
      <c r="F65" s="274"/>
      <c r="G65" s="274"/>
      <c r="H65" s="274"/>
      <c r="I65" s="239"/>
      <c r="J65" s="239"/>
      <c r="K65" s="239"/>
      <c r="L65" s="239"/>
      <c r="M65" s="239"/>
      <c r="N65" s="239"/>
      <c r="O65" s="239"/>
      <c r="P65" s="239"/>
      <c r="Q65" s="23"/>
      <c r="R65" s="23"/>
    </row>
    <row r="66" spans="1:18" s="33" customFormat="1" ht="12.75">
      <c r="A66" s="24" t="s">
        <v>176</v>
      </c>
      <c r="B66" s="251"/>
      <c r="C66" s="25"/>
      <c r="D66" s="274"/>
      <c r="E66" s="492" t="s">
        <v>177</v>
      </c>
      <c r="F66" s="492"/>
      <c r="G66" s="492"/>
      <c r="H66" s="251"/>
      <c r="I66" s="239"/>
      <c r="J66" s="239"/>
      <c r="K66" s="239"/>
      <c r="L66" s="239"/>
      <c r="M66" s="239"/>
      <c r="N66" s="239"/>
      <c r="O66" s="239"/>
      <c r="P66" s="239"/>
      <c r="Q66" s="23"/>
      <c r="R66" s="23"/>
    </row>
    <row r="67" spans="1:18" s="33" customFormat="1" ht="12.75">
      <c r="A67" s="254" t="s">
        <v>178</v>
      </c>
      <c r="B67" s="251"/>
      <c r="C67" s="25"/>
      <c r="D67" s="274"/>
      <c r="E67" s="493" t="s">
        <v>179</v>
      </c>
      <c r="F67" s="493"/>
      <c r="G67" s="493"/>
      <c r="H67" s="251"/>
      <c r="I67" s="239"/>
      <c r="J67" s="239"/>
      <c r="K67" s="239"/>
      <c r="L67" s="239"/>
      <c r="M67" s="239"/>
      <c r="N67" s="239"/>
      <c r="O67" s="239"/>
      <c r="P67" s="239"/>
      <c r="Q67" s="23"/>
      <c r="R67" s="23"/>
    </row>
    <row r="68" spans="1:18" s="33" customFormat="1" ht="12.75">
      <c r="A68" s="251"/>
      <c r="B68" s="251"/>
      <c r="C68" s="25"/>
      <c r="D68" s="274"/>
      <c r="E68" s="25"/>
      <c r="F68" s="25"/>
      <c r="G68" s="251"/>
      <c r="H68" s="251"/>
      <c r="I68" s="239"/>
      <c r="J68" s="239"/>
      <c r="K68" s="239"/>
      <c r="L68" s="239"/>
      <c r="M68" s="239"/>
      <c r="N68" s="239"/>
      <c r="O68" s="239"/>
      <c r="P68" s="239"/>
      <c r="Q68" s="23"/>
      <c r="R68" s="23"/>
    </row>
    <row r="69" spans="1:18" s="33" customFormat="1" ht="12.75">
      <c r="A69" s="251"/>
      <c r="B69" s="251"/>
      <c r="C69" s="25"/>
      <c r="D69" s="274"/>
      <c r="E69" s="25"/>
      <c r="F69" s="25"/>
      <c r="G69" s="251"/>
      <c r="H69" s="251"/>
      <c r="I69" s="239"/>
      <c r="J69" s="239"/>
      <c r="K69" s="239"/>
      <c r="L69" s="239"/>
      <c r="M69" s="239"/>
      <c r="N69" s="239"/>
      <c r="O69" s="239"/>
      <c r="P69" s="239"/>
      <c r="Q69" s="23"/>
      <c r="R69" s="23"/>
    </row>
    <row r="70" spans="1:18" s="33" customFormat="1" ht="12.75">
      <c r="A70" s="251"/>
      <c r="B70" s="251"/>
      <c r="C70" s="25"/>
      <c r="D70" s="274"/>
      <c r="E70" s="25"/>
      <c r="F70" s="25"/>
      <c r="G70" s="251"/>
      <c r="H70" s="251"/>
      <c r="I70" s="239"/>
      <c r="J70" s="239"/>
      <c r="K70" s="239"/>
      <c r="L70" s="239"/>
      <c r="M70" s="239"/>
      <c r="N70" s="239"/>
      <c r="O70" s="239"/>
      <c r="P70" s="239"/>
      <c r="Q70" s="23"/>
      <c r="R70" s="23"/>
    </row>
    <row r="71" spans="1:18" s="33" customFormat="1" ht="12.75">
      <c r="A71" s="251"/>
      <c r="B71" s="251"/>
      <c r="C71" s="25"/>
      <c r="D71" s="274"/>
      <c r="E71" s="25"/>
      <c r="F71" s="25"/>
      <c r="G71" s="251"/>
      <c r="H71" s="251"/>
      <c r="I71" s="239"/>
      <c r="J71" s="239"/>
      <c r="K71" s="239"/>
      <c r="L71" s="239"/>
      <c r="M71" s="239"/>
      <c r="N71" s="239"/>
      <c r="O71" s="239"/>
      <c r="P71" s="239"/>
      <c r="Q71" s="23"/>
      <c r="R71" s="23"/>
    </row>
    <row r="72" spans="1:18" s="33" customFormat="1" ht="12.75">
      <c r="A72" s="251"/>
      <c r="B72" s="251"/>
      <c r="C72" s="25"/>
      <c r="D72" s="274"/>
      <c r="E72" s="25"/>
      <c r="F72" s="25"/>
      <c r="G72" s="251"/>
      <c r="H72" s="251"/>
      <c r="I72" s="239"/>
      <c r="J72" s="239"/>
      <c r="K72" s="239"/>
      <c r="L72" s="239"/>
      <c r="M72" s="239"/>
      <c r="N72" s="239"/>
      <c r="O72" s="239"/>
      <c r="P72" s="239"/>
      <c r="Q72" s="23"/>
      <c r="R72" s="23"/>
    </row>
    <row r="73" spans="1:18" s="33" customFormat="1" ht="12.75">
      <c r="A73" s="251"/>
      <c r="B73" s="251"/>
      <c r="C73" s="25"/>
      <c r="D73" s="274"/>
      <c r="E73" s="25"/>
      <c r="F73" s="25"/>
      <c r="G73" s="251"/>
      <c r="H73" s="251"/>
      <c r="I73" s="239"/>
      <c r="J73" s="239"/>
      <c r="K73" s="239"/>
      <c r="L73" s="239"/>
      <c r="M73" s="239"/>
      <c r="N73" s="239"/>
      <c r="O73" s="239"/>
      <c r="P73" s="239"/>
      <c r="Q73" s="23"/>
      <c r="R73" s="23"/>
    </row>
    <row r="74" spans="1:18" s="33" customFormat="1" ht="12.75">
      <c r="A74" s="251"/>
      <c r="B74" s="251"/>
      <c r="C74" s="25"/>
      <c r="D74" s="274"/>
      <c r="E74" s="25"/>
      <c r="F74" s="25"/>
      <c r="G74" s="251"/>
      <c r="H74" s="251"/>
      <c r="I74" s="239"/>
      <c r="J74" s="239"/>
      <c r="K74" s="239"/>
      <c r="L74" s="239"/>
      <c r="M74" s="239"/>
      <c r="N74" s="239"/>
      <c r="O74" s="239"/>
      <c r="P74" s="239"/>
      <c r="Q74" s="23"/>
      <c r="R74" s="23"/>
    </row>
    <row r="75" spans="1:18" s="33" customFormat="1" ht="12.75">
      <c r="A75" s="27"/>
      <c r="B75" s="27"/>
      <c r="C75" s="28"/>
      <c r="D75" s="274"/>
      <c r="E75" s="28"/>
      <c r="F75" s="28"/>
      <c r="G75" s="27"/>
      <c r="H75" s="251"/>
      <c r="I75" s="239"/>
      <c r="J75" s="239"/>
      <c r="K75" s="239"/>
      <c r="L75" s="239"/>
      <c r="M75" s="239"/>
      <c r="N75" s="239"/>
      <c r="O75" s="239"/>
      <c r="P75" s="239"/>
      <c r="Q75" s="23"/>
      <c r="R75" s="23"/>
    </row>
    <row r="76" spans="1:18" s="33" customFormat="1" ht="12.75">
      <c r="A76" s="24" t="s">
        <v>238</v>
      </c>
      <c r="B76" s="251"/>
      <c r="C76" s="25"/>
      <c r="D76" s="274"/>
      <c r="E76" s="183"/>
      <c r="F76" s="314" t="s">
        <v>459</v>
      </c>
      <c r="G76" s="328"/>
      <c r="H76" s="251"/>
      <c r="I76" s="239"/>
      <c r="J76" s="239"/>
      <c r="K76" s="239"/>
      <c r="L76" s="239"/>
      <c r="M76" s="239"/>
      <c r="N76" s="239"/>
      <c r="O76" s="239"/>
      <c r="P76" s="239"/>
      <c r="Q76" s="23"/>
      <c r="R76" s="23"/>
    </row>
    <row r="77" spans="1:18" s="33" customFormat="1" ht="12.75">
      <c r="A77" s="24" t="s">
        <v>608</v>
      </c>
      <c r="B77" s="251"/>
      <c r="C77" s="25"/>
      <c r="D77" s="274"/>
      <c r="E77" s="26"/>
      <c r="F77" s="26"/>
      <c r="G77" s="251"/>
      <c r="H77" s="251"/>
      <c r="I77" s="239"/>
      <c r="J77" s="239"/>
      <c r="K77" s="239"/>
      <c r="L77" s="239"/>
      <c r="M77" s="239"/>
      <c r="N77" s="239"/>
      <c r="O77" s="239"/>
      <c r="P77" s="239"/>
      <c r="Q77" s="23"/>
      <c r="R77" s="23"/>
    </row>
    <row r="78" spans="1:18" s="33" customFormat="1" ht="12.75">
      <c r="A78" s="1" t="s">
        <v>239</v>
      </c>
      <c r="B78" s="251"/>
      <c r="C78" s="25"/>
      <c r="D78" s="274"/>
      <c r="E78" s="25"/>
      <c r="F78" s="25"/>
      <c r="G78" s="251"/>
      <c r="H78" s="251"/>
      <c r="I78" s="239"/>
      <c r="J78" s="239"/>
      <c r="K78" s="239"/>
      <c r="L78" s="239"/>
      <c r="M78" s="239"/>
      <c r="N78" s="239"/>
      <c r="O78" s="239"/>
      <c r="P78" s="239"/>
      <c r="Q78" s="23"/>
      <c r="R78" s="23"/>
    </row>
    <row r="79" spans="1:18" s="33" customFormat="1" ht="12.75">
      <c r="A79" s="275"/>
      <c r="B79" s="274"/>
      <c r="C79" s="274"/>
      <c r="D79" s="274"/>
      <c r="E79" s="274"/>
      <c r="F79" s="274"/>
      <c r="G79" s="274"/>
      <c r="H79" s="274"/>
      <c r="I79" s="239"/>
      <c r="J79" s="239"/>
      <c r="K79" s="239"/>
      <c r="L79" s="239"/>
      <c r="M79" s="239"/>
      <c r="N79" s="239"/>
      <c r="O79" s="239"/>
      <c r="P79" s="239"/>
      <c r="Q79" s="23"/>
      <c r="R79" s="23"/>
    </row>
    <row r="80" spans="1:18">
      <c r="A80" s="276"/>
      <c r="B80" s="277"/>
      <c r="C80" s="277"/>
      <c r="D80" s="274"/>
      <c r="E80" s="277"/>
      <c r="F80" s="277"/>
      <c r="G80" s="277"/>
      <c r="H80" s="277"/>
    </row>
    <row r="81" spans="1:8">
      <c r="A81" s="276"/>
      <c r="B81" s="277"/>
      <c r="C81" s="277"/>
      <c r="D81" s="277"/>
      <c r="E81" s="277"/>
      <c r="F81" s="277"/>
      <c r="G81" s="277"/>
      <c r="H81" s="277"/>
    </row>
    <row r="82" spans="1:8">
      <c r="A82" s="276"/>
      <c r="B82" s="277"/>
      <c r="C82" s="277"/>
      <c r="D82" s="277"/>
      <c r="E82" s="277"/>
      <c r="F82" s="277"/>
      <c r="G82" s="277"/>
      <c r="H82" s="277"/>
    </row>
    <row r="83" spans="1:8">
      <c r="A83" s="276"/>
      <c r="B83" s="277"/>
      <c r="C83" s="277"/>
      <c r="D83" s="277"/>
      <c r="E83" s="277"/>
      <c r="F83" s="277"/>
      <c r="G83" s="277"/>
      <c r="H83" s="277"/>
    </row>
    <row r="84" spans="1:8">
      <c r="A84" s="276"/>
      <c r="B84" s="277"/>
      <c r="C84" s="277"/>
      <c r="D84" s="277"/>
      <c r="E84" s="277"/>
      <c r="F84" s="277"/>
      <c r="G84" s="277"/>
      <c r="H84" s="277"/>
    </row>
    <row r="85" spans="1:8">
      <c r="A85" s="276"/>
      <c r="B85" s="277"/>
      <c r="C85" s="277"/>
      <c r="D85" s="277"/>
      <c r="E85" s="277"/>
      <c r="F85" s="277"/>
      <c r="G85" s="277"/>
      <c r="H85" s="277"/>
    </row>
    <row r="86" spans="1:8">
      <c r="A86" s="276"/>
      <c r="B86" s="277"/>
      <c r="C86" s="277"/>
      <c r="D86" s="277"/>
      <c r="E86" s="277"/>
      <c r="F86" s="277"/>
      <c r="G86" s="277"/>
      <c r="H86" s="277"/>
    </row>
    <row r="87" spans="1:8">
      <c r="A87" s="276"/>
      <c r="B87" s="277"/>
      <c r="C87" s="277"/>
      <c r="D87" s="277"/>
      <c r="E87" s="277"/>
      <c r="F87" s="277"/>
      <c r="G87" s="277"/>
      <c r="H87" s="277"/>
    </row>
    <row r="88" spans="1:8">
      <c r="A88" s="276"/>
      <c r="B88" s="277"/>
      <c r="C88" s="277"/>
      <c r="D88" s="277"/>
      <c r="E88" s="277"/>
      <c r="F88" s="277"/>
      <c r="G88" s="277"/>
      <c r="H88" s="277"/>
    </row>
    <row r="89" spans="1:8">
      <c r="A89" s="276"/>
      <c r="B89" s="277"/>
      <c r="C89" s="277"/>
      <c r="D89" s="277"/>
      <c r="E89" s="277"/>
      <c r="F89" s="277"/>
      <c r="G89" s="277"/>
      <c r="H89" s="277"/>
    </row>
    <row r="90" spans="1:8">
      <c r="A90" s="276"/>
      <c r="B90" s="277"/>
      <c r="C90" s="277"/>
      <c r="D90" s="277"/>
      <c r="E90" s="277"/>
      <c r="F90" s="277"/>
      <c r="G90" s="277"/>
      <c r="H90" s="277"/>
    </row>
    <row r="91" spans="1:8">
      <c r="A91" s="276"/>
      <c r="B91" s="277"/>
      <c r="C91" s="277"/>
      <c r="D91" s="277"/>
      <c r="E91" s="277"/>
      <c r="F91" s="277"/>
      <c r="G91" s="277"/>
      <c r="H91" s="277"/>
    </row>
    <row r="92" spans="1:8">
      <c r="A92" s="276"/>
      <c r="B92" s="277"/>
      <c r="C92" s="277"/>
      <c r="D92" s="277"/>
      <c r="E92" s="277"/>
      <c r="F92" s="277"/>
      <c r="G92" s="277"/>
      <c r="H92" s="277"/>
    </row>
    <row r="93" spans="1:8">
      <c r="A93" s="276"/>
      <c r="B93" s="277"/>
      <c r="C93" s="277"/>
      <c r="D93" s="277"/>
      <c r="E93" s="277"/>
      <c r="F93" s="277"/>
      <c r="G93" s="277"/>
      <c r="H93" s="277"/>
    </row>
    <row r="94" spans="1:8">
      <c r="A94" s="276"/>
      <c r="B94" s="277"/>
      <c r="C94" s="277"/>
      <c r="D94" s="277"/>
      <c r="E94" s="277"/>
      <c r="F94" s="277"/>
      <c r="G94" s="277"/>
      <c r="H94" s="277"/>
    </row>
    <row r="95" spans="1:8">
      <c r="A95" s="276"/>
      <c r="B95" s="277"/>
      <c r="C95" s="277"/>
      <c r="D95" s="277"/>
      <c r="E95" s="277"/>
      <c r="F95" s="277"/>
      <c r="G95" s="277"/>
      <c r="H95" s="277"/>
    </row>
    <row r="96" spans="1:8">
      <c r="A96" s="276"/>
      <c r="B96" s="277"/>
      <c r="C96" s="277"/>
      <c r="D96" s="277"/>
      <c r="E96" s="277"/>
      <c r="F96" s="277"/>
      <c r="G96" s="277"/>
      <c r="H96" s="277"/>
    </row>
    <row r="97" spans="1:8">
      <c r="A97" s="276"/>
      <c r="B97" s="277"/>
      <c r="C97" s="277"/>
      <c r="D97" s="277"/>
      <c r="E97" s="277"/>
      <c r="F97" s="277"/>
      <c r="G97" s="277"/>
      <c r="H97" s="277"/>
    </row>
    <row r="98" spans="1:8">
      <c r="A98" s="276"/>
      <c r="B98" s="277"/>
      <c r="C98" s="277"/>
      <c r="D98" s="277"/>
      <c r="E98" s="277"/>
      <c r="F98" s="277"/>
      <c r="G98" s="277"/>
      <c r="H98" s="277"/>
    </row>
    <row r="99" spans="1:8">
      <c r="A99" s="276"/>
      <c r="B99" s="277"/>
      <c r="C99" s="277"/>
      <c r="D99" s="277"/>
      <c r="E99" s="277"/>
      <c r="F99" s="277"/>
      <c r="G99" s="277"/>
      <c r="H99" s="277"/>
    </row>
    <row r="100" spans="1:8">
      <c r="A100" s="276"/>
      <c r="B100" s="277"/>
      <c r="C100" s="277"/>
      <c r="D100" s="277"/>
      <c r="E100" s="277"/>
      <c r="F100" s="277"/>
      <c r="G100" s="277"/>
      <c r="H100" s="277"/>
    </row>
    <row r="101" spans="1:8">
      <c r="A101" s="276"/>
      <c r="B101" s="277"/>
      <c r="C101" s="277"/>
      <c r="D101" s="277"/>
      <c r="E101" s="277"/>
      <c r="F101" s="277"/>
      <c r="G101" s="277"/>
      <c r="H101" s="277"/>
    </row>
    <row r="102" spans="1:8">
      <c r="A102" s="276"/>
      <c r="B102" s="277"/>
      <c r="C102" s="277"/>
      <c r="D102" s="277"/>
      <c r="E102" s="277"/>
      <c r="F102" s="277"/>
      <c r="G102" s="277"/>
      <c r="H102" s="277"/>
    </row>
    <row r="103" spans="1:8">
      <c r="A103" s="276"/>
      <c r="B103" s="277"/>
      <c r="C103" s="277"/>
      <c r="D103" s="277"/>
      <c r="E103" s="277"/>
      <c r="F103" s="277"/>
      <c r="G103" s="277"/>
      <c r="H103" s="277"/>
    </row>
    <row r="104" spans="1:8">
      <c r="A104" s="276"/>
      <c r="B104" s="277"/>
      <c r="C104" s="277"/>
      <c r="D104" s="277"/>
      <c r="E104" s="277"/>
      <c r="F104" s="277"/>
      <c r="G104" s="277"/>
      <c r="H104" s="277"/>
    </row>
    <row r="105" spans="1:8">
      <c r="A105" s="276"/>
      <c r="B105" s="277"/>
      <c r="C105" s="277"/>
      <c r="D105" s="277"/>
      <c r="E105" s="277"/>
      <c r="F105" s="277"/>
      <c r="G105" s="277"/>
      <c r="H105" s="277"/>
    </row>
    <row r="106" spans="1:8">
      <c r="A106" s="276"/>
      <c r="B106" s="277"/>
      <c r="C106" s="277"/>
      <c r="D106" s="277"/>
      <c r="E106" s="277"/>
      <c r="F106" s="277"/>
      <c r="G106" s="277"/>
      <c r="H106" s="277"/>
    </row>
    <row r="107" spans="1:8">
      <c r="A107" s="276"/>
      <c r="B107" s="277"/>
      <c r="C107" s="277"/>
      <c r="D107" s="277"/>
      <c r="E107" s="277"/>
      <c r="F107" s="277"/>
      <c r="G107" s="277"/>
      <c r="H107" s="277"/>
    </row>
    <row r="108" spans="1:8">
      <c r="A108" s="276"/>
      <c r="B108" s="277"/>
      <c r="C108" s="277"/>
      <c r="D108" s="277"/>
      <c r="E108" s="277"/>
      <c r="F108" s="277"/>
      <c r="G108" s="277"/>
      <c r="H108" s="277"/>
    </row>
    <row r="109" spans="1:8">
      <c r="A109" s="276"/>
      <c r="B109" s="277"/>
      <c r="C109" s="277"/>
      <c r="D109" s="277"/>
      <c r="E109" s="277"/>
      <c r="F109" s="277"/>
      <c r="G109" s="277"/>
      <c r="H109" s="277"/>
    </row>
    <row r="110" spans="1:8">
      <c r="A110" s="276"/>
      <c r="B110" s="277"/>
      <c r="C110" s="277"/>
      <c r="D110" s="277"/>
      <c r="E110" s="277"/>
      <c r="F110" s="277"/>
      <c r="G110" s="277"/>
      <c r="H110" s="277"/>
    </row>
    <row r="111" spans="1:8">
      <c r="A111" s="276"/>
      <c r="B111" s="277"/>
      <c r="C111" s="277"/>
      <c r="D111" s="277"/>
      <c r="E111" s="277"/>
      <c r="F111" s="277"/>
      <c r="G111" s="277"/>
      <c r="H111" s="277"/>
    </row>
    <row r="112" spans="1:8">
      <c r="A112" s="276"/>
      <c r="B112" s="277"/>
      <c r="C112" s="277"/>
      <c r="D112" s="277"/>
      <c r="E112" s="277"/>
      <c r="F112" s="277"/>
      <c r="G112" s="277"/>
      <c r="H112" s="277"/>
    </row>
    <row r="113" spans="1:8">
      <c r="A113" s="276"/>
      <c r="B113" s="277"/>
      <c r="C113" s="277"/>
      <c r="D113" s="277"/>
      <c r="E113" s="277"/>
      <c r="F113" s="277"/>
      <c r="G113" s="277"/>
      <c r="H113" s="277"/>
    </row>
    <row r="114" spans="1:8">
      <c r="A114" s="276"/>
      <c r="B114" s="277"/>
      <c r="C114" s="277"/>
      <c r="D114" s="277"/>
      <c r="E114" s="277"/>
      <c r="F114" s="277"/>
      <c r="G114" s="277"/>
      <c r="H114" s="277"/>
    </row>
    <row r="115" spans="1:8">
      <c r="A115" s="276"/>
      <c r="B115" s="277"/>
      <c r="C115" s="277"/>
      <c r="D115" s="277"/>
      <c r="E115" s="277"/>
      <c r="F115" s="277"/>
      <c r="G115" s="277"/>
      <c r="H115" s="277"/>
    </row>
    <row r="116" spans="1:8">
      <c r="A116" s="276"/>
      <c r="B116" s="277"/>
      <c r="C116" s="277"/>
      <c r="D116" s="277"/>
      <c r="E116" s="277"/>
      <c r="F116" s="277"/>
      <c r="G116" s="277"/>
      <c r="H116" s="277"/>
    </row>
    <row r="117" spans="1:8">
      <c r="A117" s="276"/>
      <c r="B117" s="277"/>
      <c r="C117" s="277"/>
      <c r="D117" s="277"/>
      <c r="E117" s="277"/>
      <c r="F117" s="277"/>
      <c r="G117" s="277"/>
      <c r="H117" s="277"/>
    </row>
    <row r="118" spans="1:8">
      <c r="A118" s="276"/>
      <c r="B118" s="277"/>
      <c r="C118" s="277"/>
      <c r="D118" s="277"/>
      <c r="E118" s="277"/>
      <c r="F118" s="277"/>
      <c r="G118" s="277"/>
      <c r="H118" s="277"/>
    </row>
    <row r="119" spans="1:8">
      <c r="A119" s="276"/>
      <c r="B119" s="277"/>
      <c r="C119" s="277"/>
      <c r="D119" s="277"/>
      <c r="E119" s="277"/>
      <c r="F119" s="277"/>
      <c r="G119" s="277"/>
      <c r="H119" s="277"/>
    </row>
    <row r="120" spans="1:8">
      <c r="A120" s="276"/>
      <c r="B120" s="277"/>
      <c r="C120" s="277"/>
      <c r="D120" s="277"/>
      <c r="E120" s="277"/>
      <c r="F120" s="277"/>
      <c r="G120" s="277"/>
      <c r="H120" s="277"/>
    </row>
    <row r="121" spans="1:8">
      <c r="A121" s="276"/>
      <c r="B121" s="277"/>
      <c r="C121" s="277"/>
      <c r="D121" s="277"/>
      <c r="E121" s="277"/>
      <c r="F121" s="277"/>
      <c r="G121" s="277"/>
      <c r="H121" s="277"/>
    </row>
    <row r="122" spans="1:8">
      <c r="A122" s="276"/>
      <c r="B122" s="277"/>
      <c r="C122" s="277"/>
      <c r="D122" s="277"/>
      <c r="E122" s="277"/>
      <c r="F122" s="277"/>
      <c r="G122" s="277"/>
      <c r="H122" s="277"/>
    </row>
    <row r="123" spans="1:8">
      <c r="A123" s="276"/>
      <c r="B123" s="277"/>
      <c r="C123" s="277"/>
      <c r="D123" s="277"/>
      <c r="E123" s="277"/>
      <c r="F123" s="277"/>
      <c r="G123" s="277"/>
      <c r="H123" s="277"/>
    </row>
    <row r="124" spans="1:8">
      <c r="A124" s="276"/>
      <c r="B124" s="277"/>
      <c r="C124" s="277"/>
      <c r="D124" s="277"/>
      <c r="E124" s="277"/>
      <c r="F124" s="277"/>
      <c r="G124" s="277"/>
      <c r="H124" s="277"/>
    </row>
    <row r="125" spans="1:8">
      <c r="A125" s="276"/>
      <c r="B125" s="277"/>
      <c r="C125" s="277"/>
      <c r="D125" s="277"/>
      <c r="E125" s="277"/>
      <c r="F125" s="277"/>
      <c r="G125" s="277"/>
      <c r="H125" s="277"/>
    </row>
    <row r="126" spans="1:8">
      <c r="A126" s="276"/>
      <c r="B126" s="277"/>
      <c r="C126" s="277"/>
      <c r="D126" s="277"/>
      <c r="E126" s="277"/>
      <c r="F126" s="277"/>
      <c r="G126" s="277"/>
      <c r="H126" s="277"/>
    </row>
    <row r="127" spans="1:8">
      <c r="A127" s="276"/>
      <c r="B127" s="277"/>
      <c r="C127" s="277"/>
      <c r="D127" s="277"/>
      <c r="E127" s="277"/>
      <c r="F127" s="277"/>
      <c r="G127" s="277"/>
      <c r="H127" s="277"/>
    </row>
    <row r="128" spans="1:8">
      <c r="A128" s="276"/>
      <c r="B128" s="277"/>
      <c r="C128" s="277"/>
      <c r="D128" s="277"/>
      <c r="E128" s="277"/>
      <c r="F128" s="277"/>
      <c r="G128" s="277"/>
      <c r="H128" s="277"/>
    </row>
    <row r="129" spans="1:8">
      <c r="A129" s="276"/>
      <c r="B129" s="277"/>
      <c r="C129" s="277"/>
      <c r="D129" s="277"/>
      <c r="E129" s="277"/>
      <c r="F129" s="277"/>
      <c r="G129" s="277"/>
      <c r="H129" s="277"/>
    </row>
    <row r="130" spans="1:8">
      <c r="A130" s="276"/>
      <c r="B130" s="277"/>
      <c r="C130" s="277"/>
      <c r="D130" s="277"/>
      <c r="E130" s="277"/>
      <c r="F130" s="277"/>
      <c r="G130" s="277"/>
      <c r="H130" s="277"/>
    </row>
    <row r="131" spans="1:8">
      <c r="A131" s="276"/>
      <c r="B131" s="277"/>
      <c r="C131" s="277"/>
      <c r="D131" s="277"/>
      <c r="E131" s="277"/>
      <c r="F131" s="277"/>
      <c r="G131" s="277"/>
      <c r="H131" s="277"/>
    </row>
    <row r="132" spans="1:8">
      <c r="A132" s="276"/>
      <c r="B132" s="277"/>
      <c r="C132" s="277"/>
      <c r="D132" s="277"/>
      <c r="E132" s="277"/>
      <c r="F132" s="277"/>
      <c r="G132" s="277"/>
      <c r="H132" s="277"/>
    </row>
    <row r="133" spans="1:8">
      <c r="A133" s="276"/>
      <c r="B133" s="277"/>
      <c r="C133" s="277"/>
      <c r="D133" s="277"/>
      <c r="E133" s="277"/>
      <c r="F133" s="277"/>
      <c r="G133" s="277"/>
      <c r="H133" s="277"/>
    </row>
    <row r="134" spans="1:8">
      <c r="A134" s="276"/>
      <c r="B134" s="277"/>
      <c r="C134" s="277"/>
      <c r="D134" s="277"/>
      <c r="E134" s="277"/>
      <c r="F134" s="277"/>
      <c r="G134" s="277"/>
      <c r="H134" s="277"/>
    </row>
    <row r="135" spans="1:8">
      <c r="A135" s="276"/>
      <c r="B135" s="277"/>
      <c r="C135" s="277"/>
      <c r="D135" s="277"/>
      <c r="E135" s="277"/>
      <c r="F135" s="277"/>
      <c r="G135" s="277"/>
      <c r="H135" s="277"/>
    </row>
    <row r="136" spans="1:8">
      <c r="A136" s="276"/>
      <c r="B136" s="277"/>
      <c r="C136" s="277"/>
      <c r="D136" s="277"/>
      <c r="E136" s="277"/>
      <c r="F136" s="277"/>
      <c r="G136" s="277"/>
      <c r="H136" s="277"/>
    </row>
    <row r="137" spans="1:8">
      <c r="A137" s="276"/>
      <c r="B137" s="277"/>
      <c r="C137" s="277"/>
      <c r="D137" s="277"/>
      <c r="E137" s="277"/>
      <c r="F137" s="277"/>
      <c r="G137" s="277"/>
      <c r="H137" s="277"/>
    </row>
    <row r="138" spans="1:8">
      <c r="A138" s="276"/>
      <c r="B138" s="277"/>
      <c r="C138" s="277"/>
      <c r="D138" s="277"/>
      <c r="E138" s="277"/>
      <c r="F138" s="277"/>
      <c r="G138" s="277"/>
      <c r="H138" s="277"/>
    </row>
    <row r="139" spans="1:8">
      <c r="A139" s="276"/>
      <c r="B139" s="277"/>
      <c r="C139" s="277"/>
      <c r="D139" s="277"/>
      <c r="E139" s="277"/>
      <c r="F139" s="277"/>
      <c r="G139" s="277"/>
      <c r="H139" s="277"/>
    </row>
    <row r="140" spans="1:8">
      <c r="A140" s="276"/>
      <c r="B140" s="277"/>
      <c r="C140" s="277"/>
      <c r="D140" s="277"/>
      <c r="E140" s="277"/>
      <c r="F140" s="277"/>
      <c r="G140" s="277"/>
      <c r="H140" s="277"/>
    </row>
    <row r="141" spans="1:8">
      <c r="A141" s="276"/>
      <c r="B141" s="277"/>
      <c r="C141" s="277"/>
      <c r="D141" s="277"/>
      <c r="E141" s="277"/>
      <c r="F141" s="277"/>
      <c r="G141" s="277"/>
      <c r="H141" s="277"/>
    </row>
    <row r="142" spans="1:8">
      <c r="A142" s="276"/>
      <c r="B142" s="277"/>
      <c r="C142" s="277"/>
      <c r="D142" s="277"/>
      <c r="E142" s="277"/>
      <c r="F142" s="277"/>
      <c r="G142" s="277"/>
      <c r="H142" s="277"/>
    </row>
    <row r="143" spans="1:8">
      <c r="A143" s="276"/>
      <c r="B143" s="277"/>
      <c r="C143" s="277"/>
      <c r="D143" s="277"/>
      <c r="E143" s="277"/>
      <c r="F143" s="277"/>
      <c r="G143" s="277"/>
      <c r="H143" s="277"/>
    </row>
    <row r="144" spans="1:8">
      <c r="A144" s="276"/>
      <c r="B144" s="277"/>
      <c r="C144" s="277"/>
      <c r="D144" s="277"/>
      <c r="E144" s="277"/>
      <c r="F144" s="277"/>
      <c r="G144" s="277"/>
      <c r="H144" s="277"/>
    </row>
    <row r="145" spans="1:8">
      <c r="A145" s="276"/>
      <c r="B145" s="277"/>
      <c r="C145" s="277"/>
      <c r="D145" s="277"/>
      <c r="E145" s="277"/>
      <c r="F145" s="277"/>
      <c r="G145" s="277"/>
      <c r="H145" s="277"/>
    </row>
    <row r="146" spans="1:8">
      <c r="A146" s="276"/>
      <c r="B146" s="277"/>
      <c r="C146" s="277"/>
      <c r="D146" s="277"/>
      <c r="E146" s="277"/>
      <c r="F146" s="277"/>
      <c r="G146" s="277"/>
      <c r="H146" s="277"/>
    </row>
    <row r="147" spans="1:8">
      <c r="A147" s="276"/>
      <c r="B147" s="277"/>
      <c r="C147" s="277"/>
      <c r="D147" s="277"/>
      <c r="E147" s="277"/>
      <c r="F147" s="277"/>
      <c r="G147" s="277"/>
      <c r="H147" s="277"/>
    </row>
    <row r="148" spans="1:8">
      <c r="A148" s="276"/>
      <c r="B148" s="277"/>
      <c r="C148" s="277"/>
      <c r="D148" s="277"/>
      <c r="E148" s="277"/>
      <c r="F148" s="277"/>
      <c r="G148" s="277"/>
      <c r="H148" s="277"/>
    </row>
    <row r="149" spans="1:8">
      <c r="A149" s="276"/>
      <c r="B149" s="277"/>
      <c r="C149" s="277"/>
      <c r="D149" s="277"/>
      <c r="E149" s="277"/>
      <c r="F149" s="277"/>
      <c r="G149" s="277"/>
      <c r="H149" s="277"/>
    </row>
    <row r="150" spans="1:8">
      <c r="A150" s="276"/>
      <c r="B150" s="277"/>
      <c r="C150" s="277"/>
      <c r="D150" s="277"/>
      <c r="E150" s="277"/>
      <c r="F150" s="277"/>
      <c r="G150" s="277"/>
      <c r="H150" s="277"/>
    </row>
    <row r="151" spans="1:8">
      <c r="A151" s="276"/>
      <c r="B151" s="277"/>
      <c r="C151" s="277"/>
      <c r="D151" s="277"/>
      <c r="E151" s="277"/>
      <c r="F151" s="277"/>
      <c r="G151" s="277"/>
      <c r="H151" s="277"/>
    </row>
  </sheetData>
  <mergeCells count="14">
    <mergeCell ref="A1:G1"/>
    <mergeCell ref="A2:G2"/>
    <mergeCell ref="A3:G4"/>
    <mergeCell ref="A5:G5"/>
    <mergeCell ref="A8:B8"/>
    <mergeCell ref="C8:F8"/>
    <mergeCell ref="A7:B7"/>
    <mergeCell ref="C7:F7"/>
    <mergeCell ref="E66:G66"/>
    <mergeCell ref="E67:G67"/>
    <mergeCell ref="A9:B9"/>
    <mergeCell ref="C9:F9"/>
    <mergeCell ref="A10:B10"/>
    <mergeCell ref="C10:F10"/>
  </mergeCells>
  <pageMargins left="0.49" right="0.45" top="0.51" bottom="0.53" header="0.3" footer="0.3"/>
  <pageSetup scale="74" fitToHeight="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zoomScaleNormal="100" zoomScaleSheetLayoutView="100" workbookViewId="0">
      <selection activeCell="A5" sqref="A5:G5"/>
    </sheetView>
  </sheetViews>
  <sheetFormatPr defaultColWidth="9.140625" defaultRowHeight="12.75"/>
  <cols>
    <col min="1" max="1" width="7.42578125" style="228" customWidth="1"/>
    <col min="2" max="2" width="5.28515625" style="228" customWidth="1"/>
    <col min="3" max="3" width="52.5703125" style="217" customWidth="1"/>
    <col min="4" max="4" width="11.7109375" style="217" customWidth="1"/>
    <col min="5" max="5" width="28.42578125" style="217" customWidth="1"/>
    <col min="6" max="6" width="29.85546875" style="217" customWidth="1"/>
    <col min="7" max="7" width="5.140625" style="217" customWidth="1"/>
    <col min="8" max="8" width="15.28515625" style="217" customWidth="1"/>
    <col min="9" max="9" width="12.7109375" style="217" bestFit="1" customWidth="1"/>
    <col min="10" max="10" width="15.7109375" style="217" hidden="1" customWidth="1"/>
    <col min="11" max="11" width="15.42578125" style="217" hidden="1" customWidth="1"/>
    <col min="12" max="12" width="9.140625" style="217"/>
    <col min="13" max="13" width="15" style="217" bestFit="1" customWidth="1"/>
    <col min="14" max="16384" width="9.140625" style="217"/>
  </cols>
  <sheetData>
    <row r="1" spans="1:13" ht="24.75" customHeight="1">
      <c r="A1" s="504" t="s">
        <v>579</v>
      </c>
      <c r="B1" s="504"/>
      <c r="C1" s="504"/>
      <c r="D1" s="504"/>
      <c r="E1" s="504"/>
      <c r="F1" s="504"/>
      <c r="G1" s="18"/>
      <c r="H1" s="18"/>
    </row>
    <row r="2" spans="1:13" ht="26.25" customHeight="1">
      <c r="A2" s="505" t="s">
        <v>630</v>
      </c>
      <c r="B2" s="505"/>
      <c r="C2" s="505"/>
      <c r="D2" s="505"/>
      <c r="E2" s="505"/>
      <c r="F2" s="505"/>
      <c r="G2" s="18"/>
      <c r="H2" s="18"/>
    </row>
    <row r="3" spans="1:13" ht="15">
      <c r="A3" s="506" t="s">
        <v>580</v>
      </c>
      <c r="B3" s="506"/>
      <c r="C3" s="506"/>
      <c r="D3" s="506"/>
      <c r="E3" s="506"/>
      <c r="F3" s="506"/>
      <c r="G3" s="506"/>
      <c r="H3" s="232"/>
    </row>
    <row r="4" spans="1:13" ht="22.5" customHeight="1">
      <c r="A4" s="506"/>
      <c r="B4" s="506"/>
      <c r="C4" s="506"/>
      <c r="D4" s="506"/>
      <c r="E4" s="506"/>
      <c r="F4" s="506"/>
      <c r="G4" s="506"/>
      <c r="H4" s="232"/>
    </row>
    <row r="5" spans="1:13">
      <c r="A5" s="507" t="s">
        <v>681</v>
      </c>
      <c r="B5" s="507"/>
      <c r="C5" s="507"/>
      <c r="D5" s="507"/>
      <c r="E5" s="507"/>
      <c r="F5" s="507"/>
      <c r="G5" s="507"/>
      <c r="H5" s="233"/>
    </row>
    <row r="6" spans="1:13">
      <c r="A6" s="233"/>
      <c r="B6" s="233"/>
      <c r="C6" s="233"/>
      <c r="D6" s="233"/>
      <c r="E6" s="233"/>
      <c r="F6" s="18"/>
      <c r="G6" s="18"/>
      <c r="H6" s="18"/>
    </row>
    <row r="7" spans="1:13" ht="30.75" customHeight="1">
      <c r="A7" s="31"/>
      <c r="B7" s="503" t="s">
        <v>244</v>
      </c>
      <c r="C7" s="503"/>
      <c r="D7" s="503" t="s">
        <v>458</v>
      </c>
      <c r="E7" s="503"/>
      <c r="F7" s="503"/>
      <c r="G7" s="503"/>
      <c r="H7" s="218"/>
    </row>
    <row r="8" spans="1:13" ht="30.75" customHeight="1">
      <c r="A8" s="19"/>
      <c r="B8" s="502" t="s">
        <v>243</v>
      </c>
      <c r="C8" s="502"/>
      <c r="D8" s="502" t="s">
        <v>245</v>
      </c>
      <c r="E8" s="502"/>
      <c r="F8" s="502"/>
      <c r="G8" s="19"/>
      <c r="H8" s="219"/>
    </row>
    <row r="9" spans="1:13" ht="30.75" customHeight="1">
      <c r="A9" s="31"/>
      <c r="B9" s="503" t="s">
        <v>246</v>
      </c>
      <c r="C9" s="503"/>
      <c r="D9" s="503" t="s">
        <v>623</v>
      </c>
      <c r="E9" s="503"/>
      <c r="F9" s="503"/>
      <c r="G9" s="31"/>
      <c r="H9" s="218"/>
    </row>
    <row r="10" spans="1:13" ht="30.75" customHeight="1">
      <c r="A10" s="19"/>
      <c r="B10" s="502" t="s">
        <v>247</v>
      </c>
      <c r="C10" s="502"/>
      <c r="D10" s="502" t="str">
        <f>'ngay thang'!B14</f>
        <v>Ngày 04 tháng 12 năm 2024
04 Dec 2024</v>
      </c>
      <c r="E10" s="502"/>
      <c r="F10" s="502"/>
      <c r="G10" s="19"/>
      <c r="H10" s="219"/>
    </row>
    <row r="12" spans="1:13" s="18" customFormat="1" ht="58.5" customHeight="1">
      <c r="A12" s="498" t="s">
        <v>199</v>
      </c>
      <c r="B12" s="498"/>
      <c r="C12" s="231" t="s">
        <v>581</v>
      </c>
      <c r="D12" s="231" t="s">
        <v>174</v>
      </c>
      <c r="E12" s="231" t="s">
        <v>288</v>
      </c>
      <c r="F12" s="231" t="s">
        <v>289</v>
      </c>
    </row>
    <row r="13" spans="1:13" s="18" customFormat="1" ht="25.5">
      <c r="A13" s="216" t="s">
        <v>46</v>
      </c>
      <c r="B13" s="216"/>
      <c r="C13" s="220" t="s">
        <v>582</v>
      </c>
      <c r="D13" s="215" t="s">
        <v>583</v>
      </c>
      <c r="E13" s="312">
        <v>75577062558</v>
      </c>
      <c r="F13" s="312">
        <v>82464580009</v>
      </c>
      <c r="I13" s="32"/>
      <c r="J13" s="32"/>
      <c r="K13" s="32"/>
      <c r="L13" s="32"/>
      <c r="M13" s="32"/>
    </row>
    <row r="14" spans="1:13" s="18" customFormat="1" ht="38.25">
      <c r="A14" s="216" t="s">
        <v>56</v>
      </c>
      <c r="B14" s="216"/>
      <c r="C14" s="220" t="s">
        <v>584</v>
      </c>
      <c r="D14" s="215" t="s">
        <v>585</v>
      </c>
      <c r="E14" s="312">
        <v>253574678</v>
      </c>
      <c r="F14" s="312">
        <v>-2987666307</v>
      </c>
      <c r="J14" s="32"/>
      <c r="K14" s="32"/>
      <c r="L14" s="32"/>
      <c r="M14" s="32"/>
    </row>
    <row r="15" spans="1:13" s="18" customFormat="1" ht="51">
      <c r="A15" s="499"/>
      <c r="B15" s="215" t="s">
        <v>110</v>
      </c>
      <c r="C15" s="221" t="s">
        <v>586</v>
      </c>
      <c r="D15" s="215" t="s">
        <v>587</v>
      </c>
      <c r="E15" s="313">
        <v>253574678</v>
      </c>
      <c r="F15" s="313">
        <v>-2987666307</v>
      </c>
      <c r="J15" s="32"/>
      <c r="K15" s="32"/>
      <c r="L15" s="32"/>
      <c r="M15" s="32"/>
    </row>
    <row r="16" spans="1:13" s="18" customFormat="1" ht="51">
      <c r="A16" s="500"/>
      <c r="B16" s="215" t="s">
        <v>112</v>
      </c>
      <c r="C16" s="221" t="s">
        <v>588</v>
      </c>
      <c r="D16" s="215" t="s">
        <v>589</v>
      </c>
      <c r="E16" s="313"/>
      <c r="F16" s="313"/>
      <c r="J16" s="32"/>
      <c r="K16" s="32"/>
      <c r="L16" s="32"/>
      <c r="M16" s="32"/>
    </row>
    <row r="17" spans="1:13" s="18" customFormat="1" ht="51">
      <c r="A17" s="216" t="s">
        <v>133</v>
      </c>
      <c r="B17" s="216"/>
      <c r="C17" s="220" t="s">
        <v>590</v>
      </c>
      <c r="D17" s="216" t="s">
        <v>591</v>
      </c>
      <c r="E17" s="312">
        <v>-6415036601</v>
      </c>
      <c r="F17" s="312">
        <v>-3899851144</v>
      </c>
      <c r="H17" s="32"/>
      <c r="J17" s="32"/>
      <c r="K17" s="32"/>
      <c r="L17" s="32"/>
      <c r="M17" s="32"/>
    </row>
    <row r="18" spans="1:13" s="18" customFormat="1" ht="25.5">
      <c r="A18" s="499"/>
      <c r="B18" s="215" t="s">
        <v>592</v>
      </c>
      <c r="C18" s="221" t="s">
        <v>593</v>
      </c>
      <c r="D18" s="215" t="s">
        <v>594</v>
      </c>
      <c r="E18" s="313">
        <v>953546460</v>
      </c>
      <c r="F18" s="313">
        <v>2386001370</v>
      </c>
      <c r="H18" s="32"/>
      <c r="J18" s="32"/>
      <c r="K18" s="32"/>
      <c r="L18" s="32"/>
      <c r="M18" s="32"/>
    </row>
    <row r="19" spans="1:13" s="18" customFormat="1" ht="25.5">
      <c r="A19" s="501"/>
      <c r="B19" s="215" t="s">
        <v>595</v>
      </c>
      <c r="C19" s="221" t="s">
        <v>596</v>
      </c>
      <c r="D19" s="215" t="s">
        <v>597</v>
      </c>
      <c r="E19" s="313">
        <v>7368583061</v>
      </c>
      <c r="F19" s="313">
        <v>6285852514</v>
      </c>
      <c r="H19" s="32"/>
      <c r="J19" s="32"/>
      <c r="K19" s="32"/>
      <c r="L19" s="32"/>
      <c r="M19" s="32"/>
    </row>
    <row r="20" spans="1:13" s="20" customFormat="1" ht="25.5">
      <c r="A20" s="216" t="s">
        <v>135</v>
      </c>
      <c r="B20" s="216"/>
      <c r="C20" s="222" t="s">
        <v>610</v>
      </c>
      <c r="D20" s="216" t="s">
        <v>598</v>
      </c>
      <c r="E20" s="312">
        <v>69415600635</v>
      </c>
      <c r="F20" s="312">
        <v>75577062558</v>
      </c>
      <c r="H20" s="21"/>
      <c r="J20" s="32"/>
      <c r="K20" s="32"/>
      <c r="L20" s="32"/>
      <c r="M20" s="32"/>
    </row>
    <row r="21" spans="1:13" s="18" customFormat="1">
      <c r="A21" s="216"/>
      <c r="B21" s="216"/>
      <c r="C21" s="220"/>
      <c r="D21" s="216"/>
      <c r="E21" s="229"/>
      <c r="F21" s="229"/>
    </row>
    <row r="22" spans="1:13" s="18" customFormat="1">
      <c r="A22" s="22"/>
      <c r="B22" s="22"/>
    </row>
    <row r="23" spans="1:13" s="18" customFormat="1">
      <c r="A23" s="223" t="s">
        <v>176</v>
      </c>
      <c r="C23" s="35"/>
      <c r="E23" s="36" t="s">
        <v>177</v>
      </c>
    </row>
    <row r="24" spans="1:13" s="18" customFormat="1">
      <c r="A24" s="224" t="s">
        <v>178</v>
      </c>
      <c r="C24" s="35"/>
      <c r="E24" s="38" t="s">
        <v>179</v>
      </c>
    </row>
    <row r="25" spans="1:13" s="18" customFormat="1" ht="22.5" customHeight="1">
      <c r="C25" s="35"/>
      <c r="E25" s="35"/>
    </row>
    <row r="26" spans="1:13" s="18" customFormat="1">
      <c r="C26" s="35"/>
      <c r="E26" s="35"/>
    </row>
    <row r="27" spans="1:13" s="18" customFormat="1">
      <c r="C27" s="35"/>
      <c r="E27" s="35"/>
    </row>
    <row r="28" spans="1:13" s="18" customFormat="1">
      <c r="C28" s="35"/>
      <c r="E28" s="35"/>
    </row>
    <row r="29" spans="1:13" s="18" customFormat="1">
      <c r="C29" s="35"/>
      <c r="E29" s="35"/>
    </row>
    <row r="30" spans="1:13" s="18" customFormat="1">
      <c r="C30" s="35"/>
      <c r="E30" s="35"/>
    </row>
    <row r="31" spans="1:13">
      <c r="A31" s="18"/>
      <c r="B31" s="18"/>
      <c r="C31" s="35"/>
      <c r="D31" s="18"/>
      <c r="E31" s="35"/>
    </row>
    <row r="32" spans="1:13">
      <c r="A32" s="225"/>
      <c r="B32" s="225"/>
      <c r="C32" s="28"/>
      <c r="D32" s="18"/>
      <c r="E32" s="28"/>
      <c r="F32" s="226"/>
    </row>
    <row r="33" spans="1:5">
      <c r="A33" s="227" t="s">
        <v>238</v>
      </c>
      <c r="B33" s="18"/>
      <c r="C33" s="35"/>
      <c r="D33" s="18"/>
      <c r="E33" s="26" t="s">
        <v>459</v>
      </c>
    </row>
    <row r="34" spans="1:5">
      <c r="A34" s="227" t="s">
        <v>608</v>
      </c>
      <c r="B34" s="18"/>
      <c r="C34" s="35"/>
      <c r="D34" s="18"/>
      <c r="E34" s="26"/>
    </row>
    <row r="35" spans="1:5">
      <c r="A35" s="18" t="s">
        <v>239</v>
      </c>
      <c r="B35" s="18"/>
      <c r="C35" s="35"/>
      <c r="D35" s="18"/>
      <c r="E35" s="25"/>
    </row>
  </sheetData>
  <mergeCells count="15">
    <mergeCell ref="A1:F1"/>
    <mergeCell ref="A2:F2"/>
    <mergeCell ref="A3:G4"/>
    <mergeCell ref="A5:G5"/>
    <mergeCell ref="B7:C7"/>
    <mergeCell ref="D7:G7"/>
    <mergeCell ref="A12:B12"/>
    <mergeCell ref="A15:A16"/>
    <mergeCell ref="A18:A19"/>
    <mergeCell ref="B8:C8"/>
    <mergeCell ref="D8:F8"/>
    <mergeCell ref="B9:C9"/>
    <mergeCell ref="D9:F9"/>
    <mergeCell ref="B10:C10"/>
    <mergeCell ref="D10:F10"/>
  </mergeCells>
  <pageMargins left="0.65" right="0.37" top="1" bottom="1" header="0.5" footer="0.5"/>
  <pageSetup scale="71" fitToHeight="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E57"/>
  <sheetViews>
    <sheetView zoomScaleNormal="100" zoomScaleSheetLayoutView="75" workbookViewId="0">
      <selection activeCell="D6" sqref="D6"/>
    </sheetView>
  </sheetViews>
  <sheetFormatPr defaultColWidth="9.140625" defaultRowHeight="15"/>
  <cols>
    <col min="1" max="1" width="9.140625" style="30"/>
    <col min="2" max="2" width="59.42578125" style="30" customWidth="1"/>
    <col min="3" max="3" width="12.85546875" style="30" customWidth="1"/>
    <col min="4" max="4" width="26" style="30" customWidth="1"/>
    <col min="5" max="5" width="26.5703125" style="30" customWidth="1"/>
    <col min="6" max="17" width="9.140625" style="30" customWidth="1"/>
    <col min="18" max="18" width="22.7109375" style="30" customWidth="1"/>
    <col min="19" max="19" width="13.5703125" style="30" customWidth="1"/>
    <col min="20" max="20" width="10.140625" style="30" customWidth="1"/>
    <col min="21" max="21" width="10.7109375" style="30" customWidth="1"/>
    <col min="22" max="16384" width="9.140625" style="30"/>
  </cols>
  <sheetData>
    <row r="1" spans="1:5" ht="23.25" customHeight="1">
      <c r="A1" s="489" t="s">
        <v>521</v>
      </c>
      <c r="B1" s="489"/>
      <c r="C1" s="489"/>
      <c r="D1" s="489"/>
      <c r="E1" s="489"/>
    </row>
    <row r="2" spans="1:5" ht="27" customHeight="1">
      <c r="A2" s="508" t="s">
        <v>522</v>
      </c>
      <c r="B2" s="508"/>
      <c r="C2" s="508"/>
      <c r="D2" s="508"/>
      <c r="E2" s="508"/>
    </row>
    <row r="3" spans="1:5" ht="15" customHeight="1">
      <c r="A3" s="491" t="s">
        <v>264</v>
      </c>
      <c r="B3" s="491"/>
      <c r="C3" s="491"/>
      <c r="D3" s="491"/>
      <c r="E3" s="491"/>
    </row>
    <row r="4" spans="1:5">
      <c r="A4" s="491"/>
      <c r="B4" s="491"/>
      <c r="C4" s="491"/>
      <c r="D4" s="491"/>
      <c r="E4" s="491"/>
    </row>
    <row r="5" spans="1:5">
      <c r="A5" s="488" t="s">
        <v>681</v>
      </c>
      <c r="B5" s="488"/>
      <c r="C5" s="488"/>
      <c r="D5" s="488"/>
      <c r="E5" s="488"/>
    </row>
    <row r="6" spans="1:5">
      <c r="A6" s="329"/>
      <c r="B6" s="329"/>
      <c r="C6" s="329"/>
      <c r="D6" s="329"/>
      <c r="E6" s="329"/>
    </row>
    <row r="7" spans="1:5" ht="31.5" customHeight="1">
      <c r="A7" s="483" t="s">
        <v>654</v>
      </c>
      <c r="B7" s="483"/>
      <c r="C7" s="512" t="s">
        <v>655</v>
      </c>
      <c r="D7" s="512"/>
      <c r="E7" s="512"/>
    </row>
    <row r="8" spans="1:5" ht="30" customHeight="1">
      <c r="A8" s="483" t="s">
        <v>656</v>
      </c>
      <c r="B8" s="483"/>
      <c r="C8" s="483" t="s">
        <v>657</v>
      </c>
      <c r="D8" s="483"/>
      <c r="E8" s="483"/>
    </row>
    <row r="9" spans="1:5" ht="40.5" customHeight="1">
      <c r="A9" s="484" t="s">
        <v>658</v>
      </c>
      <c r="B9" s="484"/>
      <c r="C9" s="484" t="s">
        <v>659</v>
      </c>
      <c r="D9" s="484"/>
      <c r="E9" s="484"/>
    </row>
    <row r="10" spans="1:5" ht="30" customHeight="1">
      <c r="A10" s="484" t="s">
        <v>660</v>
      </c>
      <c r="B10" s="484"/>
      <c r="C10" s="484" t="s">
        <v>653</v>
      </c>
      <c r="D10" s="484"/>
      <c r="E10" s="484"/>
    </row>
    <row r="11" spans="1:5" ht="22.5" customHeight="1">
      <c r="A11" s="330"/>
      <c r="B11" s="330"/>
      <c r="C11" s="330"/>
      <c r="D11" s="330"/>
      <c r="E11" s="330"/>
    </row>
    <row r="12" spans="1:5" ht="21" customHeight="1">
      <c r="A12" s="331" t="s">
        <v>268</v>
      </c>
      <c r="B12" s="332"/>
      <c r="C12" s="332"/>
      <c r="D12" s="332"/>
      <c r="E12" s="332"/>
    </row>
    <row r="13" spans="1:5" s="278" customFormat="1" ht="43.5" customHeight="1">
      <c r="A13" s="333" t="s">
        <v>202</v>
      </c>
      <c r="B13" s="333" t="s">
        <v>207</v>
      </c>
      <c r="C13" s="333" t="s">
        <v>208</v>
      </c>
      <c r="D13" s="334" t="s">
        <v>461</v>
      </c>
      <c r="E13" s="334" t="s">
        <v>462</v>
      </c>
    </row>
    <row r="14" spans="1:5" s="256" customFormat="1" ht="31.5" customHeight="1">
      <c r="A14" s="335" t="s">
        <v>46</v>
      </c>
      <c r="B14" s="336" t="s">
        <v>661</v>
      </c>
      <c r="C14" s="336" t="s">
        <v>147</v>
      </c>
      <c r="D14" s="337"/>
      <c r="E14" s="337"/>
    </row>
    <row r="15" spans="1:5" s="256" customFormat="1" ht="50.25" customHeight="1">
      <c r="A15" s="335">
        <v>1</v>
      </c>
      <c r="B15" s="336" t="s">
        <v>540</v>
      </c>
      <c r="C15" s="336" t="s">
        <v>148</v>
      </c>
      <c r="D15" s="338">
        <v>1.2001170814756797E-2</v>
      </c>
      <c r="E15" s="339">
        <v>1.2001068557106245E-2</v>
      </c>
    </row>
    <row r="16" spans="1:5" s="256" customFormat="1" ht="56.25" customHeight="1">
      <c r="A16" s="335">
        <v>2</v>
      </c>
      <c r="B16" s="336" t="s">
        <v>541</v>
      </c>
      <c r="C16" s="336" t="s">
        <v>149</v>
      </c>
      <c r="D16" s="338">
        <v>4.4610937713210454E-3</v>
      </c>
      <c r="E16" s="339">
        <v>3.997392519161821E-3</v>
      </c>
    </row>
    <row r="17" spans="1:5" s="256" customFormat="1" ht="75" customHeight="1">
      <c r="A17" s="335">
        <v>3</v>
      </c>
      <c r="B17" s="340" t="s">
        <v>542</v>
      </c>
      <c r="C17" s="336" t="s">
        <v>150</v>
      </c>
      <c r="D17" s="338">
        <v>5.0475818203539642E-3</v>
      </c>
      <c r="E17" s="339">
        <v>4.5061892275971302E-3</v>
      </c>
    </row>
    <row r="18" spans="1:5" s="256" customFormat="1" ht="48" customHeight="1">
      <c r="A18" s="335">
        <v>4</v>
      </c>
      <c r="B18" s="336" t="s">
        <v>662</v>
      </c>
      <c r="C18" s="336" t="s">
        <v>151</v>
      </c>
      <c r="D18" s="338">
        <v>1.3225218413661876E-3</v>
      </c>
      <c r="E18" s="339">
        <v>1.2200267610521262E-3</v>
      </c>
    </row>
    <row r="19" spans="1:5" s="256" customFormat="1" ht="56.25" customHeight="1">
      <c r="A19" s="335">
        <v>5</v>
      </c>
      <c r="B19" s="336" t="s">
        <v>543</v>
      </c>
      <c r="C19" s="336"/>
      <c r="D19" s="338"/>
      <c r="E19" s="339"/>
    </row>
    <row r="20" spans="1:5" s="256" customFormat="1" ht="57.75" customHeight="1">
      <c r="A20" s="335">
        <v>6</v>
      </c>
      <c r="B20" s="336" t="s">
        <v>544</v>
      </c>
      <c r="C20" s="336"/>
      <c r="D20" s="338"/>
      <c r="E20" s="339"/>
    </row>
    <row r="21" spans="1:5" s="256" customFormat="1" ht="81" customHeight="1">
      <c r="A21" s="335">
        <v>7</v>
      </c>
      <c r="B21" s="340" t="s">
        <v>663</v>
      </c>
      <c r="C21" s="336" t="s">
        <v>152</v>
      </c>
      <c r="D21" s="338">
        <v>1.3833179249653528E-2</v>
      </c>
      <c r="E21" s="339">
        <v>1.3297682631649444E-2</v>
      </c>
    </row>
    <row r="22" spans="1:5" s="256" customFormat="1" ht="42" customHeight="1">
      <c r="A22" s="335">
        <v>8</v>
      </c>
      <c r="B22" s="336" t="s">
        <v>545</v>
      </c>
      <c r="C22" s="336" t="s">
        <v>153</v>
      </c>
      <c r="D22" s="338">
        <v>3.6665547497451524E-2</v>
      </c>
      <c r="E22" s="339">
        <v>3.5022359696566766E-2</v>
      </c>
    </row>
    <row r="23" spans="1:5" s="256" customFormat="1" ht="69.75" customHeight="1">
      <c r="A23" s="335">
        <v>9</v>
      </c>
      <c r="B23" s="340" t="s">
        <v>664</v>
      </c>
      <c r="C23" s="336" t="s">
        <v>154</v>
      </c>
      <c r="D23" s="338">
        <v>4.0390350338685286</v>
      </c>
      <c r="E23" s="339">
        <v>3.279262003946831</v>
      </c>
    </row>
    <row r="24" spans="1:5" s="256" customFormat="1" ht="57" customHeight="1">
      <c r="A24" s="335">
        <v>10</v>
      </c>
      <c r="B24" s="340" t="s">
        <v>546</v>
      </c>
      <c r="C24" s="336"/>
      <c r="D24" s="339"/>
      <c r="E24" s="339"/>
    </row>
    <row r="25" spans="1:5" s="256" customFormat="1" ht="25.5">
      <c r="A25" s="335" t="s">
        <v>56</v>
      </c>
      <c r="B25" s="336" t="s">
        <v>665</v>
      </c>
      <c r="C25" s="336" t="s">
        <v>155</v>
      </c>
      <c r="D25" s="338"/>
      <c r="E25" s="341"/>
    </row>
    <row r="26" spans="1:5" s="256" customFormat="1" ht="30" customHeight="1">
      <c r="A26" s="509">
        <v>1</v>
      </c>
      <c r="B26" s="336" t="s">
        <v>666</v>
      </c>
      <c r="C26" s="336" t="s">
        <v>156</v>
      </c>
      <c r="D26" s="341">
        <v>74736303700</v>
      </c>
      <c r="E26" s="341">
        <v>78437167500</v>
      </c>
    </row>
    <row r="27" spans="1:5" s="256" customFormat="1" ht="39.75" customHeight="1">
      <c r="A27" s="510"/>
      <c r="B27" s="336" t="s">
        <v>667</v>
      </c>
      <c r="C27" s="336" t="s">
        <v>157</v>
      </c>
      <c r="D27" s="342">
        <v>74736303700</v>
      </c>
      <c r="E27" s="342">
        <v>78437167500</v>
      </c>
    </row>
    <row r="28" spans="1:5" s="256" customFormat="1" ht="42.75" customHeight="1">
      <c r="A28" s="511"/>
      <c r="B28" s="336" t="s">
        <v>668</v>
      </c>
      <c r="C28" s="336" t="s">
        <v>158</v>
      </c>
      <c r="D28" s="343">
        <v>7473630.3700000001</v>
      </c>
      <c r="E28" s="343">
        <v>7843716.75</v>
      </c>
    </row>
    <row r="29" spans="1:5" s="256" customFormat="1" ht="32.25" customHeight="1">
      <c r="A29" s="509">
        <v>2</v>
      </c>
      <c r="B29" s="336" t="s">
        <v>669</v>
      </c>
      <c r="C29" s="336" t="s">
        <v>159</v>
      </c>
      <c r="D29" s="341">
        <v>-6299776700</v>
      </c>
      <c r="E29" s="341">
        <v>-3700863800</v>
      </c>
    </row>
    <row r="30" spans="1:5" s="256" customFormat="1" ht="31.5" customHeight="1">
      <c r="A30" s="510"/>
      <c r="B30" s="336" t="s">
        <v>670</v>
      </c>
      <c r="C30" s="336" t="s">
        <v>160</v>
      </c>
      <c r="D30" s="344">
        <v>94352.2</v>
      </c>
      <c r="E30" s="344">
        <v>231260.82</v>
      </c>
    </row>
    <row r="31" spans="1:5" s="256" customFormat="1" ht="30" customHeight="1">
      <c r="A31" s="510"/>
      <c r="B31" s="336" t="s">
        <v>671</v>
      </c>
      <c r="C31" s="336" t="s">
        <v>161</v>
      </c>
      <c r="D31" s="341">
        <v>943522000</v>
      </c>
      <c r="E31" s="341">
        <v>2312608200</v>
      </c>
    </row>
    <row r="32" spans="1:5" s="256" customFormat="1" ht="30.75" customHeight="1">
      <c r="A32" s="510"/>
      <c r="B32" s="336" t="s">
        <v>672</v>
      </c>
      <c r="C32" s="336" t="s">
        <v>162</v>
      </c>
      <c r="D32" s="344">
        <v>-724329.87</v>
      </c>
      <c r="E32" s="344">
        <v>-601347.19999999995</v>
      </c>
    </row>
    <row r="33" spans="1:5" s="256" customFormat="1" ht="42.75" customHeight="1">
      <c r="A33" s="511"/>
      <c r="B33" s="336" t="s">
        <v>673</v>
      </c>
      <c r="C33" s="336" t="s">
        <v>163</v>
      </c>
      <c r="D33" s="341">
        <v>-7243298700</v>
      </c>
      <c r="E33" s="341">
        <v>-6013472000</v>
      </c>
    </row>
    <row r="34" spans="1:5" s="256" customFormat="1" ht="33" customHeight="1">
      <c r="A34" s="509">
        <v>3</v>
      </c>
      <c r="B34" s="336" t="s">
        <v>674</v>
      </c>
      <c r="C34" s="336" t="s">
        <v>164</v>
      </c>
      <c r="D34" s="342">
        <v>68436527000</v>
      </c>
      <c r="E34" s="342">
        <v>74736303700</v>
      </c>
    </row>
    <row r="35" spans="1:5" s="256" customFormat="1" ht="55.5" customHeight="1">
      <c r="A35" s="510"/>
      <c r="B35" s="336" t="s">
        <v>547</v>
      </c>
      <c r="C35" s="336" t="s">
        <v>165</v>
      </c>
      <c r="D35" s="342">
        <v>68436527000</v>
      </c>
      <c r="E35" s="342">
        <v>74736303700</v>
      </c>
    </row>
    <row r="36" spans="1:5" s="256" customFormat="1" ht="45" customHeight="1">
      <c r="A36" s="511"/>
      <c r="B36" s="336" t="s">
        <v>548</v>
      </c>
      <c r="C36" s="336" t="s">
        <v>166</v>
      </c>
      <c r="D36" s="343">
        <v>6843652.7000000002</v>
      </c>
      <c r="E36" s="343">
        <v>7473630.3700000001</v>
      </c>
    </row>
    <row r="37" spans="1:5" s="256" customFormat="1" ht="55.5" customHeight="1">
      <c r="A37" s="335">
        <v>4</v>
      </c>
      <c r="B37" s="336" t="s">
        <v>675</v>
      </c>
      <c r="C37" s="336" t="s">
        <v>167</v>
      </c>
      <c r="D37" s="339">
        <v>2.9999999999999997E-4</v>
      </c>
      <c r="E37" s="339">
        <v>2.0000000000000001E-4</v>
      </c>
    </row>
    <row r="38" spans="1:5" s="256" customFormat="1" ht="39.75" customHeight="1">
      <c r="A38" s="335">
        <v>5</v>
      </c>
      <c r="B38" s="336" t="s">
        <v>676</v>
      </c>
      <c r="C38" s="336" t="s">
        <v>168</v>
      </c>
      <c r="D38" s="339">
        <v>0.58350000000000002</v>
      </c>
      <c r="E38" s="339">
        <v>0.58340000000000003</v>
      </c>
    </row>
    <row r="39" spans="1:5" s="256" customFormat="1" ht="39" customHeight="1">
      <c r="A39" s="335">
        <v>6</v>
      </c>
      <c r="B39" s="336" t="s">
        <v>677</v>
      </c>
      <c r="C39" s="336" t="s">
        <v>169</v>
      </c>
      <c r="D39" s="339">
        <v>0</v>
      </c>
      <c r="E39" s="339">
        <v>0</v>
      </c>
    </row>
    <row r="40" spans="1:5" s="256" customFormat="1" ht="39" customHeight="1">
      <c r="A40" s="335">
        <v>7</v>
      </c>
      <c r="B40" s="336" t="s">
        <v>678</v>
      </c>
      <c r="C40" s="336" t="s">
        <v>170</v>
      </c>
      <c r="D40" s="345">
        <v>1392</v>
      </c>
      <c r="E40" s="345">
        <v>1383</v>
      </c>
    </row>
    <row r="41" spans="1:5" s="256" customFormat="1" ht="39" customHeight="1">
      <c r="A41" s="335">
        <v>8</v>
      </c>
      <c r="B41" s="336" t="s">
        <v>549</v>
      </c>
      <c r="C41" s="336" t="s">
        <v>600</v>
      </c>
      <c r="D41" s="346">
        <v>10143.06</v>
      </c>
      <c r="E41" s="346">
        <v>10112.49</v>
      </c>
    </row>
    <row r="42" spans="1:5" s="256" customFormat="1" ht="49.5" customHeight="1">
      <c r="A42" s="335">
        <v>9</v>
      </c>
      <c r="B42" s="336" t="s">
        <v>550</v>
      </c>
      <c r="C42" s="336" t="s">
        <v>601</v>
      </c>
      <c r="D42" s="339"/>
      <c r="E42" s="339"/>
    </row>
    <row r="43" spans="1:5" s="33" customFormat="1" ht="12.75">
      <c r="A43" s="347"/>
      <c r="B43" s="347"/>
      <c r="C43" s="347"/>
      <c r="D43" s="348"/>
      <c r="E43" s="348"/>
    </row>
    <row r="44" spans="1:5" s="33" customFormat="1" ht="12.75">
      <c r="A44" s="347"/>
      <c r="B44" s="347"/>
      <c r="C44" s="347"/>
      <c r="D44" s="347"/>
      <c r="E44" s="347"/>
    </row>
    <row r="45" spans="1:5" s="33" customFormat="1" ht="12.75">
      <c r="A45" s="349" t="s">
        <v>176</v>
      </c>
      <c r="B45" s="350"/>
      <c r="C45" s="351"/>
      <c r="D45" s="352" t="s">
        <v>177</v>
      </c>
      <c r="E45" s="347"/>
    </row>
    <row r="46" spans="1:5" s="33" customFormat="1" ht="12.75">
      <c r="A46" s="353" t="s">
        <v>178</v>
      </c>
      <c r="B46" s="350"/>
      <c r="C46" s="351"/>
      <c r="D46" s="354" t="s">
        <v>179</v>
      </c>
      <c r="E46" s="347"/>
    </row>
    <row r="47" spans="1:5" s="33" customFormat="1" ht="12.75">
      <c r="A47" s="350"/>
      <c r="B47" s="350"/>
      <c r="C47" s="351"/>
      <c r="D47" s="351"/>
      <c r="E47" s="347"/>
    </row>
    <row r="48" spans="1:5" s="33" customFormat="1" ht="12.75">
      <c r="A48" s="350"/>
      <c r="B48" s="350"/>
      <c r="C48" s="351"/>
      <c r="D48" s="351"/>
      <c r="E48" s="347"/>
    </row>
    <row r="49" spans="1:5" s="33" customFormat="1" ht="12.75">
      <c r="A49" s="350"/>
      <c r="B49" s="350"/>
      <c r="C49" s="351"/>
      <c r="D49" s="351"/>
      <c r="E49" s="347"/>
    </row>
    <row r="50" spans="1:5" s="33" customFormat="1" ht="12.75">
      <c r="A50" s="350"/>
      <c r="B50" s="350"/>
      <c r="C50" s="351"/>
      <c r="D50" s="351"/>
      <c r="E50" s="347"/>
    </row>
    <row r="51" spans="1:5" s="33" customFormat="1" ht="12.75">
      <c r="A51" s="350"/>
      <c r="B51" s="350"/>
      <c r="C51" s="351"/>
      <c r="D51" s="351"/>
      <c r="E51" s="347"/>
    </row>
    <row r="52" spans="1:5" s="33" customFormat="1" ht="12.75">
      <c r="A52" s="350"/>
      <c r="B52" s="350"/>
      <c r="C52" s="351"/>
      <c r="D52" s="351"/>
      <c r="E52" s="347"/>
    </row>
    <row r="53" spans="1:5" s="33" customFormat="1" ht="12.75">
      <c r="A53" s="350"/>
      <c r="B53" s="350"/>
      <c r="C53" s="351"/>
      <c r="D53" s="351"/>
      <c r="E53" s="347"/>
    </row>
    <row r="54" spans="1:5" s="33" customFormat="1" ht="12.75">
      <c r="A54" s="355"/>
      <c r="B54" s="355"/>
      <c r="C54" s="351"/>
      <c r="D54" s="356"/>
      <c r="E54" s="356"/>
    </row>
    <row r="55" spans="1:5" s="33" customFormat="1" ht="12.75">
      <c r="A55" s="357" t="s">
        <v>238</v>
      </c>
      <c r="B55" s="350"/>
      <c r="C55" s="351"/>
      <c r="D55" s="358" t="s">
        <v>459</v>
      </c>
      <c r="E55" s="347"/>
    </row>
    <row r="56" spans="1:5" s="33" customFormat="1" ht="12.75">
      <c r="A56" s="357" t="s">
        <v>608</v>
      </c>
      <c r="B56" s="350"/>
      <c r="C56" s="351"/>
      <c r="D56" s="358"/>
      <c r="E56" s="347"/>
    </row>
    <row r="57" spans="1:5" s="33" customFormat="1" ht="12.75">
      <c r="A57" s="350" t="s">
        <v>239</v>
      </c>
      <c r="B57" s="350"/>
      <c r="C57" s="351"/>
      <c r="D57" s="359"/>
      <c r="E57" s="347"/>
    </row>
  </sheetData>
  <mergeCells count="15">
    <mergeCell ref="A1:E1"/>
    <mergeCell ref="A2:E2"/>
    <mergeCell ref="A34:A36"/>
    <mergeCell ref="A3:E4"/>
    <mergeCell ref="A5:E5"/>
    <mergeCell ref="A9:B9"/>
    <mergeCell ref="C9:E9"/>
    <mergeCell ref="A10:B10"/>
    <mergeCell ref="C10:E10"/>
    <mergeCell ref="A26:A28"/>
    <mergeCell ref="A8:B8"/>
    <mergeCell ref="C8:E8"/>
    <mergeCell ref="A29:A33"/>
    <mergeCell ref="A7:B7"/>
    <mergeCell ref="C7:E7"/>
  </mergeCells>
  <printOptions horizontalCentered="1"/>
  <pageMargins left="0.35433070866141736" right="0.31496062992125984" top="0.59055118110236227" bottom="0.55118110236220474" header="0.31496062992125984" footer="0.31496062992125984"/>
  <pageSetup paperSize="9" scale="73" fitToHeight="2"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Ky0HdWuWUYYeyphaR+lIaUFBEL2Whm7+cveT5ZdbmSA=</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maFpTJhKq87c1ye7SJyB9NO0S0NcOJk5HBvbS4DqFGQ=</DigestValue>
    </Reference>
  </SignedInfo>
  <SignatureValue>d5VPRSUF/0d3GGUNKZgZh/zEmmRSKT3ozCLoo9wahubW+a5j+xo/VtZRevpVs0144psw89cjl95r
ufYAhqMjG0bF5i1pyeEa6KGPheIF+MJE4hGQULffjJQqdx7HyWdj7DRBHoTI3nTgWwRp7T2z+oo6
4uN/8oRIG1vgSzjSVjLti+wPH6UkFp98O7cNUa7nDkzf4zyykIAdgNBijl6Gw+za+G9IeixO296U
djPZxLGaC1rvhqbUx0ZgaWoglJ6pnDlzeSVVRrk/nxWOdRKCEf36llKkfjSTOaQsx944ppbs4kRj
DCxBB13EV4Z+QjrSt1sU5cjfgO5xvk9V4NBCUg==</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1/04/xmlenc#sha256"/>
        <DigestValue>RHv6wvths29Dpm97gH9cbkxvm1Y1+u5BI6UHi+LfgBw=</DigestValue>
      </Reference>
      <Reference URI="/xl/calcChain.xml?ContentType=application/vnd.openxmlformats-officedocument.spreadsheetml.calcChain+xml">
        <DigestMethod Algorithm="http://www.w3.org/2001/04/xmlenc#sha256"/>
        <DigestValue>C+DeDM7993QjPYagr6yRm6CYF2Dw2LBfPudBatvrrLk=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2PbEDVfOhacAnXXv2BZFPBmP48LYlnsyu/hOflGuam8=</DigestValue>
      </Reference>
      <Reference URI="/xl/printerSettings/printerSettings10.bin?ContentType=application/vnd.openxmlformats-officedocument.spreadsheetml.printerSettings">
        <DigestMethod Algorithm="http://www.w3.org/2001/04/xmlenc#sha256"/>
        <DigestValue>J+P3f2lqpcmkLmyjx+0McWoHAmUqW2yCnlA1zfRZo4g=</DigestValue>
      </Reference>
      <Reference URI="/xl/printerSettings/printerSettings11.bin?ContentType=application/vnd.openxmlformats-officedocument.spreadsheetml.printerSettings">
        <DigestMethod Algorithm="http://www.w3.org/2001/04/xmlenc#sha256"/>
        <DigestValue>3dFwyn4Zy2h11AM+EnjrsOd2kfH0sZ1coVsfMNXgoIQ=</DigestValue>
      </Reference>
      <Reference URI="/xl/printerSettings/printerSettings12.bin?ContentType=application/vnd.openxmlformats-officedocument.spreadsheetml.printerSettings">
        <DigestMethod Algorithm="http://www.w3.org/2001/04/xmlenc#sha256"/>
        <DigestValue>rtS+ZgLc4LPxjxw3FRgTW9bcASzci65jGSmDpJ/j2H8=</DigestValue>
      </Reference>
      <Reference URI="/xl/printerSettings/printerSettings13.bin?ContentType=application/vnd.openxmlformats-officedocument.spreadsheetml.printerSettings">
        <DigestMethod Algorithm="http://www.w3.org/2001/04/xmlenc#sha256"/>
        <DigestValue>rtS+ZgLc4LPxjxw3FRgTW9bcASzci65jGSmDpJ/j2H8=</DigestValue>
      </Reference>
      <Reference URI="/xl/printerSettings/printerSettings14.bin?ContentType=application/vnd.openxmlformats-officedocument.spreadsheetml.printerSettings">
        <DigestMethod Algorithm="http://www.w3.org/2001/04/xmlenc#sha256"/>
        <DigestValue>rtS+ZgLc4LPxjxw3FRgTW9bcASzci65jGSmDpJ/j2H8=</DigestValue>
      </Reference>
      <Reference URI="/xl/printerSettings/printerSettings2.bin?ContentType=application/vnd.openxmlformats-officedocument.spreadsheetml.printerSettings">
        <DigestMethod Algorithm="http://www.w3.org/2001/04/xmlenc#sha256"/>
        <DigestValue>OYEelgww/rRuM8+Ztj09Mhxul7Ww1zAsZQFNslvY5mg=</DigestValue>
      </Reference>
      <Reference URI="/xl/printerSettings/printerSettings3.bin?ContentType=application/vnd.openxmlformats-officedocument.spreadsheetml.printerSettings">
        <DigestMethod Algorithm="http://www.w3.org/2001/04/xmlenc#sha256"/>
        <DigestValue>RqtecHRI66eCboximcz+toRrt34G14fqmVoqcw/CONg=</DigestValue>
      </Reference>
      <Reference URI="/xl/printerSettings/printerSettings4.bin?ContentType=application/vnd.openxmlformats-officedocument.spreadsheetml.printerSettings">
        <DigestMethod Algorithm="http://www.w3.org/2001/04/xmlenc#sha256"/>
        <DigestValue>xgTBOvTCQIHFp+lrS5NbOmtaWnrNvYJJI43ncqDiKbg=</DigestValue>
      </Reference>
      <Reference URI="/xl/printerSettings/printerSettings5.bin?ContentType=application/vnd.openxmlformats-officedocument.spreadsheetml.printerSettings">
        <DigestMethod Algorithm="http://www.w3.org/2001/04/xmlenc#sha256"/>
        <DigestValue>xgTBOvTCQIHFp+lrS5NbOmtaWnrNvYJJI43ncqDiKbg=</DigestValue>
      </Reference>
      <Reference URI="/xl/printerSettings/printerSettings6.bin?ContentType=application/vnd.openxmlformats-officedocument.spreadsheetml.printerSettings">
        <DigestMethod Algorithm="http://www.w3.org/2001/04/xmlenc#sha256"/>
        <DigestValue>xgTBOvTCQIHFp+lrS5NbOmtaWnrNvYJJI43ncqDiKbg=</DigestValue>
      </Reference>
      <Reference URI="/xl/printerSettings/printerSettings7.bin?ContentType=application/vnd.openxmlformats-officedocument.spreadsheetml.printerSettings">
        <DigestMethod Algorithm="http://www.w3.org/2001/04/xmlenc#sha256"/>
        <DigestValue>xgTBOvTCQIHFp+lrS5NbOmtaWnrNvYJJI43ncqDiKbg=</DigestValue>
      </Reference>
      <Reference URI="/xl/printerSettings/printerSettings8.bin?ContentType=application/vnd.openxmlformats-officedocument.spreadsheetml.printerSettings">
        <DigestMethod Algorithm="http://www.w3.org/2001/04/xmlenc#sha256"/>
        <DigestValue>xgTBOvTCQIHFp+lrS5NbOmtaWnrNvYJJI43ncqDiKbg=</DigestValue>
      </Reference>
      <Reference URI="/xl/printerSettings/printerSettings9.bin?ContentType=application/vnd.openxmlformats-officedocument.spreadsheetml.printerSettings">
        <DigestMethod Algorithm="http://www.w3.org/2001/04/xmlenc#sha256"/>
        <DigestValue>rl7AgRrC69Buxu7yWO+keE6mFYC1gOABgXO4ud8CDvA=</DigestValue>
      </Reference>
      <Reference URI="/xl/sharedStrings.xml?ContentType=application/vnd.openxmlformats-officedocument.spreadsheetml.sharedStrings+xml">
        <DigestMethod Algorithm="http://www.w3.org/2001/04/xmlenc#sha256"/>
        <DigestValue>27CCYYEFcB7hpCBy2bzErvuY2qAOKecM0ifzY+9Q+T4=</DigestValue>
      </Reference>
      <Reference URI="/xl/styles.xml?ContentType=application/vnd.openxmlformats-officedocument.spreadsheetml.styles+xml">
        <DigestMethod Algorithm="http://www.w3.org/2001/04/xmlenc#sha256"/>
        <DigestValue>nyZc0wv0Djk999NGA5vO6yKn5n93hE7HmN+Eg+3veEk=</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gzC7y0glxOge/w4MGXGrS8hItBHW0Hac+GAuWqSfOsQ=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zywGnqcRutTo5RL4u1RlSM5O9iZKtuThnL3qzqX92DI=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VG0tiBLzWBg1qtPtNKG0a6jk9FHhjka3LMoYM34q4ms=</DigestValue>
      </Reference>
      <Reference URI="/xl/worksheets/sheet10.xml?ContentType=application/vnd.openxmlformats-officedocument.spreadsheetml.worksheet+xml">
        <DigestMethod Algorithm="http://www.w3.org/2001/04/xmlenc#sha256"/>
        <DigestValue>9fRPhOir666j47949gVgyClm8Vle40sN7PtCqb70i7U=</DigestValue>
      </Reference>
      <Reference URI="/xl/worksheets/sheet11.xml?ContentType=application/vnd.openxmlformats-officedocument.spreadsheetml.worksheet+xml">
        <DigestMethod Algorithm="http://www.w3.org/2001/04/xmlenc#sha256"/>
        <DigestValue>q5i8g9CbsKd5VMiPvvwqCOzOd7FzeOGaHk+Kj1ZwdeY=</DigestValue>
      </Reference>
      <Reference URI="/xl/worksheets/sheet12.xml?ContentType=application/vnd.openxmlformats-officedocument.spreadsheetml.worksheet+xml">
        <DigestMethod Algorithm="http://www.w3.org/2001/04/xmlenc#sha256"/>
        <DigestValue>7dGmE3QsdE4TiNSfNqBl9T9dexEpfCAJ3LBsvZ7Jico=</DigestValue>
      </Reference>
      <Reference URI="/xl/worksheets/sheet13.xml?ContentType=application/vnd.openxmlformats-officedocument.spreadsheetml.worksheet+xml">
        <DigestMethod Algorithm="http://www.w3.org/2001/04/xmlenc#sha256"/>
        <DigestValue>V+V7j5yGnPnCTiCWFYZukPObOgUZswj18PKqms0cNrY=</DigestValue>
      </Reference>
      <Reference URI="/xl/worksheets/sheet14.xml?ContentType=application/vnd.openxmlformats-officedocument.spreadsheetml.worksheet+xml">
        <DigestMethod Algorithm="http://www.w3.org/2001/04/xmlenc#sha256"/>
        <DigestValue>2fRzWVmUIAQTBaLbtQsFlwQzuArP5VhTXnXylcEmbyc=</DigestValue>
      </Reference>
      <Reference URI="/xl/worksheets/sheet2.xml?ContentType=application/vnd.openxmlformats-officedocument.spreadsheetml.worksheet+xml">
        <DigestMethod Algorithm="http://www.w3.org/2001/04/xmlenc#sha256"/>
        <DigestValue>vZtQG1/I8FA52uNcwFN2MbcH++a7kIUvW79aICG9KZs=</DigestValue>
      </Reference>
      <Reference URI="/xl/worksheets/sheet3.xml?ContentType=application/vnd.openxmlformats-officedocument.spreadsheetml.worksheet+xml">
        <DigestMethod Algorithm="http://www.w3.org/2001/04/xmlenc#sha256"/>
        <DigestValue>znX69/D3aYbnXv2XeIiAOcbTzDWtRCyrrQQpSorFRn8=</DigestValue>
      </Reference>
      <Reference URI="/xl/worksheets/sheet4.xml?ContentType=application/vnd.openxmlformats-officedocument.spreadsheetml.worksheet+xml">
        <DigestMethod Algorithm="http://www.w3.org/2001/04/xmlenc#sha256"/>
        <DigestValue>JVnIPBR5v0ehmE9xhBAubukZ8mZubfm1tN3oIiye/94=</DigestValue>
      </Reference>
      <Reference URI="/xl/worksheets/sheet5.xml?ContentType=application/vnd.openxmlformats-officedocument.spreadsheetml.worksheet+xml">
        <DigestMethod Algorithm="http://www.w3.org/2001/04/xmlenc#sha256"/>
        <DigestValue>r+Cd8sZG7qwLzAoy+eLtt5YIl2qZgQN5HHTz/cN0iHw=</DigestValue>
      </Reference>
      <Reference URI="/xl/worksheets/sheet6.xml?ContentType=application/vnd.openxmlformats-officedocument.spreadsheetml.worksheet+xml">
        <DigestMethod Algorithm="http://www.w3.org/2001/04/xmlenc#sha256"/>
        <DigestValue>vV0KgwELSEYHB/je5UgVQrradFzZSsMLz4GG98XUF4s=</DigestValue>
      </Reference>
      <Reference URI="/xl/worksheets/sheet7.xml?ContentType=application/vnd.openxmlformats-officedocument.spreadsheetml.worksheet+xml">
        <DigestMethod Algorithm="http://www.w3.org/2001/04/xmlenc#sha256"/>
        <DigestValue>nw9bbNdhYk0ZFazAeuyyvyDskH1vfOGccyB4bpcE2Dc=</DigestValue>
      </Reference>
      <Reference URI="/xl/worksheets/sheet8.xml?ContentType=application/vnd.openxmlformats-officedocument.spreadsheetml.worksheet+xml">
        <DigestMethod Algorithm="http://www.w3.org/2001/04/xmlenc#sha256"/>
        <DigestValue>LKqA2glAc7gjw5fOwyqfVNQMJLPqluXbPe4KbW4lusk=</DigestValue>
      </Reference>
      <Reference URI="/xl/worksheets/sheet9.xml?ContentType=application/vnd.openxmlformats-officedocument.spreadsheetml.worksheet+xml">
        <DigestMethod Algorithm="http://www.w3.org/2001/04/xmlenc#sha256"/>
        <DigestValue>Jdiirr7N1cOAuoyhfl17lzUGCy/1GXvZnmmVzKFQZI0=</DigestValue>
      </Reference>
    </Manifest>
    <SignatureProperties>
      <SignatureProperty Id="idSignatureTime" Target="#idPackageSignature">
        <mdssi:SignatureTime xmlns:mdssi="http://schemas.openxmlformats.org/package/2006/digital-signature">
          <mdssi:Format>YYYY-MM-DDThh:mm:ssTZD</mdssi:Format>
          <mdssi:Value>2024-12-05T07:22:40Z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2024-12-05T07:22:40Z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pk8zAJlq6Cye+jLQIMbcl6tRjep6ft/Y6W3JyZOJpxk=</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J88dM3nSAAuM5dwfgTJQRQC4kRian6POSgS7UkoYvqU=</DigestValue>
    </Reference>
  </SignedInfo>
  <SignatureValue>kVdXYcYKVyqVyEjOX6Xc1UJdgYdi8jHWPCSEtRjcGT+Vtlsy1IRDNp06dn6pZtIcXYunzwSiuvO0
SpCyrQovuHXpZFmXKmFRRQCH1Sx9AoBgPKUdkuUcdHA8HavmBlki3CSqRu9CXC228NcvbZ37GDP3
sxNb2G7A1+7MoU3FyH9lbJjQ+gGxVK5aOm9xhVlrSS/nYf3UaQ6Y6EX/3jDm4U9dm1odLeeZm9Cl
kUczFtT8r2osYUndWIeDIgjuF+5kCS1x29bJgF5QuShis52qYyfH1ydYK3RnRhBfhGMBn0UwCJH/
6z4sFJHRa8+dDA0lnK77hWl6EYuPiEIDEM5VSA==</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Transform>
          <Transform Algorithm="http://www.w3.org/TR/2001/REC-xml-c14n-20010315"/>
        </Transforms>
        <DigestMethod Algorithm="http://www.w3.org/2001/04/xmlenc#sha256"/>
        <DigestValue>RHv6wvths29Dpm97gH9cbkxvm1Y1+u5BI6UHi+LfgBw=</DigestValue>
      </Reference>
      <Reference URI="/xl/calcChain.xml?ContentType=application/vnd.openxmlformats-officedocument.spreadsheetml.calcChain+xml">
        <DigestMethod Algorithm="http://www.w3.org/2001/04/xmlenc#sha256"/>
        <DigestValue>C+DeDM7993QjPYagr6yRm6CYF2Dw2LBfPudBatvrrLk=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2PbEDVfOhacAnXXv2BZFPBmP48LYlnsyu/hOflGuam8=</DigestValue>
      </Reference>
      <Reference URI="/xl/printerSettings/printerSettings10.bin?ContentType=application/vnd.openxmlformats-officedocument.spreadsheetml.printerSettings">
        <DigestMethod Algorithm="http://www.w3.org/2001/04/xmlenc#sha256"/>
        <DigestValue>J+P3f2lqpcmkLmyjx+0McWoHAmUqW2yCnlA1zfRZo4g=</DigestValue>
      </Reference>
      <Reference URI="/xl/printerSettings/printerSettings11.bin?ContentType=application/vnd.openxmlformats-officedocument.spreadsheetml.printerSettings">
        <DigestMethod Algorithm="http://www.w3.org/2001/04/xmlenc#sha256"/>
        <DigestValue>3dFwyn4Zy2h11AM+EnjrsOd2kfH0sZ1coVsfMNXgoIQ=</DigestValue>
      </Reference>
      <Reference URI="/xl/printerSettings/printerSettings12.bin?ContentType=application/vnd.openxmlformats-officedocument.spreadsheetml.printerSettings">
        <DigestMethod Algorithm="http://www.w3.org/2001/04/xmlenc#sha256"/>
        <DigestValue>rtS+ZgLc4LPxjxw3FRgTW9bcASzci65jGSmDpJ/j2H8=</DigestValue>
      </Reference>
      <Reference URI="/xl/printerSettings/printerSettings13.bin?ContentType=application/vnd.openxmlformats-officedocument.spreadsheetml.printerSettings">
        <DigestMethod Algorithm="http://www.w3.org/2001/04/xmlenc#sha256"/>
        <DigestValue>rtS+ZgLc4LPxjxw3FRgTW9bcASzci65jGSmDpJ/j2H8=</DigestValue>
      </Reference>
      <Reference URI="/xl/printerSettings/printerSettings14.bin?ContentType=application/vnd.openxmlformats-officedocument.spreadsheetml.printerSettings">
        <DigestMethod Algorithm="http://www.w3.org/2001/04/xmlenc#sha256"/>
        <DigestValue>rtS+ZgLc4LPxjxw3FRgTW9bcASzci65jGSmDpJ/j2H8=</DigestValue>
      </Reference>
      <Reference URI="/xl/printerSettings/printerSettings2.bin?ContentType=application/vnd.openxmlformats-officedocument.spreadsheetml.printerSettings">
        <DigestMethod Algorithm="http://www.w3.org/2001/04/xmlenc#sha256"/>
        <DigestValue>OYEelgww/rRuM8+Ztj09Mhxul7Ww1zAsZQFNslvY5mg=</DigestValue>
      </Reference>
      <Reference URI="/xl/printerSettings/printerSettings3.bin?ContentType=application/vnd.openxmlformats-officedocument.spreadsheetml.printerSettings">
        <DigestMethod Algorithm="http://www.w3.org/2001/04/xmlenc#sha256"/>
        <DigestValue>RqtecHRI66eCboximcz+toRrt34G14fqmVoqcw/CONg=</DigestValue>
      </Reference>
      <Reference URI="/xl/printerSettings/printerSettings4.bin?ContentType=application/vnd.openxmlformats-officedocument.spreadsheetml.printerSettings">
        <DigestMethod Algorithm="http://www.w3.org/2001/04/xmlenc#sha256"/>
        <DigestValue>xgTBOvTCQIHFp+lrS5NbOmtaWnrNvYJJI43ncqDiKbg=</DigestValue>
      </Reference>
      <Reference URI="/xl/printerSettings/printerSettings5.bin?ContentType=application/vnd.openxmlformats-officedocument.spreadsheetml.printerSettings">
        <DigestMethod Algorithm="http://www.w3.org/2001/04/xmlenc#sha256"/>
        <DigestValue>xgTBOvTCQIHFp+lrS5NbOmtaWnrNvYJJI43ncqDiKbg=</DigestValue>
      </Reference>
      <Reference URI="/xl/printerSettings/printerSettings6.bin?ContentType=application/vnd.openxmlformats-officedocument.spreadsheetml.printerSettings">
        <DigestMethod Algorithm="http://www.w3.org/2001/04/xmlenc#sha256"/>
        <DigestValue>xgTBOvTCQIHFp+lrS5NbOmtaWnrNvYJJI43ncqDiKbg=</DigestValue>
      </Reference>
      <Reference URI="/xl/printerSettings/printerSettings7.bin?ContentType=application/vnd.openxmlformats-officedocument.spreadsheetml.printerSettings">
        <DigestMethod Algorithm="http://www.w3.org/2001/04/xmlenc#sha256"/>
        <DigestValue>xgTBOvTCQIHFp+lrS5NbOmtaWnrNvYJJI43ncqDiKbg=</DigestValue>
      </Reference>
      <Reference URI="/xl/printerSettings/printerSettings8.bin?ContentType=application/vnd.openxmlformats-officedocument.spreadsheetml.printerSettings">
        <DigestMethod Algorithm="http://www.w3.org/2001/04/xmlenc#sha256"/>
        <DigestValue>xgTBOvTCQIHFp+lrS5NbOmtaWnrNvYJJI43ncqDiKbg=</DigestValue>
      </Reference>
      <Reference URI="/xl/printerSettings/printerSettings9.bin?ContentType=application/vnd.openxmlformats-officedocument.spreadsheetml.printerSettings">
        <DigestMethod Algorithm="http://www.w3.org/2001/04/xmlenc#sha256"/>
        <DigestValue>rl7AgRrC69Buxu7yWO+keE6mFYC1gOABgXO4ud8CDvA=</DigestValue>
      </Reference>
      <Reference URI="/xl/sharedStrings.xml?ContentType=application/vnd.openxmlformats-officedocument.spreadsheetml.sharedStrings+xml">
        <DigestMethod Algorithm="http://www.w3.org/2001/04/xmlenc#sha256"/>
        <DigestValue>27CCYYEFcB7hpCBy2bzErvuY2qAOKecM0ifzY+9Q+T4=</DigestValue>
      </Reference>
      <Reference URI="/xl/styles.xml?ContentType=application/vnd.openxmlformats-officedocument.spreadsheetml.styles+xml">
        <DigestMethod Algorithm="http://www.w3.org/2001/04/xmlenc#sha256"/>
        <DigestValue>nyZc0wv0Djk999NGA5vO6yKn5n93hE7HmN+Eg+3veEk=</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gzC7y0glxOge/w4MGXGrS8hItBHW0Hac+GAuWqSfOsQ=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zywGnqcRutTo5RL4u1RlSM5O9iZKtuThnL3qzqX92DI=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VG0tiBLzWBg1qtPtNKG0a6jk9FHhjka3LMoYM34q4ms=</DigestValue>
      </Reference>
      <Reference URI="/xl/worksheets/sheet10.xml?ContentType=application/vnd.openxmlformats-officedocument.spreadsheetml.worksheet+xml">
        <DigestMethod Algorithm="http://www.w3.org/2001/04/xmlenc#sha256"/>
        <DigestValue>9fRPhOir666j47949gVgyClm8Vle40sN7PtCqb70i7U=</DigestValue>
      </Reference>
      <Reference URI="/xl/worksheets/sheet11.xml?ContentType=application/vnd.openxmlformats-officedocument.spreadsheetml.worksheet+xml">
        <DigestMethod Algorithm="http://www.w3.org/2001/04/xmlenc#sha256"/>
        <DigestValue>q5i8g9CbsKd5VMiPvvwqCOzOd7FzeOGaHk+Kj1ZwdeY=</DigestValue>
      </Reference>
      <Reference URI="/xl/worksheets/sheet12.xml?ContentType=application/vnd.openxmlformats-officedocument.spreadsheetml.worksheet+xml">
        <DigestMethod Algorithm="http://www.w3.org/2001/04/xmlenc#sha256"/>
        <DigestValue>7dGmE3QsdE4TiNSfNqBl9T9dexEpfCAJ3LBsvZ7Jico=</DigestValue>
      </Reference>
      <Reference URI="/xl/worksheets/sheet13.xml?ContentType=application/vnd.openxmlformats-officedocument.spreadsheetml.worksheet+xml">
        <DigestMethod Algorithm="http://www.w3.org/2001/04/xmlenc#sha256"/>
        <DigestValue>V+V7j5yGnPnCTiCWFYZukPObOgUZswj18PKqms0cNrY=</DigestValue>
      </Reference>
      <Reference URI="/xl/worksheets/sheet14.xml?ContentType=application/vnd.openxmlformats-officedocument.spreadsheetml.worksheet+xml">
        <DigestMethod Algorithm="http://www.w3.org/2001/04/xmlenc#sha256"/>
        <DigestValue>2fRzWVmUIAQTBaLbtQsFlwQzuArP5VhTXnXylcEmbyc=</DigestValue>
      </Reference>
      <Reference URI="/xl/worksheets/sheet2.xml?ContentType=application/vnd.openxmlformats-officedocument.spreadsheetml.worksheet+xml">
        <DigestMethod Algorithm="http://www.w3.org/2001/04/xmlenc#sha256"/>
        <DigestValue>vZtQG1/I8FA52uNcwFN2MbcH++a7kIUvW79aICG9KZs=</DigestValue>
      </Reference>
      <Reference URI="/xl/worksheets/sheet3.xml?ContentType=application/vnd.openxmlformats-officedocument.spreadsheetml.worksheet+xml">
        <DigestMethod Algorithm="http://www.w3.org/2001/04/xmlenc#sha256"/>
        <DigestValue>znX69/D3aYbnXv2XeIiAOcbTzDWtRCyrrQQpSorFRn8=</DigestValue>
      </Reference>
      <Reference URI="/xl/worksheets/sheet4.xml?ContentType=application/vnd.openxmlformats-officedocument.spreadsheetml.worksheet+xml">
        <DigestMethod Algorithm="http://www.w3.org/2001/04/xmlenc#sha256"/>
        <DigestValue>JVnIPBR5v0ehmE9xhBAubukZ8mZubfm1tN3oIiye/94=</DigestValue>
      </Reference>
      <Reference URI="/xl/worksheets/sheet5.xml?ContentType=application/vnd.openxmlformats-officedocument.spreadsheetml.worksheet+xml">
        <DigestMethod Algorithm="http://www.w3.org/2001/04/xmlenc#sha256"/>
        <DigestValue>r+Cd8sZG7qwLzAoy+eLtt5YIl2qZgQN5HHTz/cN0iHw=</DigestValue>
      </Reference>
      <Reference URI="/xl/worksheets/sheet6.xml?ContentType=application/vnd.openxmlformats-officedocument.spreadsheetml.worksheet+xml">
        <DigestMethod Algorithm="http://www.w3.org/2001/04/xmlenc#sha256"/>
        <DigestValue>vV0KgwELSEYHB/je5UgVQrradFzZSsMLz4GG98XUF4s=</DigestValue>
      </Reference>
      <Reference URI="/xl/worksheets/sheet7.xml?ContentType=application/vnd.openxmlformats-officedocument.spreadsheetml.worksheet+xml">
        <DigestMethod Algorithm="http://www.w3.org/2001/04/xmlenc#sha256"/>
        <DigestValue>nw9bbNdhYk0ZFazAeuyyvyDskH1vfOGccyB4bpcE2Dc=</DigestValue>
      </Reference>
      <Reference URI="/xl/worksheets/sheet8.xml?ContentType=application/vnd.openxmlformats-officedocument.spreadsheetml.worksheet+xml">
        <DigestMethod Algorithm="http://www.w3.org/2001/04/xmlenc#sha256"/>
        <DigestValue>LKqA2glAc7gjw5fOwyqfVNQMJLPqluXbPe4KbW4lusk=</DigestValue>
      </Reference>
      <Reference URI="/xl/worksheets/sheet9.xml?ContentType=application/vnd.openxmlformats-officedocument.spreadsheetml.worksheet+xml">
        <DigestMethod Algorithm="http://www.w3.org/2001/04/xmlenc#sha256"/>
        <DigestValue>Jdiirr7N1cOAuoyhfl17lzUGCy/1GXvZnmmVzKFQZI0=</DigestValue>
      </Reference>
    </Manifest>
    <SignatureProperties>
      <SignatureProperty Id="idSignatureTime" Target="#idPackageSignature">
        <mdssi:SignatureTime xmlns:mdssi="http://schemas.openxmlformats.org/package/2006/digital-signature">
          <mdssi:Format>YYYY-MM-DDThh:mm:ssTZD</mdssi:Format>
          <mdssi:Value>2024-12-05T08:00:39Z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2024-12-05T08:00:39Z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20</vt:i4>
      </vt:variant>
    </vt:vector>
  </HeadingPairs>
  <TitlesOfParts>
    <vt:vector size="34" baseType="lpstr">
      <vt:lpstr>ngay thang</vt:lpstr>
      <vt:lpstr>Tong quat</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BCDanhMucDauTu DT nuoc ngoai</vt:lpstr>
      <vt:lpstr>BCKetQuaHoatDong DT nuoc ngoai</vt:lpstr>
      <vt:lpstr>'BC Han muc nuoc ngoai'!Print_Area</vt:lpstr>
      <vt:lpstr>'BC TS DT nuoc ngoai'!Print_Area</vt:lpstr>
      <vt:lpstr>'BCDanhMucDauTu DT nuoc ngoai'!Print_Area</vt:lpstr>
      <vt:lpstr>BCDanhMucDauTu_06029!Print_Area</vt:lpstr>
      <vt:lpstr>'BCKetQuaHoatDong DT nuoc ngoai'!Print_Area</vt:lpstr>
      <vt:lpstr>BCKetQuaHoatDong_06028!Print_Area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Nguyen Thi Giang</cp:lastModifiedBy>
  <cp:lastPrinted>2024-12-04T02:08:51Z</cp:lastPrinted>
  <dcterms:created xsi:type="dcterms:W3CDTF">2013-10-21T08:38:47Z</dcterms:created>
  <dcterms:modified xsi:type="dcterms:W3CDTF">2024-12-05T02:53:21Z</dcterms:modified>
</cp:coreProperties>
</file>