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THANG\2024\THANG 10.2024\"/>
    </mc:Choice>
  </mc:AlternateContent>
  <bookViews>
    <workbookView xWindow="0" yWindow="0" windowWidth="14370" windowHeight="5835" tabRatio="944" firstSheet="9" activeTab="13"/>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FUNCER_Loai_giao_dich">[1]!Table_FUNCER[Loại giao dịch]</definedName>
    <definedName name="FUNCER_Ngay_giao_dich">[1]!Table_FUNCER[Ngày giao dịch]</definedName>
    <definedName name="FUNCER_SL_CCQ_giao_dich">[1]!Table_FUNCER[Số lượng CCQ giao dịch]</definedName>
    <definedName name="INFO_TTKH_Menh_gia_CCQ">[1]INFO!$B$24</definedName>
    <definedName name="PERIREP_Ngay_cuoi_ky_nay">Khac_06030!$D$3</definedName>
    <definedName name="PERIREP_Ngay_dau_ky_nay">Khac_06030!$C$3</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BCDanhMucDauTu_06029!$A$1:$G$77</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BCthunhap!$A$1:$G$63</definedName>
    <definedName name="_xlnm.Print_Area" localSheetId="3">BCtinhhinhtaichinh!$A$1:$E$74</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D9" i="27" l="1"/>
  <c r="A4" i="23" l="1"/>
  <c r="A4" i="22"/>
  <c r="C10" i="20"/>
  <c r="C9" i="21" s="1"/>
  <c r="C9" i="22" s="1"/>
  <c r="C9" i="23" s="1"/>
  <c r="A5" i="20"/>
  <c r="A4" i="21" s="1"/>
  <c r="D10" i="8"/>
  <c r="A5" i="8"/>
  <c r="B6" i="19"/>
  <c r="C5" i="19"/>
  <c r="B5" i="19"/>
  <c r="C4" i="19"/>
  <c r="B4" i="19"/>
  <c r="C3" i="19"/>
  <c r="B3" i="19"/>
  <c r="C2" i="19"/>
  <c r="B2" i="19"/>
  <c r="C6" i="19" l="1"/>
  <c r="C7" i="19"/>
</calcChain>
</file>

<file path=xl/sharedStrings.xml><?xml version="1.0" encoding="utf-8"?>
<sst xmlns="http://schemas.openxmlformats.org/spreadsheetml/2006/main" count="1046" uniqueCount="690">
  <si>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</si>
  <si>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</si>
  <si>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</si>
  <si>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</si>
  <si>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</si>
  <si>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</si>
  <si>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</si>
  <si>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</si>
  <si>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</si>
  <si>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</si>
  <si>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</si>
  <si>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</si>
  <si>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</si>
  <si>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</si>
  <si>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</si>
  <si>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</si>
  <si>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</si>
  <si>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</si>
  <si>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</si>
  <si>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</si>
  <si>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</si>
  <si>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</si>
  <si>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</si>
  <si>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</si>
  <si>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</si>
  <si>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</si>
  <si>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</si>
  <si>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</si>
  <si>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</si>
  <si>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</si>
  <si>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</si>
  <si>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</si>
  <si>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</si>
  <si>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</si>
  <si>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</si>
  <si>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</si>
  <si>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</si>
  <si>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</si>
  <si>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</si>
  <si>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</si>
  <si>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</si>
  <si>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</si>
  <si>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</si>
  <si>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</si>
  <si>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</si>
  <si>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</si>
  <si>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</si>
  <si>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</si>
  <si>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</si>
  <si>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</si>
  <si>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</si>
  <si>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</si>
  <si>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</si>
  <si>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</si>
  <si>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</si>
  <si>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</si>
  <si>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</si>
  <si>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</si>
  <si>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</si>
  <si>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</si>
  <si>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</si>
  <si>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</si>
  <si>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</si>
  <si>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</si>
  <si>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</si>
  <si>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</si>
  <si>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</si>
  <si>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</si>
  <si>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</si>
  <si>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</si>
  <si>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</si>
  <si>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</si>
  <si>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</si>
  <si>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</si>
  <si>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</si>
  <si>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</si>
  <si>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</si>
  <si>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</si>
  <si>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</si>
  <si>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</si>
  <si>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</si>
  <si>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</si>
  <si>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</si>
  <si>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</si>
  <si>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</si>
  <si>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</si>
  <si>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</si>
  <si>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</si>
  <si>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</si>
  <si>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</si>
  <si>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</si>
  <si>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</si>
  <si>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</si>
  <si>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</si>
  <si>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</si>
  <si>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</si>
  <si>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</si>
  <si>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</si>
  <si>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</si>
  <si>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</si>
  <si>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</si>
  <si>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</si>
  <si>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</si>
  <si>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</si>
  <si>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</si>
  <si>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</si>
  <si>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</si>
  <si>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</si>
  <si>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</si>
  <si>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</si>
  <si>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</si>
  <si>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</si>
  <si>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</si>
  <si>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</si>
  <si>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</si>
  <si>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</si>
  <si>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</si>
  <si>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</si>
  <si>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</si>
  <si>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</si>
  <si>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</si>
  <si>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</si>
  <si>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</si>
  <si>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</si>
  <si>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</si>
  <si>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</si>
  <si>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</si>
  <si>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</si>
  <si>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</si>
  <si>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</si>
  <si>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</si>
  <si>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</si>
  <si>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</si>
  <si>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</si>
  <si>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</si>
  <si>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</si>
  <si>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</si>
  <si>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</si>
  <si>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</si>
  <si>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</si>
  <si>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</si>
  <si>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</si>
  <si>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</si>
  <si>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</si>
  <si>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</si>
  <si>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</si>
  <si>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</si>
  <si>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</si>
  <si>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</si>
  <si>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</si>
  <si>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</si>
  <si>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</si>
  <si>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</si>
  <si>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</si>
  <si>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</si>
  <si>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</si>
  <si>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</si>
  <si>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</si>
  <si>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</si>
  <si>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</si>
  <si>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</si>
  <si>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</si>
  <si>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</si>
  <si>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</si>
  <si>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</si>
  <si>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</si>
  <si>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</si>
  <si>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</si>
  <si>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</si>
  <si>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</si>
  <si>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</si>
  <si>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</si>
  <si>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</si>
  <si>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</si>
  <si>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</si>
  <si>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</si>
  <si>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</si>
  <si>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</si>
  <si>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</si>
  <si>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</si>
  <si>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</si>
  <si>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</si>
  <si>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</si>
  <si>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</si>
  <si>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</si>
  <si>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</si>
  <si>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</si>
  <si>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</si>
  <si>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</si>
  <si>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</si>
  <si>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</si>
  <si>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</si>
  <si>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</si>
  <si>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</si>
  <si>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</si>
  <si>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</si>
  <si>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</si>
  <si>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</si>
  <si>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</si>
  <si>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</si>
  <si>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</si>
  <si>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</si>
  <si>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</si>
  <si>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</si>
  <si>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</si>
  <si>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</si>
  <si>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</si>
  <si>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</si>
  <si>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</si>
  <si>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</si>
  <si>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</si>
  <si>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</si>
  <si>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</si>
  <si>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</si>
  <si>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</si>
  <si>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</si>
  <si>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</si>
  <si>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</si>
  <si>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</si>
  <si>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</si>
  <si>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</si>
  <si>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</si>
  <si>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</si>
  <si>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</si>
  <si>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</si>
  <si>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</si>
  <si>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</si>
  <si>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</si>
  <si>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</si>
  <si>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</si>
  <si>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</si>
  <si>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</si>
  <si>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</si>
  <si>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</si>
  <si>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</si>
  <si>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</si>
  <si>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</si>
  <si>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</si>
  <si>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</si>
  <si>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</si>
  <si>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</si>
  <si>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</si>
  <si>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</si>
  <si>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</si>
  <si>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</si>
  <si>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</si>
  <si>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</si>
  <si>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</si>
  <si>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</si>
  <si>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</si>
  <si>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</si>
  <si>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</si>
  <si>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</si>
  <si>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</si>
  <si>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</si>
  <si>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</si>
  <si>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</si>
  <si>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</si>
  <si>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</si>
  <si>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</si>
  <si>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</si>
  <si>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</si>
  <si>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</si>
  <si>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</si>
  <si>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</si>
  <si>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</si>
  <si>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</si>
  <si>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</si>
  <si>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</si>
  <si>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</si>
  <si>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</si>
  <si>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</si>
  <si>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</si>
  <si>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</si>
  <si>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</si>
  <si>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</si>
  <si>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</si>
  <si>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</si>
  <si>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</si>
  <si>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</si>
  <si>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</si>
  <si>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</si>
  <si>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</si>
  <si>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</si>
  <si>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</si>
  <si>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</si>
  <si>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</si>
  <si>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</si>
  <si>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</si>
  <si>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</si>
  <si>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</si>
  <si>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</si>
  <si>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</si>
  <si>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</si>
  <si>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</si>
  <si>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</si>
  <si>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</si>
  <si>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</si>
  <si>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</si>
  <si>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</si>
  <si>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</si>
  <si>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</si>
  <si>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</si>
  <si>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</si>
  <si>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</si>
  <si>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</si>
  <si>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</si>
  <si>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</si>
  <si>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</si>
  <si>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</si>
  <si>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</si>
  <si>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</si>
  <si>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</si>
  <si>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</si>
  <si>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</si>
  <si>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</si>
  <si>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</si>
  <si>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</si>
  <si>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</si>
  <si>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</si>
  <si>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</si>
  <si>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</si>
  <si>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</si>
  <si>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</si>
  <si>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</si>
  <si>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</si>
  <si>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</si>
  <si>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</si>
  <si>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</si>
  <si>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</si>
  <si>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</si>
  <si>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</si>
  <si>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</si>
  <si>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</si>
  <si>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</si>
  <si>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</si>
  <si>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</si>
  <si>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</si>
  <si>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</si>
  <si>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</si>
  <si>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</si>
  <si>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</si>
  <si>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</si>
  <si>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</si>
  <si>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</si>
  <si>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</si>
  <si>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</si>
  <si>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</si>
  <si>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</si>
  <si>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</si>
  <si>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</si>
  <si>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</si>
  <si>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</si>
  <si>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</si>
  <si>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</si>
  <si>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</si>
  <si>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</si>
  <si>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</si>
  <si>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</si>
  <si>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</si>
  <si>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</si>
  <si>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</si>
  <si>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</si>
  <si>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</si>
  <si>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</si>
  <si>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</si>
  <si>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</si>
  <si>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</si>
  <si>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</si>
  <si>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</si>
  <si>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</si>
  <si>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</si>
  <si>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</si>
  <si>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</si>
  <si>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</si>
  <si>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</si>
  <si>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</si>
  <si>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</si>
  <si>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</si>
  <si>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</si>
  <si>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</si>
  <si>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</si>
  <si>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</si>
  <si>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</si>
  <si>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</si>
  <si>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</si>
  <si>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</si>
  <si>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</si>
  <si>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</si>
  <si>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</si>
  <si>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</si>
  <si>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</si>
  <si>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</si>
  <si>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</si>
  <si>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</si>
  <si>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</si>
  <si>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</si>
  <si>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</si>
  <si>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</si>
  <si>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</si>
  <si>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</si>
  <si>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</si>
  <si>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</si>
  <si>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</si>
  <si>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</si>
  <si>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</si>
  <si>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</si>
  <si>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</si>
  <si>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</si>
  <si>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</si>
  <si>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</si>
  <si>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</si>
  <si>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</si>
  <si>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</si>
  <si>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</si>
  <si>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</si>
  <si>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</si>
  <si>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</si>
  <si>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</si>
  <si>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</si>
  <si>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</si>
  <si>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</si>
  <si>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</si>
  <si>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</si>
  <si>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</si>
  <si>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</si>
  <si>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</si>
  <si>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</si>
  <si>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</si>
  <si>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</si>
  <si>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</si>
  <si>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</si>
  <si>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</si>
  <si>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</si>
  <si>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</si>
  <si>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</si>
  <si>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</si>
  <si>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</si>
  <si>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</si>
  <si>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</si>
  <si>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</si>
  <si>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</si>
  <si>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</si>
  <si>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</si>
  <si>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</si>
  <si>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</si>
  <si>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</si>
  <si>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</si>
  <si>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</si>
  <si>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</si>
  <si>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</si>
  <si>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</si>
  <si>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</si>
  <si>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</si>
  <si>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</si>
  <si>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</si>
  <si>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</si>
  <si>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</si>
  <si>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</si>
  <si>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</si>
  <si>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</si>
  <si>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</si>
  <si>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</si>
  <si>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</si>
  <si>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</si>
  <si>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</si>
  <si>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</si>
  <si>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</si>
  <si>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</si>
  <si>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</si>
  <si>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</si>
  <si>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</si>
  <si>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</si>
  <si>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</si>
  <si>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</si>
  <si>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</si>
  <si>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</si>
  <si>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</si>
  <si>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</si>
  <si>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</si>
  <si>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</si>
  <si>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</si>
  <si>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</si>
  <si>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</si>
  <si>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</si>
  <si>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</si>
  <si>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</si>
  <si>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</si>
  <si>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</si>
  <si>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</si>
  <si>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</si>
  <si>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</si>
  <si>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</si>
  <si>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</si>
  <si>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</si>
  <si>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</si>
  <si>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</si>
  <si>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</si>
  <si>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</si>
  <si>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</si>
  <si>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</si>
  <si>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</si>
  <si>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</si>
  <si>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</si>
  <si>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</si>
  <si>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</si>
  <si>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</si>
  <si>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</si>
  <si>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</si>
  <si>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</si>
  <si>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</si>
  <si>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</si>
  <si>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</si>
  <si>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</si>
  <si>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</si>
  <si>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</si>
  <si>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</si>
  <si>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</si>
  <si>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</si>
  <si>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</si>
  <si>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</si>
  <si>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</si>
  <si>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</si>
  <si>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</si>
  <si>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</si>
  <si>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</si>
  <si>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</si>
  <si>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</si>
  <si>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</si>
  <si>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</si>
  <si>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</si>
  <si>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</si>
  <si>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</si>
  <si>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</si>
  <si>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</si>
  <si>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</si>
  <si>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</si>
  <si>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</si>
  <si>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</si>
  <si>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</si>
  <si>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</si>
  <si>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</si>
  <si>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</si>
  <si>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</si>
  <si>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</si>
  <si>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</si>
  <si>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</si>
  <si>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</si>
  <si>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</si>
  <si>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</si>
  <si>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</si>
  <si>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</si>
  <si>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</si>
  <si>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</si>
  <si>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</si>
  <si>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</si>
  <si>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</si>
  <si>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</si>
  <si>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</si>
  <si>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</si>
  <si>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</si>
  <si>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</si>
  <si>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</si>
  <si>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</si>
  <si>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</si>
  <si>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</si>
  <si>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</si>
  <si>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</si>
  <si>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</si>
  <si>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</si>
  <si>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</si>
  <si>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</si>
  <si>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</si>
  <si>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</si>
  <si>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</si>
  <si>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</si>
  <si>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</si>
  <si>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</si>
  <si>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</si>
  <si>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</si>
  <si>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</si>
  <si>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</si>
  <si>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</si>
  <si>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</si>
  <si>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</si>
  <si>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</si>
  <si>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</si>
  <si>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</si>
  <si>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</si>
  <si>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</si>
  <si>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</si>
  <si>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</si>
  <si>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</si>
  <si>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</si>
  <si>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</si>
  <si>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</si>
  <si>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</si>
  <si>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</si>
  <si>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</si>
  <si>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</si>
  <si>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</si>
  <si>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</si>
  <si>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</si>
  <si>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</si>
  <si>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</si>
  <si>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</si>
  <si>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</si>
  <si>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</si>
  <si>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</si>
  <si>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</si>
  <si>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</si>
  <si>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</si>
  <si>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</si>
  <si>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</si>
  <si>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</si>
  <si>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</si>
  <si>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</si>
  <si>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</si>
  <si>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</si>
  <si>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</si>
  <si>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</si>
  <si>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</si>
  <si>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</si>
  <si>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</si>
  <si>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</si>
  <si>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</si>
  <si>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</si>
  <si>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</si>
  <si>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</si>
  <si>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</si>
  <si>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</si>
  <si>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</si>
  <si>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</si>
  <si>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</si>
  <si>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</si>
  <si>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</si>
  <si>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</si>
  <si>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</si>
  <si>
    <t xml:space="preserve">     ACB             </t>
  </si>
  <si>
    <t>so ngay trong thang</t>
  </si>
  <si>
    <t>nav binh quan</t>
  </si>
  <si>
    <t>ban</t>
  </si>
  <si>
    <t>ngày</t>
  </si>
  <si>
    <t>nav tại ngày</t>
  </si>
  <si>
    <t>số ngày</t>
  </si>
  <si>
    <t>nav*so ngay</t>
  </si>
  <si>
    <t>Tổng/Total</t>
  </si>
  <si>
    <t>Tiền gửi kỳ hạn dưới 3 tháng (1)
Deposit with term not more than three months</t>
  </si>
  <si>
    <t>Tiền gửi kỳ hạn trên 3 tháng 
Deposit with term more than three months</t>
  </si>
  <si>
    <t>Năm 2023
Year 2023</t>
  </si>
  <si>
    <t xml:space="preserve">     VCB             </t>
  </si>
  <si>
    <t>Đại diện được ủy quyền của Ngân hàng giám sát</t>
  </si>
  <si>
    <t>Đại diện được ủy quyền của Công ty quản lý Quỹ</t>
  </si>
  <si>
    <t xml:space="preserve">     HCM             </t>
  </si>
  <si>
    <t xml:space="preserve">     HDB             </t>
  </si>
  <si>
    <t xml:space="preserve">     VPB             </t>
  </si>
  <si>
    <t>Cùng kỳ năm trước</t>
  </si>
  <si>
    <t>Năm 2024
Year 2024</t>
  </si>
  <si>
    <t xml:space="preserve">     CTG             </t>
  </si>
  <si>
    <t>mua</t>
  </si>
  <si>
    <t xml:space="preserve">     BVH             </t>
  </si>
  <si>
    <t xml:space="preserve">     MBB             </t>
  </si>
  <si>
    <t xml:space="preserve">     SSI             </t>
  </si>
  <si>
    <t>Thay đổi NAV do mua lại, phát hành thêm Chứng chỉ quỹ (= III.1 + III.2)
Change of Net Asset Value due to subscription, redemption during the period</t>
  </si>
  <si>
    <t>1.1. Cổ tức được nhận
Income from Dividend</t>
  </si>
  <si>
    <t xml:space="preserve">     TPB             </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</si>
  <si>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</si>
  <si>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</si>
  <si>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</si>
  <si>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</si>
  <si>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BID             </t>
  </si>
  <si>
    <t xml:space="preserve"> - </t>
  </si>
  <si>
    <t xml:space="preserve">     EVF             </t>
  </si>
  <si>
    <t xml:space="preserve">     MSB             </t>
  </si>
  <si>
    <t xml:space="preserve">     STB             </t>
  </si>
  <si>
    <t xml:space="preserve">     VCI             </t>
  </si>
  <si>
    <t xml:space="preserve">     VIB             </t>
  </si>
  <si>
    <t>KỲ BÁO CÁO/ THIS PERIOD
30/09/2024</t>
  </si>
  <si>
    <t>Ngày 30 tháng 09 năm 2024
As at 30 Sep 2024</t>
  </si>
  <si>
    <r>
      <t xml:space="preserve">Quyền mua SSI
</t>
    </r>
    <r>
      <rPr>
        <i/>
        <sz val="10"/>
        <color theme="1"/>
        <rFont val="Tahoma"/>
        <family val="2"/>
      </rPr>
      <t>Rights</t>
    </r>
  </si>
  <si>
    <t>2246.10</t>
  </si>
  <si>
    <t>2246.12</t>
  </si>
  <si>
    <t>2246.14</t>
  </si>
  <si>
    <t>2246.16</t>
  </si>
  <si>
    <t>Ngày 04 tháng 11 năm 2024
04 Nov 2024</t>
  </si>
  <si>
    <t>KỲ BÁO CÁO/ THIS PERIOD
31/10/2024</t>
  </si>
  <si>
    <t>Tháng 10 năm 2024/Oct 2024</t>
  </si>
  <si>
    <t>Ngày 31 tháng 10 năm 2024
As at 31 Oct 2024</t>
  </si>
  <si>
    <t>Tại ngày 31 tháng 10 năm 2024/ As at 31 Oct 2024</t>
  </si>
  <si>
    <t xml:space="preserve">     EIB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</si>
</sst>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 numFmtId="223" formatCode="_-* #,##0_-;\-* #,##0_-;_-* &quot;-&quot;??_-;_-@_-"/>
  </numFmts>
  <fonts count="1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
      <b/>
      <i/>
      <sz val="10"/>
      <color theme="1"/>
      <name val="Tahoma"/>
      <family val="2"/>
    </font>
    <font>
      <sz val="10"/>
      <color theme="1"/>
      <name val="Arial"/>
      <family val="2"/>
    </font>
    <font>
      <sz val="10"/>
      <color rgb="FFFF0000"/>
      <name val="Tahoma"/>
      <family val="2"/>
    </font>
    <font>
      <b/>
      <sz val="10"/>
      <color rgb="FFFF0000"/>
      <name val="Tahoma"/>
      <family val="2"/>
    </font>
    <font>
      <b/>
      <sz val="10"/>
      <color rgb="FFFF0000"/>
      <name val="Arial"/>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169" fontId="14" fillId="0" borderId="0" quotePrefix="1" applyFont="0" applyFill="0" applyBorder="0" applyAlignment="0">
      <protection locked="0"/>
    </xf>
    <xf numFmtId="169" fontId="24" fillId="0" borderId="0" applyFont="0" applyFill="0" applyBorder="0" applyAlignment="0" applyProtection="0"/>
    <xf numFmtId="169" fontId="20" fillId="0" borderId="0" applyFont="0" applyFill="0" applyBorder="0" applyAlignment="0" applyProtection="0"/>
    <xf numFmtId="169" fontId="2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9" fillId="0" borderId="0"/>
    <xf numFmtId="9" fontId="14" fillId="0" borderId="0" quotePrefix="1" applyFont="0" applyFill="0" applyBorder="0" applyAlignment="0">
      <protection locked="0"/>
    </xf>
    <xf numFmtId="9" fontId="24"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3" fontId="31" fillId="0" borderId="0" applyFont="0" applyFill="0" applyBorder="0" applyAlignment="0" applyProtection="0"/>
    <xf numFmtId="0" fontId="32" fillId="0" borderId="0" applyNumberFormat="0" applyFill="0" applyBorder="0" applyAlignment="0" applyProtection="0"/>
    <xf numFmtId="174" fontId="32" fillId="0" borderId="0" applyNumberFormat="0" applyFill="0" applyBorder="0" applyAlignment="0" applyProtection="0"/>
    <xf numFmtId="174" fontId="32" fillId="0" borderId="0" applyNumberFormat="0" applyFill="0" applyBorder="0" applyAlignment="0" applyProtection="0"/>
    <xf numFmtId="175" fontId="33" fillId="0" borderId="0" applyBorder="0"/>
    <xf numFmtId="0" fontId="14" fillId="0" borderId="0"/>
    <xf numFmtId="0" fontId="3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5" fillId="0" borderId="0" applyFont="0" applyFill="0" applyBorder="0" applyAlignment="0" applyProtection="0"/>
    <xf numFmtId="177" fontId="36" fillId="0" borderId="0" applyFont="0" applyFill="0" applyBorder="0" applyAlignment="0" applyProtection="0"/>
    <xf numFmtId="38" fontId="35" fillId="0" borderId="0" applyFont="0" applyFill="0" applyBorder="0" applyAlignment="0" applyProtection="0"/>
    <xf numFmtId="41" fontId="37" fillId="0" borderId="0" applyFont="0" applyFill="0" applyBorder="0" applyAlignment="0" applyProtection="0"/>
    <xf numFmtId="9" fontId="38" fillId="0" borderId="0" applyFont="0" applyFill="0" applyBorder="0" applyAlignment="0" applyProtection="0"/>
    <xf numFmtId="165" fontId="39" fillId="0" borderId="0" applyFont="0" applyFill="0" applyBorder="0" applyAlignment="0" applyProtection="0"/>
    <xf numFmtId="0" fontId="4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1" fillId="0" borderId="0"/>
    <xf numFmtId="0" fontId="14" fillId="0" borderId="0" applyNumberFormat="0" applyFill="0" applyBorder="0" applyAlignment="0" applyProtection="0"/>
    <xf numFmtId="0" fontId="42" fillId="0" borderId="0"/>
    <xf numFmtId="0" fontId="42" fillId="0" borderId="0"/>
    <xf numFmtId="0" fontId="43" fillId="0" borderId="0">
      <alignment vertical="top"/>
    </xf>
    <xf numFmtId="166" fontId="44" fillId="0" borderId="0" applyFont="0" applyFill="0" applyBorder="0" applyAlignment="0" applyProtection="0"/>
    <xf numFmtId="0" fontId="45" fillId="0" borderId="0" applyNumberFormat="0" applyFill="0" applyBorder="0" applyAlignment="0" applyProtection="0"/>
    <xf numFmtId="166"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66" fontId="44" fillId="0" borderId="0" applyFont="0" applyFill="0" applyBorder="0" applyAlignment="0" applyProtection="0"/>
    <xf numFmtId="178" fontId="44"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73" fontId="31" fillId="0" borderId="0" applyFont="0" applyFill="0" applyBorder="0" applyAlignment="0" applyProtection="0"/>
    <xf numFmtId="166" fontId="44" fillId="0" borderId="0" applyFont="0" applyFill="0" applyBorder="0" applyAlignment="0" applyProtection="0"/>
    <xf numFmtId="41"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0" fontId="45" fillId="0" borderId="0" applyNumberForma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0" fontId="14" fillId="0" borderId="0"/>
    <xf numFmtId="0" fontId="46" fillId="0" borderId="0"/>
    <xf numFmtId="0" fontId="47" fillId="16" borderId="0"/>
    <xf numFmtId="9" fontId="48" fillId="0" borderId="0" applyBorder="0" applyAlignment="0" applyProtection="0"/>
    <xf numFmtId="0" fontId="49" fillId="16" borderId="0"/>
    <xf numFmtId="0" fontId="19" fillId="0" borderId="0"/>
    <xf numFmtId="174" fontId="50" fillId="17" borderId="0" applyNumberFormat="0" applyBorder="0" applyAlignment="0" applyProtection="0"/>
    <xf numFmtId="0" fontId="12" fillId="4" borderId="0" applyNumberFormat="0" applyBorder="0" applyAlignment="0" applyProtection="0"/>
    <xf numFmtId="174" fontId="50" fillId="18" borderId="0" applyNumberFormat="0" applyBorder="0" applyAlignment="0" applyProtection="0"/>
    <xf numFmtId="0" fontId="12" fillId="6" borderId="0" applyNumberFormat="0" applyBorder="0" applyAlignment="0" applyProtection="0"/>
    <xf numFmtId="174" fontId="50" fillId="19" borderId="0" applyNumberFormat="0" applyBorder="0" applyAlignment="0" applyProtection="0"/>
    <xf numFmtId="0" fontId="12" fillId="8" borderId="0" applyNumberFormat="0" applyBorder="0" applyAlignment="0" applyProtection="0"/>
    <xf numFmtId="174" fontId="50" fillId="20" borderId="0" applyNumberFormat="0" applyBorder="0" applyAlignment="0" applyProtection="0"/>
    <xf numFmtId="0" fontId="12" fillId="10" borderId="0" applyNumberFormat="0" applyBorder="0" applyAlignment="0" applyProtection="0"/>
    <xf numFmtId="174" fontId="50" fillId="21" borderId="0" applyNumberFormat="0" applyBorder="0" applyAlignment="0" applyProtection="0"/>
    <xf numFmtId="0" fontId="12" fillId="12" borderId="0" applyNumberFormat="0" applyBorder="0" applyAlignment="0" applyProtection="0"/>
    <xf numFmtId="174" fontId="50" fillId="22" borderId="0" applyNumberFormat="0" applyBorder="0" applyAlignment="0" applyProtection="0"/>
    <xf numFmtId="0" fontId="12" fillId="14" borderId="0" applyNumberFormat="0" applyBorder="0" applyAlignment="0" applyProtection="0"/>
    <xf numFmtId="0" fontId="51" fillId="16" borderId="0"/>
    <xf numFmtId="0" fontId="52" fillId="0" borderId="0"/>
    <xf numFmtId="0" fontId="53" fillId="0" borderId="0">
      <alignment wrapText="1"/>
    </xf>
    <xf numFmtId="174" fontId="50" fillId="23" borderId="0" applyNumberFormat="0" applyBorder="0" applyAlignment="0" applyProtection="0"/>
    <xf numFmtId="0" fontId="12" fillId="5" borderId="0" applyNumberFormat="0" applyBorder="0" applyAlignment="0" applyProtection="0"/>
    <xf numFmtId="174" fontId="50" fillId="24" borderId="0" applyNumberFormat="0" applyBorder="0" applyAlignment="0" applyProtection="0"/>
    <xf numFmtId="0" fontId="12" fillId="7" borderId="0" applyNumberFormat="0" applyBorder="0" applyAlignment="0" applyProtection="0"/>
    <xf numFmtId="174" fontId="50" fillId="25" borderId="0" applyNumberFormat="0" applyBorder="0" applyAlignment="0" applyProtection="0"/>
    <xf numFmtId="0" fontId="12" fillId="9" borderId="0" applyNumberFormat="0" applyBorder="0" applyAlignment="0" applyProtection="0"/>
    <xf numFmtId="174" fontId="50" fillId="20" borderId="0" applyNumberFormat="0" applyBorder="0" applyAlignment="0" applyProtection="0"/>
    <xf numFmtId="0" fontId="12" fillId="11" borderId="0" applyNumberFormat="0" applyBorder="0" applyAlignment="0" applyProtection="0"/>
    <xf numFmtId="174" fontId="50" fillId="23" borderId="0" applyNumberFormat="0" applyBorder="0" applyAlignment="0" applyProtection="0"/>
    <xf numFmtId="0" fontId="12" fillId="13" borderId="0" applyNumberFormat="0" applyBorder="0" applyAlignment="0" applyProtection="0"/>
    <xf numFmtId="174" fontId="50" fillId="26" borderId="0" applyNumberFormat="0" applyBorder="0" applyAlignment="0" applyProtection="0"/>
    <xf numFmtId="0" fontId="12" fillId="15" borderId="0" applyNumberFormat="0" applyBorder="0" applyAlignment="0" applyProtection="0"/>
    <xf numFmtId="174" fontId="54" fillId="27" borderId="0" applyNumberFormat="0" applyBorder="0" applyAlignment="0" applyProtection="0"/>
    <xf numFmtId="174" fontId="54" fillId="24" borderId="0" applyNumberFormat="0" applyBorder="0" applyAlignment="0" applyProtection="0"/>
    <xf numFmtId="174" fontId="54" fillId="25"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0" borderId="0" applyNumberFormat="0" applyBorder="0" applyAlignment="0" applyProtection="0"/>
    <xf numFmtId="174" fontId="54" fillId="31" borderId="0" applyNumberFormat="0" applyBorder="0" applyAlignment="0" applyProtection="0"/>
    <xf numFmtId="174" fontId="54" fillId="32" borderId="0" applyNumberFormat="0" applyBorder="0" applyAlignment="0" applyProtection="0"/>
    <xf numFmtId="174" fontId="54" fillId="33"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4" borderId="0" applyNumberFormat="0" applyBorder="0" applyAlignment="0" applyProtection="0"/>
    <xf numFmtId="0" fontId="55" fillId="0" borderId="0" applyNumberFormat="0" applyAlignment="0"/>
    <xf numFmtId="182" fontId="14" fillId="0" borderId="0" applyFont="0" applyFill="0" applyBorder="0" applyAlignment="0" applyProtection="0"/>
    <xf numFmtId="0" fontId="56" fillId="0" borderId="0" applyFont="0" applyFill="0" applyBorder="0" applyAlignment="0" applyProtection="0"/>
    <xf numFmtId="183" fontId="57" fillId="0" borderId="0" applyFont="0" applyFill="0" applyBorder="0" applyAlignment="0" applyProtection="0"/>
    <xf numFmtId="184" fontId="14" fillId="0" borderId="0" applyFont="0" applyFill="0" applyBorder="0" applyAlignment="0" applyProtection="0"/>
    <xf numFmtId="0" fontId="56" fillId="0" borderId="0" applyFont="0" applyFill="0" applyBorder="0" applyAlignment="0" applyProtection="0"/>
    <xf numFmtId="184" fontId="14" fillId="0" borderId="0" applyFont="0" applyFill="0" applyBorder="0" applyAlignment="0" applyProtection="0"/>
    <xf numFmtId="0" fontId="58" fillId="0" borderId="0">
      <alignment horizontal="center" wrapText="1"/>
      <protection locked="0"/>
    </xf>
    <xf numFmtId="185" fontId="59" fillId="0" borderId="0" applyFont="0" applyFill="0" applyBorder="0" applyAlignment="0" applyProtection="0"/>
    <xf numFmtId="0" fontId="56" fillId="0" borderId="0" applyFont="0" applyFill="0" applyBorder="0" applyAlignment="0" applyProtection="0"/>
    <xf numFmtId="185" fontId="59" fillId="0" borderId="0" applyFont="0" applyFill="0" applyBorder="0" applyAlignment="0" applyProtection="0"/>
    <xf numFmtId="186" fontId="59" fillId="0" borderId="0" applyFont="0" applyFill="0" applyBorder="0" applyAlignment="0" applyProtection="0"/>
    <xf numFmtId="0" fontId="56" fillId="0" borderId="0" applyFont="0" applyFill="0" applyBorder="0" applyAlignment="0" applyProtection="0"/>
    <xf numFmtId="186" fontId="59" fillId="0" borderId="0" applyFont="0" applyFill="0" applyBorder="0" applyAlignment="0" applyProtection="0"/>
    <xf numFmtId="173" fontId="31" fillId="0" borderId="0" applyFont="0" applyFill="0" applyBorder="0" applyAlignment="0" applyProtection="0"/>
    <xf numFmtId="174" fontId="60" fillId="18" borderId="0" applyNumberFormat="0" applyBorder="0" applyAlignment="0" applyProtection="0"/>
    <xf numFmtId="0" fontId="56" fillId="0" borderId="0"/>
    <xf numFmtId="0" fontId="46" fillId="0" borderId="0"/>
    <xf numFmtId="0" fontId="56" fillId="0" borderId="0"/>
    <xf numFmtId="37" fontId="61" fillId="0" borderId="0"/>
    <xf numFmtId="177" fontId="14" fillId="0" borderId="0" applyFont="0" applyFill="0" applyBorder="0" applyAlignment="0" applyProtection="0"/>
    <xf numFmtId="187" fontId="14" fillId="0" borderId="0" applyFont="0" applyFill="0" applyBorder="0" applyAlignment="0" applyProtection="0"/>
    <xf numFmtId="175" fontId="33" fillId="0" borderId="0" applyFill="0"/>
    <xf numFmtId="188" fontId="33" fillId="0" borderId="0" applyNumberFormat="0" applyFill="0" applyBorder="0" applyAlignment="0">
      <alignment horizontal="center"/>
    </xf>
    <xf numFmtId="0" fontId="62" fillId="0" borderId="0" applyNumberFormat="0" applyFill="0">
      <alignment horizontal="center" vertical="center" wrapText="1"/>
    </xf>
    <xf numFmtId="175" fontId="33" fillId="0" borderId="9" applyFill="0" applyBorder="0"/>
    <xf numFmtId="167" fontId="33" fillId="0" borderId="0" applyAlignment="0"/>
    <xf numFmtId="0" fontId="62" fillId="0" borderId="0" applyFill="0" applyBorder="0">
      <alignment horizontal="center" vertical="center"/>
    </xf>
    <xf numFmtId="0" fontId="62" fillId="0" borderId="0" applyFill="0" applyBorder="0">
      <alignment horizontal="center" vertical="center"/>
    </xf>
    <xf numFmtId="175"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5"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5"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5"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89" fontId="14" fillId="0" borderId="0" applyFill="0" applyBorder="0" applyAlignment="0"/>
    <xf numFmtId="174" fontId="66" fillId="16" borderId="10" applyNumberFormat="0" applyAlignment="0" applyProtection="0"/>
    <xf numFmtId="0" fontId="67" fillId="0" borderId="0"/>
    <xf numFmtId="190" fontId="44" fillId="0" borderId="0" applyFont="0" applyFill="0" applyBorder="0" applyAlignment="0" applyProtection="0"/>
    <xf numFmtId="174" fontId="68" fillId="35" borderId="11" applyNumberFormat="0" applyAlignment="0" applyProtection="0"/>
    <xf numFmtId="1" fontId="69"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1" fontId="46" fillId="0" borderId="0"/>
    <xf numFmtId="191" fontId="46" fillId="0" borderId="0"/>
    <xf numFmtId="192" fontId="70" fillId="0" borderId="0"/>
    <xf numFmtId="3" fontId="14" fillId="0" borderId="0" applyFont="0" applyFill="0" applyBorder="0" applyAlignment="0" applyProtection="0"/>
    <xf numFmtId="3" fontId="14" fillId="0" borderId="0" applyFont="0" applyFill="0" applyBorder="0" applyAlignment="0" applyProtection="0"/>
    <xf numFmtId="0" fontId="71" fillId="0" borderId="0" applyNumberFormat="0" applyAlignment="0">
      <alignment horizontal="left"/>
    </xf>
    <xf numFmtId="0" fontId="72" fillId="0" borderId="0" applyNumberFormat="0" applyAlignment="0"/>
    <xf numFmtId="193" fontId="73" fillId="0" borderId="0" applyFont="0" applyFill="0" applyBorder="0" applyAlignment="0" applyProtection="0"/>
    <xf numFmtId="194" fontId="14" fillId="0" borderId="0" applyFont="0" applyFill="0" applyBorder="0" applyAlignment="0" applyProtection="0"/>
    <xf numFmtId="194" fontId="14" fillId="0" borderId="0" applyFont="0" applyFill="0" applyBorder="0" applyAlignment="0" applyProtection="0"/>
    <xf numFmtId="195" fontId="14" fillId="0" borderId="0"/>
    <xf numFmtId="0" fontId="14" fillId="0" borderId="0" applyFont="0" applyFill="0" applyBorder="0" applyAlignment="0" applyProtection="0"/>
    <xf numFmtId="0" fontId="14" fillId="0" borderId="0" applyFont="0" applyFill="0" applyBorder="0" applyAlignment="0" applyProtection="0"/>
    <xf numFmtId="196" fontId="14" fillId="0" borderId="0" applyFont="0" applyFill="0" applyBorder="0" applyAlignment="0" applyProtection="0"/>
    <xf numFmtId="197" fontId="14" fillId="0" borderId="0" applyFont="0" applyFill="0" applyBorder="0" applyAlignment="0" applyProtection="0"/>
    <xf numFmtId="198" fontId="14" fillId="0" borderId="0"/>
    <xf numFmtId="0" fontId="44" fillId="0" borderId="12">
      <alignment horizontal="left"/>
    </xf>
    <xf numFmtId="0" fontId="74" fillId="0" borderId="0" applyNumberFormat="0" applyAlignment="0">
      <alignment horizontal="left"/>
    </xf>
    <xf numFmtId="199" fontId="19" fillId="0" borderId="0" applyFont="0" applyFill="0" applyBorder="0" applyAlignment="0" applyProtection="0"/>
    <xf numFmtId="200" fontId="14" fillId="0" borderId="0" applyFont="0" applyFill="0" applyBorder="0" applyAlignment="0" applyProtection="0"/>
    <xf numFmtId="174" fontId="75"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1" fontId="19" fillId="0" borderId="13" applyFont="0" applyFill="0" applyBorder="0" applyProtection="0"/>
    <xf numFmtId="174"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4"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4"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4" fontId="82" fillId="0" borderId="19" applyNumberFormat="0" applyFill="0" applyAlignment="0" applyProtection="0"/>
    <xf numFmtId="174" fontId="82" fillId="0" borderId="0" applyNumberFormat="0" applyFill="0" applyBorder="0" applyAlignment="0" applyProtection="0"/>
    <xf numFmtId="14" fontId="32" fillId="21" borderId="16">
      <alignment horizontal="center" vertical="center" wrapText="1"/>
    </xf>
    <xf numFmtId="202" fontId="83" fillId="0" borderId="0">
      <protection locked="0"/>
    </xf>
    <xf numFmtId="202"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4"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89" fontId="89" fillId="37" borderId="0"/>
    <xf numFmtId="0" fontId="58" fillId="0" borderId="0" applyNumberFormat="0" applyFont="0" applyBorder="0" applyAlignment="0"/>
    <xf numFmtId="174" fontId="90" fillId="0" borderId="20" applyNumberFormat="0" applyFill="0" applyAlignment="0" applyProtection="0"/>
    <xf numFmtId="189" fontId="89" fillId="38" borderId="0"/>
    <xf numFmtId="38" fontId="42" fillId="0" borderId="0" applyFont="0" applyFill="0" applyBorder="0" applyAlignment="0" applyProtection="0"/>
    <xf numFmtId="40" fontId="42"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1" fillId="0" borderId="16"/>
    <xf numFmtId="203" fontId="92" fillId="0" borderId="21"/>
    <xf numFmtId="173" fontId="14" fillId="0" borderId="0" applyFont="0" applyFill="0" applyBorder="0" applyAlignment="0" applyProtection="0"/>
    <xf numFmtId="204" fontId="14" fillId="0" borderId="0" applyFont="0" applyFill="0" applyBorder="0" applyAlignment="0" applyProtection="0"/>
    <xf numFmtId="205" fontId="42" fillId="0" borderId="0" applyFont="0" applyFill="0" applyBorder="0" applyAlignment="0" applyProtection="0"/>
    <xf numFmtId="206" fontId="42" fillId="0" borderId="0" applyFont="0" applyFill="0" applyBorder="0" applyAlignment="0" applyProtection="0"/>
    <xf numFmtId="207" fontId="44" fillId="0" borderId="0" applyFont="0" applyFill="0" applyBorder="0" applyAlignment="0" applyProtection="0"/>
    <xf numFmtId="208" fontId="44" fillId="0" borderId="0" applyFont="0" applyFill="0" applyBorder="0" applyAlignment="0" applyProtection="0"/>
    <xf numFmtId="0" fontId="93" fillId="0" borderId="0" applyNumberFormat="0" applyFont="0" applyFill="0" applyAlignment="0"/>
    <xf numFmtId="174"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09" fontId="9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12" fillId="0" borderId="0"/>
    <xf numFmtId="0" fontId="12" fillId="0" borderId="0"/>
    <xf numFmtId="0" fontId="12" fillId="0" borderId="0"/>
    <xf numFmtId="0" fontId="12" fillId="0" borderId="0"/>
    <xf numFmtId="0" fontId="12" fillId="0" borderId="0"/>
    <xf numFmtId="174" fontId="14" fillId="0" borderId="0" applyNumberFormat="0" applyFill="0" applyBorder="0" applyAlignment="0" applyProtection="0"/>
    <xf numFmtId="0" fontId="12" fillId="0" borderId="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4" fillId="0" borderId="0"/>
    <xf numFmtId="0" fontId="43"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8" fillId="0" borderId="0">
      <alignment horizontal="right"/>
    </xf>
    <xf numFmtId="40" fontId="99" fillId="0" borderId="0">
      <alignment horizontal="center" wrapText="1"/>
    </xf>
    <xf numFmtId="174" fontId="43"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5" fontId="58" fillId="0" borderId="0" applyBorder="0" applyAlignment="0"/>
    <xf numFmtId="0" fontId="100" fillId="0" borderId="0"/>
    <xf numFmtId="210" fontId="44" fillId="0" borderId="0" applyFont="0" applyFill="0" applyBorder="0" applyAlignment="0" applyProtection="0"/>
    <xf numFmtId="211" fontId="44" fillId="0" borderId="0" applyFont="0" applyFill="0" applyBorder="0" applyAlignment="0" applyProtection="0"/>
    <xf numFmtId="0" fontId="14" fillId="0" borderId="0" applyFont="0" applyFill="0" applyBorder="0" applyAlignment="0" applyProtection="0"/>
    <xf numFmtId="0" fontId="46" fillId="0" borderId="0"/>
    <xf numFmtId="174" fontId="101" fillId="16" borderId="23" applyNumberFormat="0" applyAlignment="0" applyProtection="0"/>
    <xf numFmtId="14" fontId="58" fillId="0" borderId="0">
      <alignment horizontal="center" wrapText="1"/>
      <protection locked="0"/>
    </xf>
    <xf numFmtId="212"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2" fillId="0" borderId="24" applyNumberFormat="0" applyBorder="0"/>
    <xf numFmtId="164"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5"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5"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5"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5"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4"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5"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13" fontId="14" fillId="0" borderId="0" applyNumberFormat="0" applyFill="0" applyBorder="0" applyAlignment="0" applyProtection="0">
      <alignment horizontal="left"/>
    </xf>
    <xf numFmtId="214" fontId="110" fillId="0" borderId="0" applyFont="0" applyFill="0" applyBorder="0" applyAlignment="0" applyProtection="0"/>
    <xf numFmtId="0" fontId="42" fillId="0" borderId="0" applyFont="0" applyFill="0" applyBorder="0" applyAlignment="0" applyProtection="0"/>
    <xf numFmtId="0" fontId="14" fillId="0" borderId="0"/>
    <xf numFmtId="215" fontId="73" fillId="0" borderId="0" applyFont="0" applyFill="0" applyBorder="0" applyAlignment="0" applyProtection="0"/>
    <xf numFmtId="179" fontId="44" fillId="0" borderId="0" applyFont="0" applyFill="0" applyBorder="0" applyAlignment="0" applyProtection="0"/>
    <xf numFmtId="166"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6" fontId="73" fillId="0" borderId="3">
      <alignment horizontal="right" vertical="center"/>
    </xf>
    <xf numFmtId="216" fontId="73" fillId="0" borderId="3">
      <alignment horizontal="right" vertical="center"/>
    </xf>
    <xf numFmtId="216" fontId="73" fillId="0" borderId="3">
      <alignment horizontal="right" vertical="center"/>
    </xf>
    <xf numFmtId="217"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4" fontId="117" fillId="0" borderId="0" applyNumberFormat="0" applyFill="0" applyBorder="0" applyAlignment="0" applyProtection="0"/>
    <xf numFmtId="0" fontId="14" fillId="0" borderId="9" applyNumberFormat="0" applyFont="0" applyFill="0" applyAlignment="0" applyProtection="0"/>
    <xf numFmtId="174" fontId="118"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7" fontId="73" fillId="0" borderId="0"/>
    <xf numFmtId="218" fontId="73" fillId="0" borderId="1"/>
    <xf numFmtId="0" fontId="119" fillId="42" borderId="1">
      <alignment horizontal="left" vertical="center"/>
    </xf>
    <xf numFmtId="164" fontId="120" fillId="0" borderId="5">
      <alignment horizontal="left" vertical="top"/>
    </xf>
    <xf numFmtId="164" fontId="45" fillId="0" borderId="30">
      <alignment horizontal="left" vertical="top"/>
    </xf>
    <xf numFmtId="164" fontId="45" fillId="0" borderId="30">
      <alignment horizontal="left" vertical="top"/>
    </xf>
    <xf numFmtId="0" fontId="121" fillId="0" borderId="30">
      <alignment horizontal="left" vertical="center"/>
    </xf>
    <xf numFmtId="219" fontId="14" fillId="0" borderId="0" applyFont="0" applyFill="0" applyBorder="0" applyAlignment="0" applyProtection="0"/>
    <xf numFmtId="220" fontId="14" fillId="0" borderId="0" applyFont="0" applyFill="0" applyBorder="0" applyAlignment="0" applyProtection="0"/>
    <xf numFmtId="174" fontId="122" fillId="0" borderId="0" applyNumberFormat="0" applyFill="0" applyBorder="0" applyAlignment="0" applyProtection="0"/>
    <xf numFmtId="0" fontId="123" fillId="0" borderId="0">
      <alignment vertical="center"/>
    </xf>
    <xf numFmtId="166" fontId="124" fillId="0" borderId="0" applyFont="0" applyFill="0" applyBorder="0" applyAlignment="0" applyProtection="0"/>
    <xf numFmtId="168"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21" fontId="129" fillId="0" borderId="0" applyFont="0" applyFill="0" applyBorder="0" applyAlignment="0" applyProtection="0"/>
    <xf numFmtId="222" fontId="14"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1" fillId="0" borderId="0"/>
    <xf numFmtId="0" fontId="93" fillId="0" borderId="0"/>
    <xf numFmtId="187" fontId="132"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0" fontId="132" fillId="0" borderId="0"/>
    <xf numFmtId="186" fontId="14" fillId="0" borderId="0" applyFont="0" applyFill="0" applyBorder="0" applyAlignment="0" applyProtection="0"/>
    <xf numFmtId="185" fontId="14" fillId="0" borderId="0" applyFont="0" applyFill="0" applyBorder="0" applyAlignment="0" applyProtection="0"/>
    <xf numFmtId="0" fontId="133" fillId="0" borderId="0"/>
    <xf numFmtId="173" fontId="37" fillId="0" borderId="0" applyFont="0" applyFill="0" applyBorder="0" applyAlignment="0" applyProtection="0"/>
    <xf numFmtId="205" fontId="39" fillId="0" borderId="0" applyFont="0" applyFill="0" applyBorder="0" applyAlignment="0" applyProtection="0"/>
    <xf numFmtId="204" fontId="37"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7" fillId="60" borderId="0" applyNumberFormat="0" applyBorder="0" applyAlignment="0" applyProtection="0"/>
    <xf numFmtId="0" fontId="98"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98"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8" fillId="0" borderId="0">
      <alignment vertical="top"/>
    </xf>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8" fillId="0" borderId="0" applyNumberFormat="0" applyFill="0" applyBorder="0" applyAlignment="0" applyProtection="0"/>
    <xf numFmtId="0" fontId="158"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9" fillId="0" borderId="0" applyNumberFormat="0" applyFill="0" applyBorder="0" applyAlignment="0" applyProtection="0"/>
    <xf numFmtId="0" fontId="158" fillId="0" borderId="0">
      <alignment vertical="top"/>
    </xf>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556">
    <xf numFmtId="0" fontId="0" fillId="0" borderId="0" xfId="0"/>
    <xf numFmtId="0" fontId="18" fillId="2" borderId="0" xfId="0" applyFont="1" applyFill="1"/>
    <xf numFmtId="10" fontId="18" fillId="2" borderId="1" xfId="30" applyNumberFormat="1" applyFont="1" applyFill="1" applyBorder="1" applyAlignment="1">
      <alignment horizontal="left" vertical="center" wrapText="1"/>
    </xf>
    <xf numFmtId="49" fontId="18" fillId="2" borderId="1" xfId="30" applyNumberFormat="1" applyFont="1" applyFill="1" applyBorder="1" applyAlignment="1">
      <alignment horizontal="center" vertical="center" wrapText="1"/>
    </xf>
    <xf numFmtId="49" fontId="18" fillId="2" borderId="1" xfId="30" applyNumberFormat="1" applyFont="1" applyFill="1" applyBorder="1" applyAlignment="1">
      <alignment horizontal="left" vertical="center" wrapText="1"/>
    </xf>
    <xf numFmtId="14" fontId="17" fillId="2" borderId="1" xfId="30" applyNumberFormat="1" applyFont="1" applyFill="1" applyBorder="1" applyAlignment="1">
      <alignment horizontal="left" vertical="center" wrapText="1"/>
    </xf>
    <xf numFmtId="10" fontId="17" fillId="2" borderId="1" xfId="30" applyNumberFormat="1" applyFont="1" applyFill="1" applyBorder="1" applyAlignment="1">
      <alignment horizontal="left" vertical="center" wrapText="1"/>
    </xf>
    <xf numFmtId="0" fontId="22" fillId="2" borderId="0" xfId="0" applyFont="1" applyFill="1" applyAlignment="1">
      <alignment horizontal="center" vertical="center"/>
    </xf>
    <xf numFmtId="0" fontId="23" fillId="2" borderId="0" xfId="0" applyFont="1" applyFill="1" applyAlignment="1">
      <alignment vertical="center"/>
    </xf>
    <xf numFmtId="49" fontId="18" fillId="2" borderId="1" xfId="49" applyNumberFormat="1" applyFont="1" applyFill="1" applyBorder="1" applyAlignment="1">
      <alignment horizontal="center" vertical="center" wrapText="1"/>
    </xf>
    <xf numFmtId="49" fontId="18" fillId="2" borderId="1" xfId="49" applyNumberFormat="1" applyFont="1" applyFill="1" applyBorder="1" applyAlignment="1">
      <alignment horizontal="left" vertical="center" wrapText="1"/>
    </xf>
    <xf numFmtId="0" fontId="17" fillId="2" borderId="0" xfId="43" applyFont="1" applyFill="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lignment horizontal="left" vertical="center" wrapText="1"/>
    </xf>
    <xf numFmtId="49" fontId="17" fillId="2" borderId="1" xfId="19"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4" fillId="2" borderId="0" xfId="0" applyFont="1" applyFill="1"/>
    <xf numFmtId="0" fontId="17" fillId="2" borderId="0" xfId="0" applyFont="1" applyFill="1"/>
    <xf numFmtId="170" fontId="18" fillId="2" borderId="0" xfId="1" applyNumberFormat="1" applyFont="1" applyFill="1" applyBorder="1">
      <protection locked="0"/>
    </xf>
    <xf numFmtId="170" fontId="17" fillId="2" borderId="0" xfId="1" applyNumberFormat="1" applyFont="1" applyFill="1" applyBorder="1">
      <protection locked="0"/>
    </xf>
    <xf numFmtId="0" fontId="18" fillId="2" borderId="2" xfId="0" applyFont="1" applyFill="1" applyBorder="1"/>
    <xf numFmtId="170" fontId="18" fillId="2" borderId="2" xfId="1" applyNumberFormat="1" applyFont="1" applyFill="1" applyBorder="1">
      <protection locked="0"/>
    </xf>
    <xf numFmtId="0" fontId="27" fillId="2" borderId="0" xfId="30" applyFont="1" applyFill="1" applyAlignment="1">
      <alignment horizontal="center"/>
    </xf>
    <xf numFmtId="0" fontId="27" fillId="2" borderId="0" xfId="30" applyFont="1" applyFill="1"/>
    <xf numFmtId="0" fontId="18" fillId="2" borderId="0" xfId="30" applyFont="1" applyFill="1"/>
    <xf numFmtId="170" fontId="18" fillId="2" borderId="0" xfId="1" applyNumberFormat="1" applyFont="1" applyFill="1">
      <protection locked="0"/>
    </xf>
    <xf numFmtId="170" fontId="17" fillId="2" borderId="0" xfId="1" applyNumberFormat="1" applyFont="1" applyFill="1">
      <protection locked="0"/>
    </xf>
    <xf numFmtId="0" fontId="16" fillId="2" borderId="0" xfId="0" applyFont="1" applyFill="1"/>
    <xf numFmtId="170" fontId="16" fillId="2" borderId="0" xfId="1" applyNumberFormat="1" applyFont="1" applyFill="1">
      <protection locked="0"/>
    </xf>
    <xf numFmtId="0" fontId="17" fillId="2" borderId="1" xfId="19" applyFont="1" applyFill="1" applyBorder="1" applyAlignment="1">
      <alignment horizontal="center" vertical="center" wrapText="1"/>
    </xf>
    <xf numFmtId="0" fontId="17" fillId="2" borderId="3"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6" xfId="19" applyFont="1" applyFill="1" applyBorder="1" applyAlignment="1">
      <alignment horizontal="left" vertical="center" wrapText="1"/>
    </xf>
    <xf numFmtId="170" fontId="62" fillId="2" borderId="0" xfId="6" applyNumberFormat="1" applyFont="1" applyFill="1" applyAlignment="1" applyProtection="1">
      <alignment horizontal="center" vertical="center"/>
      <protection locked="0"/>
    </xf>
    <xf numFmtId="0" fontId="18" fillId="2" borderId="0" xfId="43" applyFont="1" applyFill="1" applyAlignment="1">
      <alignment vertical="center"/>
    </xf>
    <xf numFmtId="0" fontId="16" fillId="2" borderId="0" xfId="43" applyFont="1" applyFill="1" applyAlignment="1">
      <alignment vertical="center"/>
    </xf>
    <xf numFmtId="0" fontId="17" fillId="2" borderId="8" xfId="43" applyFont="1" applyFill="1" applyBorder="1" applyAlignment="1">
      <alignment vertical="center"/>
    </xf>
    <xf numFmtId="0" fontId="17" fillId="2" borderId="8" xfId="43" applyFont="1" applyFill="1" applyBorder="1" applyAlignment="1">
      <alignment horizontal="right" vertical="center"/>
    </xf>
    <xf numFmtId="0" fontId="17" fillId="2" borderId="0" xfId="43" applyFont="1" applyFill="1" applyAlignment="1">
      <alignment horizontal="right" vertical="center"/>
    </xf>
    <xf numFmtId="170" fontId="17" fillId="2" borderId="0" xfId="237" applyNumberFormat="1" applyFont="1" applyFill="1" applyBorder="1" applyAlignment="1">
      <alignment horizontal="right" vertical="center"/>
    </xf>
    <xf numFmtId="0" fontId="17" fillId="2" borderId="0" xfId="422" applyFont="1" applyFill="1" applyAlignment="1">
      <alignment horizontal="right" vertical="center"/>
    </xf>
    <xf numFmtId="170"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170"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0"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8" fillId="2" borderId="0" xfId="237" applyNumberFormat="1" applyFont="1" applyFill="1" applyAlignment="1">
      <alignment horizontal="left" wrapText="1"/>
    </xf>
    <xf numFmtId="0" fontId="18" fillId="2" borderId="0" xfId="48" applyFont="1" applyFill="1" applyAlignment="1">
      <alignment horizontal="right" vertical="center"/>
    </xf>
    <xf numFmtId="170"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Alignment="1">
      <alignment vertical="center"/>
    </xf>
    <xf numFmtId="170" fontId="17" fillId="2" borderId="0" xfId="237" applyNumberFormat="1" applyFont="1" applyFill="1" applyBorder="1" applyAlignment="1">
      <alignment horizontal="left" vertical="center"/>
    </xf>
    <xf numFmtId="0" fontId="17" fillId="2" borderId="0" xfId="48" applyFont="1" applyFill="1" applyAlignment="1">
      <alignment horizontal="left" vertical="center"/>
    </xf>
    <xf numFmtId="170" fontId="17" fillId="2" borderId="0" xfId="237" applyNumberFormat="1" applyFont="1" applyFill="1" applyBorder="1" applyAlignment="1" applyProtection="1">
      <alignment horizontal="center" vertical="center" wrapText="1"/>
    </xf>
    <xf numFmtId="0" fontId="17" fillId="2" borderId="0" xfId="19" applyFont="1" applyFill="1" applyAlignment="1">
      <alignment horizontal="center" vertical="center" wrapText="1"/>
    </xf>
    <xf numFmtId="0" fontId="17" fillId="2" borderId="1" xfId="48" applyFont="1" applyFill="1" applyBorder="1" applyAlignment="1">
      <alignment horizontal="center" vertical="center" wrapText="1"/>
    </xf>
    <xf numFmtId="0" fontId="17" fillId="2" borderId="1" xfId="48" applyFont="1" applyFill="1" applyBorder="1" applyAlignment="1">
      <alignment horizontal="left" vertical="center" wrapText="1"/>
    </xf>
    <xf numFmtId="3" fontId="17" fillId="2" borderId="1" xfId="48" applyNumberFormat="1" applyFont="1" applyFill="1" applyBorder="1" applyAlignment="1">
      <alignment horizontal="right" vertical="center" wrapText="1"/>
    </xf>
    <xf numFmtId="0" fontId="17" fillId="2" borderId="3" xfId="48" applyFont="1" applyFill="1" applyBorder="1" applyAlignment="1">
      <alignment horizontal="left" vertical="center" wrapText="1"/>
    </xf>
    <xf numFmtId="3" fontId="17" fillId="2" borderId="3" xfId="48" applyNumberFormat="1" applyFont="1" applyFill="1" applyBorder="1" applyAlignment="1">
      <alignment horizontal="center" vertical="center" wrapText="1"/>
    </xf>
    <xf numFmtId="0" fontId="17" fillId="2" borderId="0" xfId="48" applyFont="1" applyFill="1" applyAlignment="1">
      <alignment horizontal="left" vertical="center" wrapText="1"/>
    </xf>
    <xf numFmtId="0" fontId="18" fillId="2" borderId="1" xfId="48" applyFont="1" applyFill="1" applyBorder="1" applyAlignment="1">
      <alignment horizontal="left" vertical="center" wrapText="1"/>
    </xf>
    <xf numFmtId="0" fontId="17" fillId="2" borderId="1" xfId="48" applyFont="1" applyFill="1" applyBorder="1" applyAlignment="1">
      <alignment horizontal="right" vertical="center" wrapText="1"/>
    </xf>
    <xf numFmtId="0" fontId="17" fillId="2" borderId="3" xfId="48" applyFont="1" applyFill="1" applyBorder="1" applyAlignment="1">
      <alignment horizontal="right" vertical="center" wrapText="1"/>
    </xf>
    <xf numFmtId="170" fontId="17" fillId="2" borderId="3" xfId="48" applyNumberFormat="1" applyFont="1" applyFill="1" applyBorder="1" applyAlignment="1">
      <alignment horizontal="right" vertical="center" wrapText="1"/>
    </xf>
    <xf numFmtId="0" fontId="27" fillId="2" borderId="0" xfId="48" applyFont="1" applyFill="1"/>
    <xf numFmtId="3" fontId="17" fillId="2" borderId="3" xfId="48" applyNumberFormat="1" applyFont="1" applyFill="1" applyBorder="1" applyAlignment="1">
      <alignment horizontal="right" vertical="center" wrapText="1"/>
    </xf>
    <xf numFmtId="0" fontId="27" fillId="2" borderId="0" xfId="48" applyFont="1" applyFill="1" applyAlignment="1">
      <alignment horizontal="right"/>
    </xf>
    <xf numFmtId="170" fontId="17" fillId="2" borderId="1" xfId="237"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18" fillId="2" borderId="1" xfId="237" applyNumberFormat="1" applyFont="1" applyFill="1" applyBorder="1" applyAlignment="1" applyProtection="1">
      <alignment horizontal="right" vertical="center" wrapText="1"/>
      <protection locked="0"/>
    </xf>
    <xf numFmtId="170" fontId="18" fillId="2" borderId="3" xfId="237" applyNumberFormat="1" applyFont="1" applyFill="1" applyBorder="1" applyAlignment="1" applyProtection="1">
      <alignment horizontal="right" vertical="center" wrapText="1"/>
      <protection locked="0"/>
    </xf>
    <xf numFmtId="170" fontId="18" fillId="2" borderId="3" xfId="48" applyNumberFormat="1" applyFont="1" applyFill="1" applyBorder="1" applyAlignment="1">
      <alignment horizontal="right" vertical="center" wrapText="1"/>
    </xf>
    <xf numFmtId="170" fontId="17" fillId="2" borderId="1" xfId="48" applyNumberFormat="1" applyFont="1" applyFill="1" applyBorder="1" applyAlignment="1">
      <alignment horizontal="right" vertical="center" wrapText="1"/>
    </xf>
    <xf numFmtId="0" fontId="28" fillId="2" borderId="0" xfId="48" applyFont="1" applyFill="1"/>
    <xf numFmtId="0" fontId="18" fillId="2" borderId="1" xfId="48" applyFont="1" applyFill="1" applyBorder="1" applyAlignment="1">
      <alignment horizontal="right" vertical="center" wrapText="1"/>
    </xf>
    <xf numFmtId="0" fontId="18" fillId="2" borderId="3" xfId="48" applyFont="1" applyFill="1" applyBorder="1" applyAlignment="1">
      <alignment horizontal="right" vertical="center" wrapText="1"/>
    </xf>
    <xf numFmtId="170" fontId="18" fillId="2" borderId="3" xfId="237" applyNumberFormat="1" applyFont="1" applyFill="1" applyBorder="1" applyAlignment="1" applyProtection="1">
      <alignment horizontal="right" vertical="center" wrapText="1"/>
    </xf>
    <xf numFmtId="170" fontId="27" fillId="2" borderId="0" xfId="48" applyNumberFormat="1" applyFont="1" applyFill="1"/>
    <xf numFmtId="0" fontId="17" fillId="2" borderId="1" xfId="19" applyFont="1" applyFill="1" applyBorder="1" applyAlignment="1">
      <alignment horizontal="left" vertical="center" wrapText="1"/>
    </xf>
    <xf numFmtId="3" fontId="17" fillId="2" borderId="1" xfId="19" applyNumberFormat="1" applyFont="1" applyFill="1" applyBorder="1" applyAlignment="1">
      <alignment horizontal="right" vertical="center" wrapText="1"/>
    </xf>
    <xf numFmtId="0" fontId="17" fillId="2" borderId="1" xfId="19" applyFont="1" applyFill="1" applyBorder="1" applyAlignment="1">
      <alignment horizontal="right" vertical="center" wrapText="1"/>
    </xf>
    <xf numFmtId="0" fontId="17" fillId="2" borderId="3" xfId="19" applyFont="1" applyFill="1" applyBorder="1" applyAlignment="1">
      <alignment horizontal="right" vertical="center" wrapText="1"/>
    </xf>
    <xf numFmtId="3" fontId="17" fillId="2" borderId="3" xfId="19" applyNumberFormat="1" applyFont="1" applyFill="1" applyBorder="1" applyAlignment="1">
      <alignment horizontal="right" vertical="center" wrapText="1"/>
    </xf>
    <xf numFmtId="170" fontId="17" fillId="2" borderId="0" xfId="237" applyNumberFormat="1" applyFont="1" applyFill="1" applyBorder="1" applyAlignment="1" applyProtection="1">
      <alignment horizontal="left" vertical="center" wrapText="1"/>
    </xf>
    <xf numFmtId="0" fontId="17" fillId="2" borderId="0" xfId="19" applyFont="1" applyFill="1" applyAlignment="1">
      <alignment horizontal="left" vertical="center" wrapText="1"/>
    </xf>
    <xf numFmtId="170"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8" fillId="2" borderId="8" xfId="48" applyFont="1" applyFill="1" applyBorder="1"/>
    <xf numFmtId="170" fontId="17" fillId="2" borderId="8" xfId="1" applyNumberFormat="1" applyFont="1" applyFill="1" applyBorder="1" applyAlignment="1">
      <alignment horizontal="left"/>
      <protection locked="0"/>
    </xf>
    <xf numFmtId="170" fontId="17" fillId="2" borderId="0" xfId="1" applyNumberFormat="1" applyFont="1" applyFill="1" applyBorder="1" applyAlignment="1">
      <alignment horizontal="left"/>
      <protection locked="0"/>
    </xf>
    <xf numFmtId="170" fontId="18" fillId="2" borderId="0" xfId="1" applyNumberFormat="1" applyFont="1" applyFill="1" applyBorder="1" applyAlignment="1">
      <alignment horizontal="left"/>
      <protection locked="0"/>
    </xf>
    <xf numFmtId="3" fontId="18"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xf numFmtId="170"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26" fillId="2" borderId="0" xfId="48" applyFont="1" applyFill="1"/>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0" fontId="17" fillId="2" borderId="0" xfId="237" applyNumberFormat="1" applyFont="1" applyFill="1" applyAlignment="1">
      <alignment horizontal="left"/>
    </xf>
    <xf numFmtId="170" fontId="17" fillId="2" borderId="0" xfId="237" applyNumberFormat="1" applyFont="1" applyFill="1" applyAlignment="1"/>
    <xf numFmtId="170" fontId="18" fillId="2" borderId="0" xfId="237" applyNumberFormat="1" applyFont="1" applyFill="1" applyAlignment="1"/>
    <xf numFmtId="170" fontId="17" fillId="2" borderId="0" xfId="237" applyNumberFormat="1" applyFont="1" applyFill="1" applyBorder="1" applyAlignment="1">
      <alignment horizontal="left"/>
    </xf>
    <xf numFmtId="0" fontId="17" fillId="2" borderId="0" xfId="422" applyFont="1" applyFill="1" applyAlignment="1">
      <alignment vertical="center"/>
    </xf>
    <xf numFmtId="169" fontId="18" fillId="2" borderId="0" xfId="237" applyFont="1" applyFill="1"/>
    <xf numFmtId="169" fontId="18" fillId="2" borderId="0" xfId="237" applyFont="1" applyFill="1" applyAlignment="1">
      <alignment vertical="center"/>
    </xf>
    <xf numFmtId="3" fontId="29" fillId="2" borderId="0" xfId="496" applyNumberFormat="1" applyFont="1" applyFill="1" applyAlignment="1">
      <alignment vertical="center" wrapText="1"/>
    </xf>
    <xf numFmtId="0" fontId="16" fillId="2" borderId="0" xfId="48" applyFont="1" applyFill="1" applyAlignment="1">
      <alignment horizontal="right"/>
    </xf>
    <xf numFmtId="170" fontId="18" fillId="2" borderId="0" xfId="48" applyNumberFormat="1" applyFont="1" applyFill="1"/>
    <xf numFmtId="170"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27"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Alignment="1">
      <alignment horizontal="center" vertical="center"/>
    </xf>
    <xf numFmtId="49" fontId="17" fillId="2" borderId="0" xfId="19" applyNumberFormat="1" applyFont="1" applyFill="1" applyAlignment="1">
      <alignment horizontal="left" vertical="center" wrapText="1"/>
    </xf>
    <xf numFmtId="170"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0" xfId="237" applyFont="1" applyFill="1" applyBorder="1"/>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lignment horizontal="center" vertical="center" wrapText="1"/>
    </xf>
    <xf numFmtId="0" fontId="18" fillId="2" borderId="1" xfId="49" applyFont="1" applyFill="1" applyBorder="1" applyAlignment="1">
      <alignment horizontal="left" vertical="center" wrapText="1"/>
    </xf>
    <xf numFmtId="0" fontId="18" fillId="2" borderId="0" xfId="49" applyFont="1" applyFill="1" applyAlignment="1">
      <alignment horizontal="center"/>
    </xf>
    <xf numFmtId="0" fontId="18" fillId="2" borderId="0" xfId="49" applyFont="1" applyFill="1"/>
    <xf numFmtId="170" fontId="17" fillId="2" borderId="0" xfId="50" applyNumberFormat="1" applyFont="1" applyFill="1" applyAlignment="1">
      <alignment horizontal="right"/>
      <protection locked="0"/>
    </xf>
    <xf numFmtId="170" fontId="16" fillId="2" borderId="0" xfId="50" applyNumberFormat="1" applyFont="1" applyFill="1" applyAlignment="1">
      <alignment horizontal="right"/>
      <protection locked="0"/>
    </xf>
    <xf numFmtId="0" fontId="27" fillId="2" borderId="0" xfId="49" applyFont="1" applyFill="1"/>
    <xf numFmtId="170" fontId="18" fillId="2" borderId="0" xfId="50" applyNumberFormat="1" applyFont="1" applyFill="1" applyAlignment="1">
      <alignment horizontal="right"/>
      <protection locked="0"/>
    </xf>
    <xf numFmtId="170" fontId="18" fillId="2" borderId="0" xfId="50" applyNumberFormat="1" applyFont="1" applyFill="1" applyBorder="1" applyAlignment="1">
      <alignment horizontal="right"/>
      <protection locked="0"/>
    </xf>
    <xf numFmtId="0" fontId="17" fillId="2" borderId="8" xfId="48" applyFont="1" applyFill="1" applyBorder="1"/>
    <xf numFmtId="0" fontId="17" fillId="2" borderId="1" xfId="49" applyFont="1" applyFill="1" applyBorder="1" applyAlignment="1">
      <alignment horizontal="center" vertical="center" wrapText="1"/>
    </xf>
    <xf numFmtId="0" fontId="27"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lignment horizontal="center" vertical="center" wrapText="1"/>
    </xf>
    <xf numFmtId="0" fontId="18" fillId="2" borderId="1" xfId="30" applyFont="1" applyFill="1" applyBorder="1" applyAlignment="1">
      <alignment horizontal="right" vertical="center" wrapText="1"/>
    </xf>
    <xf numFmtId="0" fontId="18" fillId="2" borderId="0" xfId="30" applyFont="1" applyFill="1" applyAlignment="1">
      <alignment horizontal="center"/>
    </xf>
    <xf numFmtId="0" fontId="27"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1" fillId="2" borderId="1" xfId="37" applyNumberFormat="1" applyFont="1" applyFill="1" applyBorder="1" applyAlignment="1">
      <alignment horizontal="center" vertical="center" wrapText="1"/>
    </xf>
    <xf numFmtId="0" fontId="14" fillId="2" borderId="0" xfId="0" applyFont="1" applyFill="1" applyAlignment="1">
      <alignment wrapText="1"/>
    </xf>
    <xf numFmtId="0" fontId="20" fillId="0" borderId="0" xfId="963" applyFont="1"/>
    <xf numFmtId="0" fontId="150" fillId="0" borderId="0" xfId="963" applyFont="1"/>
    <xf numFmtId="0" fontId="151" fillId="0" borderId="0" xfId="963" applyFont="1"/>
    <xf numFmtId="0" fontId="152" fillId="0" borderId="0" xfId="963" applyFont="1"/>
    <xf numFmtId="0" fontId="20" fillId="0" borderId="0" xfId="963" applyFont="1" applyAlignment="1">
      <alignment horizontal="right" vertical="center"/>
    </xf>
    <xf numFmtId="0" fontId="20" fillId="0" borderId="1" xfId="963" applyFont="1" applyBorder="1" applyAlignment="1" applyProtection="1">
      <alignment horizontal="left"/>
      <protection locked="0"/>
    </xf>
    <xf numFmtId="0" fontId="153" fillId="0" borderId="0" xfId="963" applyFont="1" applyAlignment="1">
      <alignment horizontal="right" vertical="center"/>
    </xf>
    <xf numFmtId="0" fontId="153" fillId="0" borderId="0" xfId="963" applyFont="1" applyAlignment="1">
      <alignment horizontal="left" vertical="center"/>
    </xf>
    <xf numFmtId="0" fontId="20" fillId="0" borderId="0" xfId="963" applyFont="1" applyAlignment="1">
      <alignment horizontal="left" vertical="center"/>
    </xf>
    <xf numFmtId="0" fontId="153" fillId="0" borderId="0" xfId="963" applyFont="1" applyAlignment="1">
      <alignment horizontal="right"/>
    </xf>
    <xf numFmtId="0" fontId="153" fillId="0" borderId="0" xfId="963" applyFont="1" applyAlignment="1" applyProtection="1">
      <alignment horizontal="left"/>
      <protection locked="0"/>
    </xf>
    <xf numFmtId="0" fontId="153" fillId="0" borderId="0" xfId="963" applyFont="1"/>
    <xf numFmtId="0" fontId="154" fillId="0" borderId="1" xfId="963" applyFont="1" applyBorder="1" applyAlignment="1">
      <alignment horizontal="center"/>
    </xf>
    <xf numFmtId="0" fontId="20" fillId="0" borderId="1" xfId="963" applyFont="1" applyBorder="1" applyAlignment="1">
      <alignment horizontal="center"/>
    </xf>
    <xf numFmtId="0" fontId="20" fillId="0" borderId="1" xfId="963" applyFont="1" applyBorder="1" applyAlignment="1">
      <alignment horizontal="left" wrapText="1"/>
    </xf>
    <xf numFmtId="0" fontId="156" fillId="0" borderId="1" xfId="964" applyFont="1" applyFill="1" applyBorder="1" applyAlignment="1">
      <alignment vertical="center" wrapText="1"/>
    </xf>
    <xf numFmtId="0" fontId="20" fillId="0" borderId="1" xfId="963" applyFont="1" applyBorder="1" applyAlignment="1">
      <alignment vertical="center" wrapText="1"/>
    </xf>
    <xf numFmtId="0" fontId="20" fillId="0" borderId="1" xfId="963" applyFont="1" applyBorder="1"/>
    <xf numFmtId="0" fontId="154" fillId="0" borderId="0" xfId="963" applyFont="1" applyAlignment="1">
      <alignment horizontal="center" vertical="center"/>
    </xf>
    <xf numFmtId="0" fontId="154" fillId="0" borderId="0" xfId="963" applyFont="1" applyAlignment="1">
      <alignment horizontal="center"/>
    </xf>
    <xf numFmtId="0" fontId="155" fillId="0" borderId="0" xfId="963" applyFont="1" applyAlignment="1">
      <alignment horizontal="center"/>
    </xf>
    <xf numFmtId="0" fontId="153" fillId="0" borderId="0" xfId="963" applyFont="1" applyAlignment="1">
      <alignment horizontal="center"/>
    </xf>
    <xf numFmtId="0" fontId="157" fillId="0" borderId="0" xfId="963" applyFont="1"/>
    <xf numFmtId="0" fontId="157" fillId="0" borderId="0" xfId="963" applyFont="1" applyAlignment="1">
      <alignment vertical="top" wrapText="1"/>
    </xf>
    <xf numFmtId="0" fontId="18" fillId="2" borderId="0" xfId="30" applyFont="1" applyFill="1" applyAlignment="1">
      <alignment vertical="center"/>
    </xf>
    <xf numFmtId="0" fontId="161" fillId="2" borderId="1" xfId="8" applyFont="1" applyFill="1" applyBorder="1" applyAlignment="1">
      <alignment horizontal="center" vertical="center" wrapText="1"/>
    </xf>
    <xf numFmtId="0" fontId="161" fillId="2" borderId="0" xfId="0" applyFont="1" applyFill="1"/>
    <xf numFmtId="170" fontId="160" fillId="2" borderId="2" xfId="1" applyNumberFormat="1" applyFont="1" applyFill="1" applyBorder="1">
      <protection locked="0"/>
    </xf>
    <xf numFmtId="0" fontId="160" fillId="2" borderId="0" xfId="19" applyFont="1" applyFill="1"/>
    <xf numFmtId="0" fontId="161" fillId="2" borderId="0" xfId="19" applyFont="1" applyFill="1" applyAlignment="1">
      <alignment vertical="center" wrapText="1"/>
    </xf>
    <xf numFmtId="0" fontId="161" fillId="2" borderId="0" xfId="19" applyFont="1" applyFill="1" applyAlignment="1">
      <alignment horizontal="left" vertical="top" wrapText="1"/>
    </xf>
    <xf numFmtId="0" fontId="160" fillId="2" borderId="0" xfId="19" applyFont="1" applyFill="1" applyAlignment="1">
      <alignment vertical="center" wrapText="1"/>
    </xf>
    <xf numFmtId="0" fontId="160" fillId="2" borderId="0" xfId="19" applyFont="1" applyFill="1" applyAlignment="1">
      <alignment horizontal="left" vertical="top" wrapText="1"/>
    </xf>
    <xf numFmtId="0" fontId="161" fillId="2" borderId="1" xfId="8" applyFont="1" applyFill="1" applyBorder="1" applyAlignment="1">
      <alignment wrapText="1"/>
    </xf>
    <xf numFmtId="170" fontId="160" fillId="2" borderId="0" xfId="19" applyNumberFormat="1" applyFont="1" applyFill="1"/>
    <xf numFmtId="0" fontId="160" fillId="2" borderId="0" xfId="19" applyFont="1" applyFill="1" applyAlignment="1">
      <alignment vertical="center"/>
    </xf>
    <xf numFmtId="170" fontId="160" fillId="2" borderId="0" xfId="19" applyNumberFormat="1" applyFont="1" applyFill="1" applyAlignment="1">
      <alignment vertical="center"/>
    </xf>
    <xf numFmtId="0" fontId="160" fillId="2" borderId="0" xfId="19" applyFont="1" applyFill="1" applyAlignment="1">
      <alignment horizontal="left"/>
    </xf>
    <xf numFmtId="0" fontId="161" fillId="2" borderId="0" xfId="19" applyFont="1" applyFill="1"/>
    <xf numFmtId="170" fontId="160" fillId="2" borderId="0" xfId="1" applyNumberFormat="1" applyFont="1" applyFill="1">
      <protection locked="0"/>
    </xf>
    <xf numFmtId="0" fontId="163" fillId="2" borderId="0" xfId="19" applyFont="1" applyFill="1"/>
    <xf numFmtId="0" fontId="160" fillId="2" borderId="2" xfId="19" applyFont="1" applyFill="1" applyBorder="1"/>
    <xf numFmtId="0" fontId="160" fillId="0" borderId="1" xfId="0" applyFont="1" applyFill="1" applyBorder="1" applyAlignment="1">
      <alignment horizontal="center" vertical="center"/>
    </xf>
    <xf numFmtId="49" fontId="160" fillId="0" borderId="1" xfId="19" applyNumberFormat="1" applyFont="1" applyFill="1" applyBorder="1" applyAlignment="1">
      <alignment horizontal="left" vertical="center" wrapText="1"/>
    </xf>
    <xf numFmtId="0" fontId="160" fillId="0" borderId="1" xfId="8" applyFont="1" applyFill="1" applyBorder="1" applyAlignment="1">
      <alignment horizontal="left" vertical="center" wrapText="1"/>
    </xf>
    <xf numFmtId="0" fontId="160" fillId="0" borderId="1" xfId="8" quotePrefix="1" applyFont="1" applyFill="1" applyBorder="1" applyAlignment="1">
      <alignment horizontal="center" vertical="center" wrapText="1"/>
    </xf>
    <xf numFmtId="0" fontId="160" fillId="0" borderId="1" xfId="8" applyFont="1" applyFill="1" applyBorder="1" applyAlignment="1">
      <alignment horizontal="center" vertical="center" wrapText="1"/>
    </xf>
    <xf numFmtId="169" fontId="160" fillId="0" borderId="0" xfId="1" applyFont="1" applyFill="1">
      <protection locked="0"/>
    </xf>
    <xf numFmtId="0" fontId="160" fillId="0" borderId="0" xfId="0" applyFont="1" applyFill="1"/>
    <xf numFmtId="0" fontId="22" fillId="2" borderId="0" xfId="0" applyFont="1" applyFill="1" applyAlignment="1">
      <alignment vertical="center" wrapText="1"/>
    </xf>
    <xf numFmtId="0" fontId="162" fillId="2" borderId="0" xfId="0" applyFont="1" applyFill="1" applyAlignment="1">
      <alignment vertical="center" wrapText="1"/>
    </xf>
    <xf numFmtId="0" fontId="18" fillId="0" borderId="0" xfId="0" applyFont="1" applyFill="1"/>
    <xf numFmtId="170" fontId="161" fillId="0" borderId="1" xfId="1" applyNumberFormat="1" applyFont="1" applyFill="1" applyBorder="1" applyAlignment="1" applyProtection="1">
      <alignment horizontal="center" vertical="center" wrapText="1"/>
    </xf>
    <xf numFmtId="170" fontId="18" fillId="0" borderId="0" xfId="4" applyNumberFormat="1" applyFont="1" applyFill="1" applyBorder="1"/>
    <xf numFmtId="0" fontId="18" fillId="2" borderId="0" xfId="0" applyFont="1" applyFill="1" applyAlignment="1">
      <alignment horizontal="left" vertical="center" wrapText="1"/>
    </xf>
    <xf numFmtId="0" fontId="16" fillId="2" borderId="0" xfId="0" applyFont="1" applyFill="1" applyAlignment="1">
      <alignment horizontal="center" vertical="center"/>
    </xf>
    <xf numFmtId="0" fontId="163" fillId="2" borderId="0" xfId="19" applyFont="1" applyFill="1" applyAlignment="1">
      <alignment horizontal="center" vertical="center"/>
    </xf>
    <xf numFmtId="167" fontId="160" fillId="0" borderId="0" xfId="0" applyNumberFormat="1" applyFont="1" applyFill="1"/>
    <xf numFmtId="0" fontId="18" fillId="0" borderId="0" xfId="0" applyFont="1"/>
    <xf numFmtId="170" fontId="160" fillId="0" borderId="0" xfId="4" applyNumberFormat="1" applyFont="1" applyFill="1"/>
    <xf numFmtId="170" fontId="18" fillId="0" borderId="0" xfId="1" applyNumberFormat="1" applyFont="1" applyFill="1" applyAlignment="1">
      <alignment vertical="center"/>
      <protection locked="0"/>
    </xf>
    <xf numFmtId="170" fontId="18" fillId="0" borderId="0" xfId="1" applyNumberFormat="1" applyFont="1" applyFill="1">
      <protection locked="0"/>
    </xf>
    <xf numFmtId="0" fontId="18" fillId="0" borderId="0" xfId="30" applyFont="1" applyFill="1" applyAlignment="1">
      <alignment vertical="center"/>
    </xf>
    <xf numFmtId="170" fontId="18" fillId="0" borderId="0" xfId="4" applyNumberFormat="1" applyFont="1" applyFill="1"/>
    <xf numFmtId="0" fontId="161" fillId="2" borderId="0" xfId="19" applyFont="1" applyFill="1" applyAlignment="1">
      <alignment horizontal="center" vertical="center" wrapText="1"/>
    </xf>
    <xf numFmtId="169" fontId="18" fillId="2" borderId="0" xfId="1" applyFont="1" applyFill="1">
      <protection locked="0"/>
    </xf>
    <xf numFmtId="0" fontId="160" fillId="0" borderId="0" xfId="30" applyFont="1" applyFill="1"/>
    <xf numFmtId="0" fontId="161" fillId="0" borderId="1" xfId="0" applyFont="1" applyFill="1" applyBorder="1" applyAlignment="1">
      <alignment horizontal="center" vertical="center" wrapText="1"/>
    </xf>
    <xf numFmtId="0" fontId="160" fillId="0" borderId="1" xfId="0" applyFont="1" applyFill="1" applyBorder="1" applyAlignment="1">
      <alignment horizontal="left" vertical="center" wrapText="1"/>
    </xf>
    <xf numFmtId="0" fontId="18" fillId="0" borderId="0" xfId="30" applyFont="1" applyFill="1"/>
    <xf numFmtId="170" fontId="18" fillId="0" borderId="2" xfId="1" applyNumberFormat="1" applyFont="1" applyFill="1" applyBorder="1">
      <protection locked="0"/>
    </xf>
    <xf numFmtId="49" fontId="161" fillId="0" borderId="1" xfId="0" applyNumberFormat="1" applyFont="1" applyFill="1" applyBorder="1" applyAlignment="1">
      <alignment horizontal="center" vertical="center" wrapText="1"/>
    </xf>
    <xf numFmtId="170" fontId="161" fillId="0" borderId="0" xfId="1" applyNumberFormat="1" applyFont="1" applyFill="1" applyBorder="1">
      <protection locked="0"/>
    </xf>
    <xf numFmtId="170" fontId="160" fillId="0" borderId="0" xfId="1" applyNumberFormat="1" applyFont="1" applyFill="1" applyBorder="1">
      <protection locked="0"/>
    </xf>
    <xf numFmtId="170" fontId="160" fillId="0" borderId="2" xfId="1" applyNumberFormat="1" applyFont="1" applyFill="1" applyBorder="1">
      <protection locked="0"/>
    </xf>
    <xf numFmtId="170" fontId="160" fillId="0" borderId="0" xfId="2" applyNumberFormat="1" applyFont="1" applyFill="1" applyAlignment="1">
      <alignment vertical="center"/>
    </xf>
    <xf numFmtId="0" fontId="160" fillId="0" borderId="0" xfId="0" applyFont="1" applyFill="1" applyAlignment="1">
      <alignment vertical="center"/>
    </xf>
    <xf numFmtId="0" fontId="161" fillId="0" borderId="0" xfId="0" applyFont="1" applyFill="1" applyAlignment="1">
      <alignment vertical="center" wrapText="1"/>
    </xf>
    <xf numFmtId="0" fontId="160" fillId="0" borderId="0" xfId="0" applyFont="1" applyFill="1" applyAlignment="1">
      <alignment vertical="center" wrapText="1"/>
    </xf>
    <xf numFmtId="0" fontId="161" fillId="0" borderId="1" xfId="8" applyFont="1" applyFill="1" applyBorder="1" applyAlignment="1">
      <alignment horizontal="left" vertical="center" wrapText="1"/>
    </xf>
    <xf numFmtId="3" fontId="160" fillId="0" borderId="0" xfId="0" applyNumberFormat="1" applyFont="1" applyFill="1"/>
    <xf numFmtId="0" fontId="161" fillId="0" borderId="1" xfId="8" applyFont="1" applyFill="1" applyBorder="1" applyAlignment="1">
      <alignment horizontal="center" vertical="center" wrapText="1"/>
    </xf>
    <xf numFmtId="2" fontId="160" fillId="0" borderId="1" xfId="8" applyNumberFormat="1" applyFont="1" applyFill="1" applyBorder="1" applyAlignment="1">
      <alignment horizontal="center" vertical="center" wrapText="1"/>
    </xf>
    <xf numFmtId="0" fontId="161" fillId="0" borderId="1" xfId="8" quotePrefix="1" applyFont="1" applyFill="1" applyBorder="1" applyAlignment="1">
      <alignment horizontal="center" vertical="center" wrapText="1"/>
    </xf>
    <xf numFmtId="0" fontId="161" fillId="0" borderId="0" xfId="0" applyFont="1" applyFill="1"/>
    <xf numFmtId="170" fontId="17" fillId="0" borderId="0" xfId="1" applyNumberFormat="1" applyFont="1" applyFill="1">
      <protection locked="0"/>
    </xf>
    <xf numFmtId="170" fontId="160" fillId="0" borderId="0" xfId="4" applyNumberFormat="1" applyFont="1" applyFill="1" applyBorder="1"/>
    <xf numFmtId="0" fontId="160" fillId="0" borderId="2" xfId="0" applyFont="1" applyFill="1" applyBorder="1"/>
    <xf numFmtId="170" fontId="160" fillId="0" borderId="2" xfId="4" applyNumberFormat="1" applyFont="1" applyFill="1" applyBorder="1"/>
    <xf numFmtId="170" fontId="18" fillId="0" borderId="0" xfId="1" applyNumberFormat="1" applyFont="1" applyFill="1" applyBorder="1">
      <protection locked="0"/>
    </xf>
    <xf numFmtId="170" fontId="17" fillId="0" borderId="0" xfId="1" applyNumberFormat="1" applyFont="1" applyFill="1" applyBorder="1">
      <protection locked="0"/>
    </xf>
    <xf numFmtId="0" fontId="16" fillId="0" borderId="0" xfId="0" applyFont="1" applyFill="1"/>
    <xf numFmtId="170" fontId="16" fillId="0" borderId="0" xfId="1" applyNumberFormat="1" applyFont="1" applyFill="1" applyBorder="1">
      <protection locked="0"/>
    </xf>
    <xf numFmtId="0" fontId="18" fillId="0" borderId="2" xfId="0" applyFont="1" applyFill="1" applyBorder="1"/>
    <xf numFmtId="0" fontId="17" fillId="0" borderId="0" xfId="0" applyFont="1" applyFill="1"/>
    <xf numFmtId="0" fontId="17" fillId="0" borderId="0" xfId="30" applyFont="1" applyFill="1" applyAlignment="1">
      <alignment vertical="center"/>
    </xf>
    <xf numFmtId="170" fontId="18" fillId="0" borderId="1" xfId="1" applyNumberFormat="1" applyFont="1" applyFill="1" applyBorder="1" applyAlignment="1" applyProtection="1">
      <alignment horizontal="right" vertical="center" wrapText="1"/>
    </xf>
    <xf numFmtId="0" fontId="161" fillId="0" borderId="0" xfId="30" applyFont="1" applyFill="1" applyAlignment="1">
      <alignment vertical="center"/>
    </xf>
    <xf numFmtId="0" fontId="161" fillId="0" borderId="1" xfId="19" applyFont="1" applyFill="1" applyBorder="1" applyAlignment="1">
      <alignment horizontal="center" vertical="center" wrapText="1"/>
    </xf>
    <xf numFmtId="0" fontId="161" fillId="0" borderId="1" xfId="0" applyFont="1" applyFill="1" applyBorder="1" applyAlignment="1">
      <alignment horizontal="center" vertical="center"/>
    </xf>
    <xf numFmtId="49" fontId="161" fillId="0" borderId="1" xfId="19" applyNumberFormat="1" applyFont="1" applyFill="1" applyBorder="1" applyAlignment="1">
      <alignment horizontal="left" vertical="center" wrapText="1"/>
    </xf>
    <xf numFmtId="49" fontId="163" fillId="0" borderId="1" xfId="19" applyNumberFormat="1" applyFont="1" applyFill="1" applyBorder="1" applyAlignment="1">
      <alignment horizontal="left" vertical="center" wrapText="1"/>
    </xf>
    <xf numFmtId="11" fontId="160" fillId="0" borderId="1" xfId="19" applyNumberFormat="1" applyFont="1" applyFill="1" applyBorder="1" applyAlignment="1">
      <alignment horizontal="left" vertical="center" wrapText="1"/>
    </xf>
    <xf numFmtId="0" fontId="160" fillId="0" borderId="0" xfId="0" applyFont="1" applyFill="1" applyAlignment="1">
      <alignment horizontal="left"/>
    </xf>
    <xf numFmtId="0" fontId="161" fillId="0" borderId="0" xfId="30" applyFont="1" applyFill="1" applyAlignment="1">
      <alignment horizontal="left" vertical="center"/>
    </xf>
    <xf numFmtId="0" fontId="160" fillId="0" borderId="0" xfId="30" applyFont="1" applyFill="1" applyAlignment="1">
      <alignment vertical="center"/>
    </xf>
    <xf numFmtId="10" fontId="161" fillId="0" borderId="1" xfId="44" applyNumberFormat="1" applyFont="1" applyFill="1" applyBorder="1" applyAlignment="1" applyProtection="1">
      <alignment horizontal="center" vertical="center" wrapText="1"/>
    </xf>
    <xf numFmtId="10" fontId="161" fillId="0" borderId="0" xfId="44" applyNumberFormat="1" applyFont="1" applyFill="1" applyBorder="1" applyAlignment="1" applyProtection="1">
      <alignment horizontal="center" vertical="center" wrapText="1"/>
    </xf>
    <xf numFmtId="49" fontId="161" fillId="0" borderId="1" xfId="0" applyNumberFormat="1" applyFont="1" applyFill="1" applyBorder="1" applyAlignment="1">
      <alignment horizontal="left" vertical="center" wrapText="1"/>
    </xf>
    <xf numFmtId="0" fontId="161" fillId="0" borderId="1" xfId="0" applyFont="1" applyFill="1" applyBorder="1" applyAlignment="1">
      <alignment horizontal="left" vertical="center" wrapText="1"/>
    </xf>
    <xf numFmtId="170" fontId="161" fillId="0" borderId="1" xfId="1" applyNumberFormat="1" applyFont="1" applyFill="1" applyBorder="1" applyAlignment="1" applyProtection="1">
      <alignment horizontal="right"/>
    </xf>
    <xf numFmtId="43" fontId="161" fillId="0" borderId="1" xfId="1" applyNumberFormat="1" applyFont="1" applyFill="1" applyBorder="1" applyAlignment="1" applyProtection="1">
      <alignment horizontal="right"/>
    </xf>
    <xf numFmtId="170" fontId="160" fillId="0" borderId="0" xfId="0" applyNumberFormat="1" applyFont="1" applyFill="1"/>
    <xf numFmtId="170" fontId="161" fillId="0" borderId="0" xfId="0" applyNumberFormat="1" applyFont="1" applyFill="1"/>
    <xf numFmtId="10" fontId="161" fillId="0" borderId="0" xfId="44" applyNumberFormat="1" applyFont="1" applyFill="1">
      <protection locked="0"/>
    </xf>
    <xf numFmtId="10" fontId="160" fillId="0" borderId="0" xfId="0" applyNumberFormat="1" applyFont="1" applyFill="1"/>
    <xf numFmtId="170" fontId="161" fillId="0" borderId="0" xfId="1" applyNumberFormat="1" applyFont="1" applyFill="1" applyBorder="1" applyAlignment="1" applyProtection="1">
      <alignment horizontal="right"/>
    </xf>
    <xf numFmtId="170" fontId="161" fillId="0" borderId="0" xfId="1" applyNumberFormat="1" applyFont="1" applyFill="1" applyBorder="1" applyAlignment="1">
      <alignment horizontal="right"/>
      <protection locked="0"/>
    </xf>
    <xf numFmtId="10" fontId="161" fillId="0" borderId="0" xfId="1" applyNumberFormat="1" applyFont="1" applyFill="1" applyBorder="1" applyAlignment="1" applyProtection="1">
      <alignment horizontal="right"/>
    </xf>
    <xf numFmtId="0" fontId="163" fillId="0" borderId="0" xfId="0" applyFont="1" applyFill="1"/>
    <xf numFmtId="170" fontId="163" fillId="0" borderId="0" xfId="1" applyNumberFormat="1" applyFont="1" applyFill="1" applyBorder="1">
      <protection locked="0"/>
    </xf>
    <xf numFmtId="0" fontId="160" fillId="0" borderId="0" xfId="30" applyFont="1" applyFill="1" applyAlignment="1">
      <alignment horizontal="center"/>
    </xf>
    <xf numFmtId="49" fontId="161" fillId="0" borderId="1" xfId="19" applyNumberFormat="1" applyFont="1" applyFill="1" applyBorder="1" applyAlignment="1">
      <alignment horizontal="center" vertical="center" wrapText="1"/>
    </xf>
    <xf numFmtId="0" fontId="161" fillId="0" borderId="1" xfId="8" applyFont="1" applyFill="1" applyBorder="1" applyAlignment="1">
      <alignment wrapText="1"/>
    </xf>
    <xf numFmtId="0" fontId="160" fillId="0" borderId="1" xfId="8" applyFont="1" applyFill="1" applyBorder="1" applyAlignment="1">
      <alignment wrapText="1"/>
    </xf>
    <xf numFmtId="0" fontId="161" fillId="0" borderId="1" xfId="8" applyFont="1" applyFill="1" applyBorder="1" applyAlignment="1">
      <alignment vertical="center" wrapText="1"/>
    </xf>
    <xf numFmtId="0" fontId="160" fillId="0" borderId="1" xfId="0" applyFont="1" applyFill="1" applyBorder="1" applyAlignment="1">
      <alignment horizontal="center"/>
    </xf>
    <xf numFmtId="49" fontId="160" fillId="0" borderId="1" xfId="0" applyNumberFormat="1" applyFont="1" applyFill="1" applyBorder="1" applyAlignment="1">
      <alignment horizontal="left" vertical="center" wrapText="1"/>
    </xf>
    <xf numFmtId="11" fontId="160" fillId="0" borderId="1" xfId="0" applyNumberFormat="1" applyFont="1" applyFill="1" applyBorder="1" applyAlignment="1">
      <alignment horizontal="left" vertical="center" wrapText="1"/>
    </xf>
    <xf numFmtId="10" fontId="160" fillId="0" borderId="1" xfId="1" applyNumberFormat="1" applyFont="1" applyFill="1" applyBorder="1" applyAlignment="1" applyProtection="1">
      <alignment vertical="center" wrapText="1"/>
    </xf>
    <xf numFmtId="49" fontId="161" fillId="0" borderId="1" xfId="19" applyNumberFormat="1" applyFont="1" applyFill="1" applyBorder="1" applyAlignment="1">
      <alignment horizontal="center" vertical="center" wrapText="1"/>
    </xf>
    <xf numFmtId="170" fontId="16" fillId="0" borderId="0" xfId="1" applyNumberFormat="1" applyFont="1" applyFill="1">
      <protection locked="0"/>
    </xf>
    <xf numFmtId="41" fontId="161" fillId="0" borderId="1" xfId="0" applyNumberFormat="1" applyFont="1" applyFill="1" applyBorder="1" applyAlignment="1">
      <alignment horizontal="right" vertical="center" wrapText="1"/>
    </xf>
    <xf numFmtId="170" fontId="17" fillId="0" borderId="0" xfId="1" applyNumberFormat="1" applyFont="1" applyFill="1" applyAlignment="1">
      <alignment vertical="center"/>
      <protection locked="0"/>
    </xf>
    <xf numFmtId="170" fontId="17" fillId="0" borderId="0" xfId="30" applyNumberFormat="1" applyFont="1" applyFill="1" applyAlignment="1">
      <alignment vertical="center"/>
    </xf>
    <xf numFmtId="41" fontId="160" fillId="0" borderId="1" xfId="0" applyNumberFormat="1" applyFont="1" applyFill="1" applyBorder="1" applyAlignment="1">
      <alignment horizontal="right" vertical="center" wrapText="1"/>
    </xf>
    <xf numFmtId="170" fontId="18" fillId="0" borderId="0" xfId="30" applyNumberFormat="1" applyFont="1" applyFill="1" applyAlignment="1">
      <alignment vertical="center"/>
    </xf>
    <xf numFmtId="170" fontId="18" fillId="0" borderId="0" xfId="1" applyNumberFormat="1" applyFont="1" applyFill="1" applyBorder="1" applyProtection="1"/>
    <xf numFmtId="0" fontId="163" fillId="0" borderId="0" xfId="19" applyFont="1" applyFill="1" applyAlignment="1">
      <alignment horizontal="center" vertical="center"/>
    </xf>
    <xf numFmtId="0" fontId="160" fillId="0" borderId="0" xfId="19" applyFont="1" applyFill="1"/>
    <xf numFmtId="3" fontId="161" fillId="0" borderId="1" xfId="8" applyNumberFormat="1" applyFont="1" applyFill="1" applyBorder="1" applyAlignment="1">
      <alignment horizontal="left" wrapText="1"/>
    </xf>
    <xf numFmtId="170" fontId="163" fillId="0" borderId="0" xfId="1" applyNumberFormat="1" applyFont="1" applyFill="1">
      <protection locked="0"/>
    </xf>
    <xf numFmtId="170" fontId="160" fillId="0" borderId="0" xfId="1" applyNumberFormat="1" applyFont="1" applyFill="1">
      <protection locked="0"/>
    </xf>
    <xf numFmtId="0" fontId="160" fillId="0" borderId="2" xfId="19" applyFont="1" applyFill="1" applyBorder="1"/>
    <xf numFmtId="0" fontId="160" fillId="0" borderId="1" xfId="0" applyFont="1" applyFill="1" applyBorder="1" applyAlignment="1">
      <alignment horizontal="left" vertical="center" wrapText="1" indent="1"/>
    </xf>
    <xf numFmtId="170" fontId="160" fillId="0" borderId="1" xfId="2" applyNumberFormat="1" applyFont="1" applyFill="1" applyBorder="1" applyAlignment="1">
      <alignment horizontal="right" vertical="center"/>
    </xf>
    <xf numFmtId="43" fontId="160" fillId="0" borderId="1" xfId="2" applyNumberFormat="1" applyFont="1" applyFill="1" applyBorder="1" applyAlignment="1">
      <alignment horizontal="right" vertical="center"/>
    </xf>
    <xf numFmtId="170" fontId="160" fillId="0" borderId="1" xfId="1" applyNumberFormat="1" applyFont="1" applyFill="1" applyBorder="1" applyAlignment="1" applyProtection="1">
      <alignment horizontal="right"/>
    </xf>
    <xf numFmtId="0" fontId="160" fillId="0" borderId="1" xfId="0" quotePrefix="1" applyFont="1" applyFill="1" applyBorder="1" applyAlignment="1">
      <alignment horizontal="left" vertical="center" wrapText="1"/>
    </xf>
    <xf numFmtId="43" fontId="160" fillId="0" borderId="1" xfId="1" applyNumberFormat="1" applyFont="1" applyFill="1" applyBorder="1" applyAlignment="1" applyProtection="1">
      <alignment horizontal="right"/>
    </xf>
    <xf numFmtId="170" fontId="161" fillId="0" borderId="1" xfId="1" applyNumberFormat="1" applyFont="1" applyFill="1" applyBorder="1" applyAlignment="1">
      <alignment horizontal="right"/>
      <protection locked="0"/>
    </xf>
    <xf numFmtId="14" fontId="0" fillId="0" borderId="0" xfId="0" applyNumberFormat="1"/>
    <xf numFmtId="3" fontId="0" fillId="0" borderId="0" xfId="0" applyNumberFormat="1"/>
    <xf numFmtId="169" fontId="0" fillId="0" borderId="0" xfId="1" applyFont="1">
      <protection locked="0"/>
    </xf>
    <xf numFmtId="43" fontId="0" fillId="0" borderId="0" xfId="0" applyNumberFormat="1"/>
    <xf numFmtId="0" fontId="14" fillId="0" borderId="1" xfId="0" applyFont="1" applyBorder="1"/>
    <xf numFmtId="0" fontId="18" fillId="0" borderId="0" xfId="0" applyFont="1" applyFill="1" applyAlignment="1">
      <alignment horizontal="left" vertical="center" wrapText="1"/>
    </xf>
    <xf numFmtId="0" fontId="16" fillId="0" borderId="0" xfId="0" applyFont="1" applyFill="1" applyAlignment="1">
      <alignment horizontal="center" vertical="center"/>
    </xf>
    <xf numFmtId="10" fontId="18" fillId="0" borderId="1" xfId="1" applyNumberFormat="1" applyFont="1" applyFill="1" applyBorder="1" applyAlignment="1" applyProtection="1">
      <alignment horizontal="right" vertical="center" wrapText="1"/>
    </xf>
    <xf numFmtId="10" fontId="18" fillId="0" borderId="1" xfId="1" applyNumberFormat="1" applyFont="1" applyFill="1" applyBorder="1" applyAlignment="1" applyProtection="1">
      <alignment vertical="center" wrapText="1"/>
    </xf>
    <xf numFmtId="170" fontId="0" fillId="0" borderId="1" xfId="1" applyNumberFormat="1" applyFont="1" applyBorder="1">
      <protection locked="0"/>
    </xf>
    <xf numFmtId="169" fontId="18" fillId="0" borderId="1" xfId="1" applyFont="1" applyFill="1" applyBorder="1" applyAlignment="1" applyProtection="1">
      <alignment horizontal="right" vertical="center" wrapText="1"/>
    </xf>
    <xf numFmtId="41" fontId="18" fillId="0" borderId="1" xfId="0" applyNumberFormat="1" applyFont="1" applyFill="1" applyBorder="1" applyAlignment="1">
      <alignment horizontal="right" vertical="center" wrapText="1"/>
    </xf>
    <xf numFmtId="41" fontId="17" fillId="0" borderId="1" xfId="0" applyNumberFormat="1" applyFont="1" applyFill="1" applyBorder="1" applyAlignment="1">
      <alignment horizontal="right" vertical="center" wrapText="1"/>
    </xf>
    <xf numFmtId="167" fontId="18" fillId="0" borderId="1" xfId="0" applyNumberFormat="1" applyFont="1" applyFill="1" applyBorder="1" applyAlignment="1">
      <alignment horizontal="right" vertical="center" wrapText="1"/>
    </xf>
    <xf numFmtId="167" fontId="17" fillId="0" borderId="1" xfId="0" applyNumberFormat="1" applyFont="1" applyFill="1" applyBorder="1" applyAlignment="1">
      <alignment horizontal="right" vertical="center" wrapText="1"/>
    </xf>
    <xf numFmtId="170" fontId="18" fillId="0" borderId="1" xfId="0" applyNumberFormat="1" applyFont="1" applyFill="1" applyBorder="1" applyAlignment="1">
      <alignment horizontal="right" vertical="center" wrapText="1"/>
    </xf>
    <xf numFmtId="170" fontId="18" fillId="0" borderId="1" xfId="1" applyNumberFormat="1" applyFont="1" applyFill="1" applyBorder="1" applyAlignment="1" applyProtection="1">
      <alignment vertical="center" wrapText="1"/>
    </xf>
    <xf numFmtId="169" fontId="18" fillId="0" borderId="1" xfId="1" applyFont="1" applyFill="1" applyBorder="1" applyAlignment="1" applyProtection="1">
      <alignment vertical="center" wrapText="1"/>
    </xf>
    <xf numFmtId="172" fontId="18" fillId="0" borderId="1" xfId="0" applyNumberFormat="1" applyFont="1" applyFill="1" applyBorder="1" applyAlignment="1">
      <alignment horizontal="right" vertical="center" wrapText="1"/>
    </xf>
    <xf numFmtId="167" fontId="17" fillId="2" borderId="1" xfId="0"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xf>
    <xf numFmtId="170" fontId="17" fillId="0" borderId="1" xfId="5" applyNumberFormat="1" applyFont="1" applyFill="1" applyBorder="1" applyAlignment="1" applyProtection="1">
      <alignment vertical="center"/>
      <protection locked="0"/>
    </xf>
    <xf numFmtId="170" fontId="18" fillId="0" borderId="1" xfId="5" applyNumberFormat="1" applyFont="1" applyFill="1" applyBorder="1" applyAlignment="1" applyProtection="1">
      <alignment horizontal="left" vertical="center" wrapText="1"/>
      <protection locked="0"/>
    </xf>
    <xf numFmtId="3" fontId="17" fillId="0" borderId="1" xfId="8" applyNumberFormat="1" applyFont="1" applyFill="1" applyBorder="1" applyAlignment="1">
      <alignment horizontal="left"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1" fillId="0" borderId="0" xfId="0" applyFont="1" applyFill="1" applyAlignment="1">
      <alignment horizontal="center" vertical="center" wrapText="1"/>
    </xf>
    <xf numFmtId="0" fontId="18" fillId="0" borderId="0" xfId="0" applyFont="1" applyFill="1" applyAlignment="1">
      <alignment horizontal="left" vertical="center" wrapText="1"/>
    </xf>
    <xf numFmtId="0" fontId="16" fillId="0" borderId="0" xfId="0" applyFont="1" applyFill="1" applyAlignment="1">
      <alignment horizontal="center" vertical="center"/>
    </xf>
    <xf numFmtId="0" fontId="163" fillId="0" borderId="0" xfId="0" applyFont="1" applyFill="1" applyAlignment="1">
      <alignment horizontal="right" vertical="center" wrapText="1"/>
    </xf>
    <xf numFmtId="0" fontId="163" fillId="0" borderId="0" xfId="0" applyFont="1" applyFill="1" applyAlignment="1">
      <alignment horizontal="center" vertical="center"/>
    </xf>
    <xf numFmtId="167" fontId="161" fillId="0" borderId="1" xfId="8" applyNumberFormat="1" applyFont="1" applyFill="1" applyBorder="1" applyAlignment="1">
      <alignment horizontal="right" vertical="center" wrapText="1"/>
    </xf>
    <xf numFmtId="167" fontId="160" fillId="0" borderId="1" xfId="8" applyNumberFormat="1" applyFont="1" applyFill="1" applyBorder="1" applyAlignment="1">
      <alignment horizontal="right" vertical="center" wrapText="1"/>
    </xf>
    <xf numFmtId="167" fontId="160" fillId="0" borderId="1" xfId="1" applyNumberFormat="1" applyFont="1" applyFill="1" applyBorder="1" applyAlignment="1" applyProtection="1">
      <alignment horizontal="right" vertical="center"/>
    </xf>
    <xf numFmtId="167" fontId="160" fillId="2" borderId="1" xfId="8" applyNumberFormat="1" applyFont="1" applyFill="1" applyBorder="1" applyAlignment="1">
      <alignment horizontal="right" vertical="center" wrapText="1"/>
    </xf>
    <xf numFmtId="170" fontId="161" fillId="0" borderId="1" xfId="1" applyNumberFormat="1" applyFont="1" applyFill="1" applyBorder="1" applyAlignment="1">
      <alignment horizontal="center" vertical="center" wrapText="1"/>
      <protection locked="0"/>
    </xf>
    <xf numFmtId="0" fontId="161" fillId="0" borderId="1" xfId="8" applyFont="1" applyFill="1" applyBorder="1" applyAlignment="1">
      <alignment horizontal="left" wrapText="1"/>
    </xf>
    <xf numFmtId="0" fontId="161" fillId="0" borderId="1" xfId="8" applyFont="1" applyFill="1" applyBorder="1" applyAlignment="1">
      <alignment horizontal="center" wrapText="1"/>
    </xf>
    <xf numFmtId="170" fontId="161" fillId="0" borderId="1" xfId="1" applyNumberFormat="1" applyFont="1" applyFill="1" applyBorder="1" applyAlignment="1">
      <alignment horizontal="left" wrapText="1"/>
      <protection locked="0"/>
    </xf>
    <xf numFmtId="170" fontId="161" fillId="0" borderId="1" xfId="1" applyNumberFormat="1" applyFont="1" applyFill="1" applyBorder="1" applyAlignment="1">
      <alignment horizontal="right" vertical="center" wrapText="1"/>
      <protection locked="0"/>
    </xf>
    <xf numFmtId="170" fontId="161" fillId="0" borderId="1" xfId="1" applyNumberFormat="1" applyFont="1" applyFill="1" applyBorder="1" applyAlignment="1">
      <alignment horizontal="left"/>
      <protection locked="0"/>
    </xf>
    <xf numFmtId="0" fontId="160" fillId="0" borderId="1" xfId="8" applyFont="1" applyFill="1" applyBorder="1" applyAlignment="1">
      <alignment horizontal="left" wrapText="1"/>
    </xf>
    <xf numFmtId="0" fontId="160" fillId="0" borderId="1" xfId="8" applyFont="1" applyFill="1" applyBorder="1" applyAlignment="1">
      <alignment horizontal="center" wrapText="1"/>
    </xf>
    <xf numFmtId="167" fontId="161" fillId="0" borderId="1" xfId="1" applyNumberFormat="1" applyFont="1" applyFill="1" applyBorder="1" applyAlignment="1" applyProtection="1">
      <alignment horizontal="right" vertical="center"/>
    </xf>
    <xf numFmtId="170" fontId="160" fillId="0" borderId="1" xfId="1" applyNumberFormat="1" applyFont="1" applyFill="1" applyBorder="1" applyAlignment="1">
      <alignment horizontal="left"/>
      <protection locked="0"/>
    </xf>
    <xf numFmtId="0" fontId="161" fillId="0" borderId="1" xfId="0" quotePrefix="1" applyFont="1" applyFill="1" applyBorder="1" applyAlignment="1">
      <alignment horizontal="center"/>
    </xf>
    <xf numFmtId="0" fontId="160" fillId="0" borderId="1" xfId="0" quotePrefix="1" applyFont="1" applyFill="1" applyBorder="1" applyAlignment="1">
      <alignment horizontal="center"/>
    </xf>
    <xf numFmtId="170" fontId="161" fillId="0" borderId="1" xfId="1" applyNumberFormat="1" applyFont="1" applyFill="1" applyBorder="1" applyAlignment="1">
      <alignment horizontal="right" vertical="center"/>
      <protection locked="0"/>
    </xf>
    <xf numFmtId="167" fontId="160" fillId="2" borderId="1" xfId="1" applyNumberFormat="1" applyFont="1" applyFill="1" applyBorder="1" applyAlignment="1" applyProtection="1">
      <alignment horizontal="right" vertical="center"/>
    </xf>
    <xf numFmtId="169" fontId="161" fillId="0" borderId="1" xfId="1" applyFont="1" applyFill="1" applyBorder="1" applyAlignment="1">
      <alignment horizontal="right" vertical="center"/>
      <protection locked="0"/>
    </xf>
    <xf numFmtId="169" fontId="160" fillId="0" borderId="1" xfId="1" applyFont="1" applyFill="1" applyBorder="1" applyAlignment="1">
      <alignment horizontal="right" vertical="center" wrapText="1"/>
      <protection locked="0"/>
    </xf>
    <xf numFmtId="49" fontId="161" fillId="0" borderId="1" xfId="0" applyNumberFormat="1" applyFont="1" applyFill="1" applyBorder="1" applyAlignment="1">
      <alignment horizontal="left" wrapText="1"/>
    </xf>
    <xf numFmtId="49" fontId="161" fillId="0" borderId="1" xfId="0" applyNumberFormat="1" applyFont="1" applyFill="1" applyBorder="1" applyAlignment="1">
      <alignment horizontal="center" wrapText="1"/>
    </xf>
    <xf numFmtId="49" fontId="161" fillId="0" borderId="1" xfId="0" applyNumberFormat="1" applyFont="1" applyFill="1" applyBorder="1" applyAlignment="1">
      <alignment wrapText="1"/>
    </xf>
    <xf numFmtId="0" fontId="160" fillId="0" borderId="0" xfId="0" applyFont="1" applyFill="1" applyAlignment="1">
      <alignment horizontal="right"/>
    </xf>
    <xf numFmtId="170" fontId="161" fillId="0" borderId="0" xfId="1" applyNumberFormat="1" applyFont="1" applyFill="1">
      <protection locked="0"/>
    </xf>
    <xf numFmtId="170" fontId="161" fillId="0" borderId="0" xfId="1" applyNumberFormat="1" applyFont="1" applyFill="1" applyBorder="1" applyAlignment="1">
      <alignment horizontal="left"/>
      <protection locked="0"/>
    </xf>
    <xf numFmtId="0" fontId="160" fillId="0" borderId="0" xfId="0" applyFont="1" applyFill="1" applyAlignment="1">
      <alignment vertical="top"/>
    </xf>
    <xf numFmtId="169" fontId="165" fillId="0" borderId="0" xfId="1" applyFont="1">
      <protection locked="0"/>
    </xf>
    <xf numFmtId="0" fontId="165" fillId="0" borderId="0" xfId="0" applyFont="1"/>
    <xf numFmtId="0" fontId="160" fillId="0" borderId="0" xfId="0" applyFont="1"/>
    <xf numFmtId="0" fontId="160" fillId="2" borderId="0" xfId="30" applyFont="1" applyFill="1"/>
    <xf numFmtId="10" fontId="160" fillId="0" borderId="0" xfId="44" applyNumberFormat="1" applyFont="1" applyFill="1" applyProtection="1"/>
    <xf numFmtId="10" fontId="160" fillId="0" borderId="0" xfId="30" applyNumberFormat="1" applyFont="1" applyFill="1"/>
    <xf numFmtId="170" fontId="160" fillId="0" borderId="1" xfId="1" applyNumberFormat="1" applyFont="1" applyFill="1" applyBorder="1" applyAlignment="1" applyProtection="1">
      <alignment horizontal="right" vertical="center" wrapText="1"/>
    </xf>
    <xf numFmtId="170" fontId="160" fillId="0" borderId="1" xfId="1" applyNumberFormat="1" applyFont="1" applyFill="1" applyBorder="1" applyAlignment="1" applyProtection="1">
      <alignment horizontal="left" vertical="center" wrapText="1"/>
    </xf>
    <xf numFmtId="9" fontId="160" fillId="0" borderId="1" xfId="19" applyNumberFormat="1" applyFont="1" applyFill="1" applyBorder="1" applyAlignment="1">
      <alignment horizontal="right" vertical="center" wrapText="1"/>
    </xf>
    <xf numFmtId="0" fontId="160" fillId="2" borderId="0" xfId="0" applyFont="1" applyFill="1"/>
    <xf numFmtId="10" fontId="160" fillId="0" borderId="1" xfId="44" applyNumberFormat="1" applyFont="1" applyFill="1" applyBorder="1" applyAlignment="1" applyProtection="1">
      <alignment horizontal="right" vertical="center" wrapText="1"/>
    </xf>
    <xf numFmtId="169" fontId="165" fillId="61" borderId="0" xfId="1" applyFont="1" applyFill="1">
      <protection locked="0"/>
    </xf>
    <xf numFmtId="49" fontId="160" fillId="0" borderId="1" xfId="19" applyNumberFormat="1" applyFont="1" applyFill="1" applyBorder="1" applyAlignment="1">
      <alignment horizontal="left" vertical="center" wrapText="1" indent="1"/>
    </xf>
    <xf numFmtId="41" fontId="160" fillId="0" borderId="1" xfId="0" applyNumberFormat="1" applyFont="1" applyFill="1" applyBorder="1" applyAlignment="1">
      <alignment horizontal="left" vertical="center" wrapText="1"/>
    </xf>
    <xf numFmtId="0" fontId="161" fillId="0" borderId="1" xfId="0" applyFont="1" applyFill="1" applyBorder="1" applyAlignment="1">
      <alignment horizontal="center"/>
    </xf>
    <xf numFmtId="41" fontId="161" fillId="0" borderId="1" xfId="0" applyNumberFormat="1" applyFont="1" applyFill="1" applyBorder="1" applyAlignment="1">
      <alignment horizontal="left" vertical="center" wrapText="1"/>
    </xf>
    <xf numFmtId="3" fontId="160" fillId="2" borderId="1" xfId="0" applyNumberFormat="1" applyFont="1" applyFill="1" applyBorder="1"/>
    <xf numFmtId="49" fontId="161" fillId="0" borderId="1" xfId="19" applyNumberFormat="1" applyFont="1" applyFill="1" applyBorder="1" applyAlignment="1">
      <alignment horizontal="left" vertical="center" wrapText="1" indent="1"/>
    </xf>
    <xf numFmtId="171" fontId="160" fillId="0" borderId="1" xfId="0" applyNumberFormat="1" applyFont="1" applyFill="1" applyBorder="1" applyAlignment="1">
      <alignment horizontal="right" vertical="center" wrapText="1"/>
    </xf>
    <xf numFmtId="0" fontId="160" fillId="2" borderId="0" xfId="30" applyFont="1" applyFill="1" applyAlignment="1">
      <alignment horizontal="center" vertical="center"/>
    </xf>
    <xf numFmtId="49" fontId="160" fillId="2" borderId="0" xfId="19" applyNumberFormat="1" applyFont="1" applyFill="1" applyAlignment="1">
      <alignment horizontal="left" wrapText="1"/>
    </xf>
    <xf numFmtId="49" fontId="160" fillId="2" borderId="0" xfId="19" applyNumberFormat="1" applyFont="1" applyFill="1" applyAlignment="1">
      <alignment horizontal="center" vertical="center" wrapText="1"/>
    </xf>
    <xf numFmtId="167" fontId="160" fillId="0" borderId="0" xfId="30" applyNumberFormat="1" applyFont="1" applyFill="1" applyAlignment="1">
      <alignment horizontal="right" wrapText="1"/>
    </xf>
    <xf numFmtId="10" fontId="160" fillId="0" borderId="0" xfId="44" applyNumberFormat="1" applyFont="1" applyFill="1" applyBorder="1" applyAlignment="1">
      <alignment horizontal="right" wrapText="1"/>
      <protection locked="0"/>
    </xf>
    <xf numFmtId="170" fontId="160" fillId="0" borderId="0" xfId="1" applyNumberFormat="1" applyFont="1" applyFill="1" applyAlignment="1" applyProtection="1">
      <alignment horizontal="right"/>
    </xf>
    <xf numFmtId="10" fontId="160" fillId="0" borderId="0" xfId="44" applyNumberFormat="1" applyFont="1" applyFill="1" applyAlignment="1" applyProtection="1">
      <alignment horizontal="right"/>
    </xf>
    <xf numFmtId="0" fontId="163" fillId="2" borderId="0" xfId="0" applyFont="1" applyFill="1"/>
    <xf numFmtId="0" fontId="160" fillId="2" borderId="2" xfId="0" applyFont="1" applyFill="1" applyBorder="1"/>
    <xf numFmtId="170" fontId="160" fillId="0" borderId="2" xfId="1" applyNumberFormat="1" applyFont="1" applyFill="1" applyBorder="1" applyAlignment="1" applyProtection="1">
      <alignment horizontal="right"/>
    </xf>
    <xf numFmtId="10" fontId="160" fillId="0" borderId="2" xfId="44" applyNumberFormat="1" applyFont="1" applyFill="1" applyBorder="1" applyAlignment="1" applyProtection="1">
      <alignment horizontal="right"/>
    </xf>
    <xf numFmtId="10" fontId="161" fillId="0" borderId="1" xfId="44" applyNumberFormat="1" applyFont="1" applyFill="1" applyBorder="1" applyAlignment="1" applyProtection="1">
      <alignment horizontal="right" vertical="center" wrapText="1"/>
    </xf>
    <xf numFmtId="10" fontId="160" fillId="0" borderId="1" xfId="1" applyNumberFormat="1" applyFont="1" applyFill="1" applyBorder="1" applyAlignment="1" applyProtection="1">
      <alignment horizontal="right"/>
    </xf>
    <xf numFmtId="10" fontId="161" fillId="0" borderId="1" xfId="1" applyNumberFormat="1" applyFont="1" applyFill="1" applyBorder="1" applyAlignment="1" applyProtection="1">
      <alignment horizontal="right"/>
    </xf>
    <xf numFmtId="170" fontId="160" fillId="0" borderId="1" xfId="1" applyNumberFormat="1" applyFont="1" applyFill="1" applyBorder="1" applyAlignment="1">
      <alignment horizontal="right"/>
      <protection locked="0"/>
    </xf>
    <xf numFmtId="10" fontId="160" fillId="0" borderId="1" xfId="44" applyNumberFormat="1" applyFont="1" applyFill="1" applyBorder="1" applyAlignment="1">
      <alignment horizontal="right"/>
      <protection locked="0"/>
    </xf>
    <xf numFmtId="10" fontId="166" fillId="0" borderId="1" xfId="1" applyNumberFormat="1" applyFont="1" applyFill="1" applyBorder="1" applyAlignment="1" applyProtection="1">
      <alignment vertical="center" wrapText="1"/>
    </xf>
    <xf numFmtId="10" fontId="166" fillId="0" borderId="1" xfId="1" applyNumberFormat="1" applyFont="1" applyFill="1" applyBorder="1" applyAlignment="1" applyProtection="1">
      <alignment horizontal="right" vertical="center" wrapText="1"/>
    </xf>
    <xf numFmtId="170" fontId="166" fillId="0" borderId="1" xfId="1" applyNumberFormat="1" applyFont="1" applyFill="1" applyBorder="1" applyAlignment="1" applyProtection="1">
      <alignment vertical="center" wrapText="1"/>
    </xf>
    <xf numFmtId="170" fontId="166" fillId="0" borderId="1" xfId="1" applyNumberFormat="1" applyFont="1" applyFill="1" applyBorder="1" applyAlignment="1">
      <alignment vertical="center" wrapText="1"/>
      <protection locked="0"/>
    </xf>
    <xf numFmtId="43" fontId="166" fillId="0" borderId="1" xfId="1" applyNumberFormat="1" applyFont="1" applyFill="1" applyBorder="1" applyAlignment="1" applyProtection="1">
      <alignment vertical="center" wrapText="1"/>
    </xf>
    <xf numFmtId="169" fontId="166" fillId="0" borderId="1" xfId="1" applyFont="1" applyFill="1" applyBorder="1" applyAlignment="1" applyProtection="1">
      <alignment vertical="center" wrapText="1"/>
    </xf>
    <xf numFmtId="0" fontId="166" fillId="0" borderId="0" xfId="0" applyFont="1" applyFill="1"/>
    <xf numFmtId="170" fontId="167" fillId="0" borderId="1" xfId="1" applyNumberFormat="1" applyFont="1" applyFill="1" applyBorder="1" applyAlignment="1">
      <alignment horizontal="right" vertical="center" wrapText="1"/>
      <protection locked="0"/>
    </xf>
    <xf numFmtId="167" fontId="166" fillId="0" borderId="1" xfId="1" applyNumberFormat="1" applyFont="1" applyFill="1" applyBorder="1" applyAlignment="1" applyProtection="1">
      <alignment horizontal="right" vertical="center"/>
    </xf>
    <xf numFmtId="167" fontId="167" fillId="0" borderId="1" xfId="1" applyNumberFormat="1" applyFont="1" applyFill="1" applyBorder="1" applyAlignment="1" applyProtection="1">
      <alignment horizontal="right" vertical="center"/>
    </xf>
    <xf numFmtId="170" fontId="167" fillId="0" borderId="1" xfId="1" applyNumberFormat="1" applyFont="1" applyFill="1" applyBorder="1" applyAlignment="1">
      <alignment horizontal="right" vertical="center"/>
      <protection locked="0"/>
    </xf>
    <xf numFmtId="167" fontId="166" fillId="0" borderId="1" xfId="8" applyNumberFormat="1" applyFont="1" applyFill="1" applyBorder="1" applyAlignment="1">
      <alignment horizontal="right" vertical="center" wrapText="1"/>
    </xf>
    <xf numFmtId="167" fontId="166" fillId="2" borderId="1" xfId="1" applyNumberFormat="1" applyFont="1" applyFill="1" applyBorder="1" applyAlignment="1" applyProtection="1">
      <alignment horizontal="right" vertical="center"/>
    </xf>
    <xf numFmtId="169" fontId="167" fillId="0" borderId="1" xfId="1" applyFont="1" applyFill="1" applyBorder="1" applyAlignment="1">
      <alignment horizontal="right" vertical="center"/>
      <protection locked="0"/>
    </xf>
    <xf numFmtId="169" fontId="166" fillId="0" borderId="1" xfId="1" applyFont="1" applyFill="1" applyBorder="1" applyAlignment="1">
      <alignment horizontal="right" vertical="center"/>
      <protection locked="0"/>
    </xf>
    <xf numFmtId="169" fontId="166" fillId="0" borderId="1" xfId="1" applyFont="1" applyFill="1" applyBorder="1" applyAlignment="1">
      <alignment horizontal="right" vertical="center" wrapText="1"/>
      <protection locked="0"/>
    </xf>
    <xf numFmtId="41" fontId="166" fillId="0" borderId="1" xfId="0" applyNumberFormat="1" applyFont="1" applyFill="1" applyBorder="1" applyAlignment="1">
      <alignment horizontal="right" vertical="center" wrapText="1"/>
    </xf>
    <xf numFmtId="41" fontId="166" fillId="0" borderId="1" xfId="0" applyNumberFormat="1" applyFont="1" applyFill="1" applyBorder="1" applyAlignment="1">
      <alignment horizontal="left" vertical="center" wrapText="1"/>
    </xf>
    <xf numFmtId="41" fontId="167" fillId="0" borderId="1" xfId="0" applyNumberFormat="1" applyFont="1" applyFill="1" applyBorder="1" applyAlignment="1">
      <alignment horizontal="right" vertical="center" wrapText="1"/>
    </xf>
    <xf numFmtId="41" fontId="167" fillId="0" borderId="1" xfId="0" applyNumberFormat="1" applyFont="1" applyFill="1" applyBorder="1" applyAlignment="1">
      <alignment horizontal="left" vertical="center" wrapText="1"/>
    </xf>
    <xf numFmtId="3" fontId="166" fillId="2" borderId="1" xfId="0" applyNumberFormat="1" applyFont="1" applyFill="1" applyBorder="1"/>
    <xf numFmtId="171" fontId="166" fillId="0" borderId="1" xfId="0" applyNumberFormat="1" applyFont="1" applyFill="1" applyBorder="1" applyAlignment="1">
      <alignment horizontal="right" vertical="center" wrapText="1"/>
    </xf>
    <xf numFmtId="167" fontId="166" fillId="0" borderId="1" xfId="0" applyNumberFormat="1" applyFont="1" applyFill="1" applyBorder="1" applyAlignment="1">
      <alignment horizontal="right" vertical="center" wrapText="1"/>
    </xf>
    <xf numFmtId="167" fontId="167" fillId="0" borderId="1" xfId="0" applyNumberFormat="1" applyFont="1" applyFill="1" applyBorder="1" applyAlignment="1">
      <alignment horizontal="right" vertical="center" wrapText="1"/>
    </xf>
    <xf numFmtId="170" fontId="166" fillId="0" borderId="1" xfId="0" applyNumberFormat="1" applyFont="1" applyFill="1" applyBorder="1" applyAlignment="1">
      <alignment horizontal="right" vertical="center" wrapText="1"/>
    </xf>
    <xf numFmtId="10" fontId="166" fillId="0" borderId="1" xfId="0" applyNumberFormat="1" applyFont="1" applyFill="1" applyBorder="1" applyAlignment="1">
      <alignment horizontal="right" vertical="center" wrapText="1"/>
    </xf>
    <xf numFmtId="0" fontId="17" fillId="2" borderId="6" xfId="19" applyFont="1" applyFill="1" applyBorder="1" applyAlignment="1">
      <alignment horizontal="center" vertical="center" wrapText="1"/>
    </xf>
    <xf numFmtId="10" fontId="17" fillId="2" borderId="1" xfId="48" applyNumberFormat="1" applyFont="1" applyFill="1" applyBorder="1" applyAlignment="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lignment horizontal="right" vertical="center" wrapText="1"/>
    </xf>
    <xf numFmtId="223" fontId="160" fillId="0" borderId="1" xfId="2" applyNumberFormat="1" applyFont="1" applyFill="1" applyBorder="1" applyAlignment="1">
      <alignment horizontal="right" vertical="center"/>
    </xf>
    <xf numFmtId="10" fontId="18" fillId="2" borderId="1" xfId="1" applyNumberFormat="1" applyFont="1" applyFill="1" applyBorder="1" applyAlignment="1" applyProtection="1">
      <alignment vertical="center" wrapText="1"/>
    </xf>
    <xf numFmtId="170" fontId="167" fillId="0" borderId="0" xfId="0" applyNumberFormat="1" applyFont="1" applyFill="1"/>
    <xf numFmtId="0" fontId="168" fillId="0" borderId="0" xfId="0" applyFont="1"/>
    <xf numFmtId="0" fontId="18" fillId="2" borderId="0" xfId="30" applyFont="1" applyFill="1" applyBorder="1"/>
    <xf numFmtId="0" fontId="18" fillId="2" borderId="0" xfId="0" applyFont="1" applyFill="1" applyBorder="1"/>
    <xf numFmtId="170" fontId="160" fillId="0" borderId="1" xfId="1" applyNumberFormat="1" applyFont="1" applyFill="1" applyBorder="1" applyAlignment="1">
      <alignment vertical="center" wrapText="1"/>
      <protection locked="0"/>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0" fillId="0" borderId="0" xfId="0" applyFont="1" applyFill="1" applyAlignment="1">
      <alignment horizontal="center" vertical="center"/>
    </xf>
    <xf numFmtId="0" fontId="163" fillId="0" borderId="0" xfId="0" applyFont="1" applyFill="1" applyAlignment="1">
      <alignment horizontal="center" vertical="center"/>
    </xf>
    <xf numFmtId="0" fontId="160" fillId="2" borderId="0" xfId="0" applyFont="1" applyFill="1" applyAlignment="1">
      <alignment horizontal="left" vertical="center" wrapText="1"/>
    </xf>
    <xf numFmtId="0" fontId="163" fillId="2" borderId="0" xfId="0" applyFont="1" applyFill="1" applyAlignment="1">
      <alignment horizontal="center" vertical="center"/>
    </xf>
    <xf numFmtId="0" fontId="18" fillId="0" borderId="0" xfId="0" applyFont="1" applyFill="1" applyAlignment="1">
      <alignment horizontal="left" vertical="center" wrapText="1"/>
    </xf>
    <xf numFmtId="0" fontId="16" fillId="0" borderId="0" xfId="0" applyFont="1" applyFill="1" applyAlignment="1">
      <alignment horizontal="center" vertical="center"/>
    </xf>
    <xf numFmtId="0" fontId="18" fillId="0" borderId="0" xfId="0" applyFont="1" applyAlignment="1">
      <alignment horizontal="left" vertical="center" wrapText="1"/>
    </xf>
    <xf numFmtId="14" fontId="160" fillId="0" borderId="0" xfId="0" applyNumberFormat="1" applyFont="1" applyAlignment="1">
      <alignment horizontal="left" vertical="center" wrapText="1"/>
    </xf>
    <xf numFmtId="0" fontId="17" fillId="0" borderId="0" xfId="0" applyFont="1" applyAlignment="1">
      <alignment horizontal="left" vertical="center" wrapText="1"/>
    </xf>
    <xf numFmtId="49" fontId="161" fillId="0" borderId="3" xfId="0" applyNumberFormat="1" applyFont="1" applyFill="1" applyBorder="1" applyAlignment="1">
      <alignment horizontal="center" vertical="center" wrapText="1"/>
    </xf>
    <xf numFmtId="49" fontId="161" fillId="0" borderId="4" xfId="0" applyNumberFormat="1" applyFont="1" applyFill="1" applyBorder="1" applyAlignment="1">
      <alignment horizontal="center" vertical="center" wrapText="1"/>
    </xf>
    <xf numFmtId="49" fontId="161" fillId="0" borderId="5" xfId="0" applyNumberFormat="1" applyFont="1" applyFill="1" applyBorder="1" applyAlignment="1">
      <alignment horizontal="center" vertical="center" wrapText="1"/>
    </xf>
    <xf numFmtId="49" fontId="161" fillId="0" borderId="6" xfId="0" applyNumberFormat="1" applyFont="1" applyFill="1" applyBorder="1" applyAlignment="1">
      <alignment horizontal="center" vertical="center"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0" fillId="0" borderId="0" xfId="0" applyFont="1" applyFill="1" applyAlignment="1">
      <alignment horizontal="right" vertical="center" wrapText="1"/>
    </xf>
    <xf numFmtId="0" fontId="161" fillId="0" borderId="0" xfId="0" applyFont="1" applyFill="1" applyAlignment="1">
      <alignment horizontal="center" vertical="center" wrapText="1"/>
    </xf>
    <xf numFmtId="0" fontId="160" fillId="0" borderId="0" xfId="0" applyFont="1" applyFill="1" applyAlignment="1">
      <alignment horizontal="center" vertical="center"/>
    </xf>
    <xf numFmtId="0" fontId="160" fillId="0" borderId="0" xfId="0" applyFont="1" applyFill="1" applyAlignment="1">
      <alignment horizontal="center" vertical="top"/>
    </xf>
    <xf numFmtId="0" fontId="161" fillId="0" borderId="0" xfId="0" applyFont="1" applyFill="1" applyAlignment="1">
      <alignment horizontal="center"/>
    </xf>
    <xf numFmtId="0" fontId="160" fillId="0" borderId="0" xfId="43" applyFont="1" applyFill="1" applyAlignment="1">
      <alignment horizontal="center" vertical="center"/>
    </xf>
    <xf numFmtId="0" fontId="163" fillId="0" borderId="0" xfId="0" applyFont="1" applyFill="1" applyAlignment="1">
      <alignment horizontal="center" vertical="center"/>
    </xf>
    <xf numFmtId="0" fontId="160" fillId="2" borderId="0" xfId="0" applyFont="1" applyFill="1" applyAlignment="1">
      <alignment horizontal="left" vertical="center" wrapText="1"/>
    </xf>
    <xf numFmtId="0" fontId="161" fillId="2" borderId="0" xfId="0" applyFont="1" applyFill="1" applyAlignment="1">
      <alignment horizontal="center" vertical="center" wrapText="1"/>
    </xf>
    <xf numFmtId="0" fontId="161" fillId="2" borderId="0" xfId="0" applyFont="1" applyFill="1" applyAlignment="1">
      <alignment horizontal="right" vertical="center" wrapText="1"/>
    </xf>
    <xf numFmtId="0" fontId="160" fillId="2" borderId="0" xfId="0" applyFont="1" applyFill="1" applyAlignment="1">
      <alignment horizontal="right" vertical="center" wrapText="1"/>
    </xf>
    <xf numFmtId="0" fontId="161" fillId="2" borderId="0" xfId="0" applyFont="1" applyFill="1" applyAlignment="1">
      <alignment horizontal="left" vertical="center" wrapText="1"/>
    </xf>
    <xf numFmtId="0" fontId="163" fillId="2" borderId="0" xfId="0" applyFont="1" applyFill="1" applyAlignment="1">
      <alignment horizontal="center" vertical="center"/>
    </xf>
    <xf numFmtId="0" fontId="18" fillId="0" borderId="0" xfId="0" applyFont="1" applyFill="1" applyAlignment="1">
      <alignment horizontal="left" vertical="center" wrapText="1"/>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left" vertical="center" wrapText="1"/>
    </xf>
    <xf numFmtId="0" fontId="17" fillId="0" borderId="0" xfId="0" applyFont="1" applyFill="1" applyAlignment="1">
      <alignment horizontal="center" vertical="center" wrapText="1"/>
    </xf>
    <xf numFmtId="0" fontId="16" fillId="0" borderId="0" xfId="0" applyFont="1" applyFill="1" applyAlignment="1">
      <alignment horizontal="center" vertical="center"/>
    </xf>
    <xf numFmtId="0" fontId="163" fillId="0" borderId="0" xfId="0" applyFont="1" applyFill="1" applyAlignment="1">
      <alignment horizontal="right" vertical="center" wrapText="1"/>
    </xf>
    <xf numFmtId="49" fontId="161" fillId="0" borderId="1" xfId="19" applyNumberFormat="1" applyFont="1" applyFill="1" applyBorder="1" applyAlignment="1">
      <alignment horizontal="center" vertical="center" wrapText="1"/>
    </xf>
    <xf numFmtId="0" fontId="160" fillId="0" borderId="5" xfId="8" applyFont="1" applyFill="1" applyBorder="1" applyAlignment="1">
      <alignment horizontal="center" vertical="center" wrapText="1"/>
    </xf>
    <xf numFmtId="0" fontId="160" fillId="0" borderId="6" xfId="8" applyFont="1" applyFill="1" applyBorder="1" applyAlignment="1">
      <alignment horizontal="center" vertical="center" wrapText="1"/>
    </xf>
    <xf numFmtId="0" fontId="160" fillId="0" borderId="6" xfId="0" applyFont="1" applyFill="1" applyBorder="1"/>
    <xf numFmtId="0" fontId="160" fillId="2" borderId="0" xfId="19" applyFont="1" applyFill="1" applyAlignment="1">
      <alignment horizontal="left" vertical="center" wrapText="1"/>
    </xf>
    <xf numFmtId="0" fontId="161" fillId="2" borderId="0" xfId="19" applyFont="1" applyFill="1" applyAlignment="1">
      <alignment horizontal="right" vertical="center" wrapText="1"/>
    </xf>
    <xf numFmtId="0" fontId="163" fillId="2" borderId="0" xfId="19" applyFont="1" applyFill="1" applyAlignment="1">
      <alignment horizontal="right" vertical="center" wrapText="1"/>
    </xf>
    <xf numFmtId="0" fontId="161" fillId="2" borderId="0" xfId="19" applyFont="1" applyFill="1" applyAlignment="1">
      <alignment horizontal="center" vertical="center" wrapText="1"/>
    </xf>
    <xf numFmtId="0" fontId="163" fillId="2" borderId="0" xfId="19" applyFont="1" applyFill="1" applyAlignment="1">
      <alignment horizontal="center" vertical="center"/>
    </xf>
    <xf numFmtId="0" fontId="161" fillId="2" borderId="0" xfId="19" applyFont="1" applyFill="1" applyAlignment="1">
      <alignment horizontal="left" vertical="center" wrapText="1"/>
    </xf>
    <xf numFmtId="0" fontId="160" fillId="0" borderId="5" xfId="0" applyFont="1" applyFill="1" applyBorder="1" applyAlignment="1">
      <alignment horizontal="center" vertical="center"/>
    </xf>
    <xf numFmtId="0" fontId="160" fillId="0" borderId="30" xfId="0" applyFont="1" applyFill="1" applyBorder="1" applyAlignment="1">
      <alignment horizontal="center" vertical="center"/>
    </xf>
    <xf numFmtId="0" fontId="160" fillId="0" borderId="6" xfId="0" applyFont="1" applyFill="1" applyBorder="1" applyAlignment="1">
      <alignment horizontal="center" vertical="center"/>
    </xf>
    <xf numFmtId="0" fontId="17" fillId="2" borderId="0" xfId="0" applyFont="1" applyFill="1" applyAlignment="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right" vertical="center" wrapText="1"/>
    </xf>
    <xf numFmtId="0" fontId="16" fillId="2" borderId="0" xfId="0" applyFont="1" applyFill="1" applyAlignment="1">
      <alignment horizontal="right" vertical="center" wrapText="1"/>
    </xf>
    <xf numFmtId="0" fontId="17" fillId="2" borderId="0" xfId="0" applyFont="1" applyFill="1" applyAlignment="1">
      <alignment horizontal="left" vertical="center" wrapText="1"/>
    </xf>
    <xf numFmtId="0" fontId="21"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2" borderId="0" xfId="0" applyFont="1" applyFill="1" applyAlignment="1">
      <alignment horizontal="center" vertical="center" wrapText="1"/>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49"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8" fillId="2" borderId="0" xfId="48" applyFont="1" applyFill="1" applyAlignment="1">
      <alignment horizontal="left" vertical="center" wrapText="1"/>
    </xf>
    <xf numFmtId="0" fontId="17" fillId="2" borderId="0" xfId="48" applyFont="1" applyFill="1" applyAlignment="1">
      <alignment horizontal="left"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170" fontId="17" fillId="2" borderId="3" xfId="237" applyNumberFormat="1" applyFont="1" applyFill="1" applyBorder="1" applyAlignment="1" applyProtection="1">
      <alignment horizontal="center" vertical="center" wrapText="1"/>
    </xf>
    <xf numFmtId="170" fontId="17" fillId="2" borderId="4" xfId="237" applyNumberFormat="1" applyFont="1" applyFill="1" applyBorder="1" applyAlignment="1" applyProtection="1">
      <alignment horizontal="center" vertical="center" wrapText="1"/>
    </xf>
    <xf numFmtId="0" fontId="17" fillId="2" borderId="5"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0" xfId="48" applyFont="1" applyFill="1" applyAlignment="1">
      <alignment horizontal="left"/>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170" fontId="17" fillId="2" borderId="5" xfId="237" applyNumberFormat="1" applyFont="1" applyFill="1" applyBorder="1" applyAlignment="1" applyProtection="1">
      <alignment horizontal="center" vertical="center" wrapText="1"/>
    </xf>
    <xf numFmtId="170"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Font="1" applyFill="1" applyBorder="1" applyAlignment="1">
      <alignment horizontal="center" vertical="center" wrapText="1"/>
    </xf>
    <xf numFmtId="0" fontId="17" fillId="2" borderId="4" xfId="19" applyFont="1" applyFill="1" applyBorder="1" applyAlignment="1">
      <alignment horizontal="center" vertical="center" wrapText="1"/>
    </xf>
    <xf numFmtId="41" fontId="160" fillId="2" borderId="1" xfId="0" applyNumberFormat="1" applyFont="1" applyFill="1" applyBorder="1" applyAlignment="1">
      <alignment horizontal="left" vertical="center" wrapText="1"/>
    </xf>
    <xf numFmtId="41" fontId="160" fillId="2" borderId="1" xfId="0" applyNumberFormat="1" applyFont="1" applyFill="1" applyBorder="1" applyAlignment="1">
      <alignment horizontal="right" vertical="center" wrapText="1"/>
    </xf>
    <xf numFmtId="0" fontId="14" fillId="0" borderId="0" xfId="0" applyFont="1" applyFill="1"/>
    <xf numFmtId="170" fontId="18" fillId="2" borderId="0" xfId="237" applyNumberFormat="1" applyFont="1" applyFill="1" applyAlignment="1">
      <alignment horizontal="center"/>
    </xf>
    <xf numFmtId="170" fontId="17" fillId="2" borderId="8" xfId="1" applyNumberFormat="1" applyFont="1" applyFill="1" applyBorder="1" applyAlignment="1">
      <alignment horizontal="center"/>
      <protection locked="0"/>
    </xf>
    <xf numFmtId="0" fontId="17" fillId="2" borderId="8" xfId="0" applyFont="1" applyFill="1" applyBorder="1"/>
    <xf numFmtId="0" fontId="18" fillId="2" borderId="8" xfId="0" applyFont="1" applyFill="1" applyBorder="1"/>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UU%20KY-GIAM%20SAT/1.KHACH%20HANG/TCFIN%20-%20QUY%20DAU%20TU%20CP%20NH%20VA%20TC%20TECHCOM%20-%2017335428%20-%20BIDB500688/5.%20THEO%20DOI%20GIAO%20DICH/FORMWORKING/TCFIN_FORMWORKING_T3.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GNOS"/>
      <sheetName val="CASH"/>
      <sheetName val="SHARE"/>
      <sheetName val="BOND"/>
      <sheetName val="MOMAR"/>
      <sheetName val="DERI"/>
      <sheetName val="OTHERS"/>
      <sheetName val="PRICE"/>
      <sheetName val="FUNCER"/>
      <sheetName val="RECORD"/>
      <sheetName val="ENTRYS"/>
      <sheetName val="Realtime"/>
      <sheetName val="BALANCE"/>
      <sheetName val="BOOK"/>
      <sheetName val="REPORTS"/>
      <sheetName val="FORMNAV"/>
      <sheetName val="WORK"/>
      <sheetName val="Portfolio"/>
      <sheetName val="NAVREP"/>
      <sheetName val="PERIREP"/>
      <sheetName val="PHI_VSD"/>
      <sheetName val="THONG_BAO_PHI"/>
      <sheetName val="CHUYEN_TIEN"/>
      <sheetName val="TT_TIEN_BAN_CCQ"/>
      <sheetName val="TCFIN_FORMWORKING_T3.2024"/>
    </sheetNames>
    <sheetDataSet>
      <sheetData sheetId="0">
        <row r="24">
          <cell r="B24">
            <v>10000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31" sqref="B31"/>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62" t="s">
        <v>431</v>
      </c>
      <c r="B1" s="162" t="s">
        <v>432</v>
      </c>
      <c r="C1" s="162" t="s">
        <v>433</v>
      </c>
    </row>
    <row r="2" spans="1:3">
      <c r="A2" s="162"/>
      <c r="B2" s="163">
        <f>BCthunhap!D46-BCKetQuaHoatDong_06028!D44</f>
        <v>0</v>
      </c>
      <c r="C2" s="163">
        <f>BCtinhhinhtaichinh!D33-BCTaiSan_06027!D30</f>
        <v>0</v>
      </c>
    </row>
    <row r="3" spans="1:3">
      <c r="A3" s="162"/>
      <c r="B3" s="163">
        <f>BCthunhap!D45-BCKetQuaHoatDong_06028!D43-BCKetQuaHoatDong_06028!D41</f>
        <v>0</v>
      </c>
      <c r="C3" s="163">
        <f>BCTaiSan_06027!D54-BCtinhhinhtaichinh!D45</f>
        <v>0</v>
      </c>
    </row>
    <row r="4" spans="1:3">
      <c r="A4" s="162"/>
      <c r="B4" s="163">
        <f>BCtinhhinhtaichinh!D51-BCtinhhinhtaichinh!E51-BCthunhap!D48</f>
        <v>0</v>
      </c>
      <c r="C4" s="163">
        <f>BCtinhhinhtaichinh!D52-BCTaiSan_06027!D57</f>
        <v>0</v>
      </c>
    </row>
    <row r="5" spans="1:3">
      <c r="A5" s="162"/>
      <c r="B5" s="163">
        <f>BCthunhap!D48-BCKetQuaHoatDong_06028!D45</f>
        <v>0</v>
      </c>
      <c r="C5" s="163">
        <f>BCtinhhinhtaichinh!D47-Khac_06030!D34</f>
        <v>0</v>
      </c>
    </row>
    <row r="6" spans="1:3">
      <c r="A6" s="162"/>
      <c r="B6" s="163">
        <f>+BCKetQuaHoatDong_06028!D48-GiaTriTaiSanRong_06129!E14</f>
        <v>0</v>
      </c>
      <c r="C6" s="163">
        <f>BCtinhhinhtaichinh!D33-BCDanhMucDauTu_06029!F62</f>
        <v>0</v>
      </c>
    </row>
    <row r="7" spans="1:3">
      <c r="A7" s="162"/>
      <c r="B7" s="163"/>
      <c r="C7" s="163">
        <f>BCtinhhinhtaichinh!D33-BCDanhMucDauTu_06029!F62</f>
        <v>0</v>
      </c>
    </row>
    <row r="10" spans="1:3">
      <c r="B10" s="216" t="s">
        <v>686</v>
      </c>
    </row>
    <row r="11" spans="1:3">
      <c r="B11" s="7"/>
    </row>
    <row r="12" spans="1:3">
      <c r="B12" s="8" t="s">
        <v>688</v>
      </c>
    </row>
    <row r="13" spans="1:3" ht="15">
      <c r="B13" s="164"/>
    </row>
    <row r="14" spans="1:3" ht="21">
      <c r="B14" s="217" t="s">
        <v>684</v>
      </c>
    </row>
    <row r="15" spans="1:3" ht="15">
      <c r="B15" s="164"/>
    </row>
    <row r="16" spans="1:3" ht="21">
      <c r="B16" s="165" t="s">
        <v>685</v>
      </c>
      <c r="C16" s="165" t="s">
        <v>677</v>
      </c>
    </row>
    <row r="21" spans="2:3" ht="25.5">
      <c r="B21" s="166" t="s">
        <v>687</v>
      </c>
      <c r="C21" s="166" t="s">
        <v>678</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3" zoomScaleNormal="100" zoomScaleSheetLayoutView="85" zoomScalePageLayoutView="77" workbookViewId="0">
      <selection activeCell="A2" sqref="A2:K2"/>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509" t="s">
        <v>507</v>
      </c>
      <c r="B1" s="509"/>
      <c r="C1" s="509"/>
      <c r="D1" s="509"/>
      <c r="E1" s="509"/>
      <c r="F1" s="509"/>
      <c r="G1" s="509"/>
      <c r="H1" s="509"/>
      <c r="I1" s="509"/>
      <c r="J1" s="509"/>
      <c r="K1" s="509"/>
    </row>
    <row r="2" spans="1:11" ht="28.5" customHeight="1">
      <c r="A2" s="510" t="s">
        <v>668</v>
      </c>
      <c r="B2" s="510"/>
      <c r="C2" s="510"/>
      <c r="D2" s="510"/>
      <c r="E2" s="510"/>
      <c r="F2" s="510"/>
      <c r="G2" s="510"/>
      <c r="H2" s="510"/>
      <c r="I2" s="510"/>
      <c r="J2" s="510"/>
      <c r="K2" s="510"/>
    </row>
    <row r="3" spans="1:11" ht="15" customHeight="1">
      <c r="A3" s="511" t="s">
        <v>235</v>
      </c>
      <c r="B3" s="511"/>
      <c r="C3" s="511"/>
      <c r="D3" s="511"/>
      <c r="E3" s="511"/>
      <c r="F3" s="511"/>
      <c r="G3" s="511"/>
      <c r="H3" s="511"/>
      <c r="I3" s="511"/>
      <c r="J3" s="511"/>
      <c r="K3" s="511"/>
    </row>
    <row r="4" spans="1:11">
      <c r="A4" s="511"/>
      <c r="B4" s="511"/>
      <c r="C4" s="511"/>
      <c r="D4" s="511"/>
      <c r="E4" s="511"/>
      <c r="F4" s="511"/>
      <c r="G4" s="511"/>
      <c r="H4" s="511"/>
      <c r="I4" s="511"/>
      <c r="J4" s="511"/>
      <c r="K4" s="511"/>
    </row>
    <row r="5" spans="1:11">
      <c r="A5" s="504" t="str">
        <f>'ngay thang'!B12</f>
        <v>Tại ngày 31 tháng 10 năm 2024/ As at 31 Oct 2024</v>
      </c>
      <c r="B5" s="504"/>
      <c r="C5" s="504"/>
      <c r="D5" s="504"/>
      <c r="E5" s="504"/>
      <c r="F5" s="504"/>
      <c r="G5" s="504"/>
      <c r="H5" s="504"/>
      <c r="I5" s="504"/>
      <c r="J5" s="504"/>
      <c r="K5" s="504"/>
    </row>
    <row r="6" spans="1:11">
      <c r="A6" s="15"/>
      <c r="B6" s="15"/>
      <c r="C6" s="15"/>
      <c r="D6" s="15"/>
      <c r="E6" s="15"/>
      <c r="F6" s="1"/>
    </row>
    <row r="7" spans="1:11" ht="27.75" customHeight="1">
      <c r="A7" s="508" t="s">
        <v>244</v>
      </c>
      <c r="B7" s="508"/>
      <c r="D7" s="508" t="s">
        <v>605</v>
      </c>
      <c r="E7" s="508"/>
      <c r="F7" s="508"/>
      <c r="G7" s="508"/>
      <c r="H7" s="508"/>
      <c r="I7" s="508"/>
      <c r="J7" s="508"/>
    </row>
    <row r="8" spans="1:11" ht="31.5" customHeight="1">
      <c r="A8" s="508" t="s">
        <v>242</v>
      </c>
      <c r="B8" s="508"/>
      <c r="D8" s="508" t="s">
        <v>444</v>
      </c>
      <c r="E8" s="508"/>
      <c r="F8" s="508"/>
      <c r="G8" s="508"/>
      <c r="H8" s="508"/>
      <c r="I8" s="508"/>
      <c r="J8" s="508"/>
    </row>
    <row r="9" spans="1:11" ht="31.5" customHeight="1">
      <c r="A9" s="505" t="s">
        <v>241</v>
      </c>
      <c r="B9" s="505"/>
      <c r="D9" s="505" t="s">
        <v>243</v>
      </c>
      <c r="E9" s="505"/>
      <c r="F9" s="505"/>
      <c r="G9" s="505"/>
      <c r="H9" s="505"/>
      <c r="I9" s="505"/>
      <c r="J9" s="505"/>
    </row>
    <row r="10" spans="1:11" ht="31.5" customHeight="1">
      <c r="A10" s="505" t="s">
        <v>245</v>
      </c>
      <c r="B10" s="505"/>
      <c r="D10" s="508" t="str">
        <f>'ngay thang'!B14</f>
        <v>Ngày 04 tháng 11 năm 2024
04 Nov 2024</v>
      </c>
      <c r="E10" s="505"/>
      <c r="F10" s="505"/>
      <c r="G10" s="505"/>
      <c r="H10" s="505"/>
      <c r="I10" s="505"/>
      <c r="J10" s="505"/>
    </row>
    <row r="12" spans="1:11" s="26" customFormat="1" ht="29.25" customHeight="1">
      <c r="A12" s="512" t="s">
        <v>207</v>
      </c>
      <c r="B12" s="512" t="s">
        <v>208</v>
      </c>
      <c r="C12" s="512" t="s">
        <v>199</v>
      </c>
      <c r="D12" s="512" t="s">
        <v>231</v>
      </c>
      <c r="E12" s="512" t="s">
        <v>209</v>
      </c>
      <c r="F12" s="512" t="s">
        <v>210</v>
      </c>
      <c r="G12" s="512" t="s">
        <v>211</v>
      </c>
      <c r="H12" s="514" t="s">
        <v>212</v>
      </c>
      <c r="I12" s="515"/>
      <c r="J12" s="514" t="s">
        <v>215</v>
      </c>
      <c r="K12" s="515"/>
    </row>
    <row r="13" spans="1:11" s="26" customFormat="1" ht="51">
      <c r="A13" s="513"/>
      <c r="B13" s="513"/>
      <c r="C13" s="513"/>
      <c r="D13" s="513"/>
      <c r="E13" s="513"/>
      <c r="F13" s="513"/>
      <c r="G13" s="513"/>
      <c r="H13" s="161" t="s">
        <v>213</v>
      </c>
      <c r="I13" s="161" t="s">
        <v>214</v>
      </c>
      <c r="J13" s="161" t="s">
        <v>216</v>
      </c>
      <c r="K13" s="161" t="s">
        <v>214</v>
      </c>
    </row>
    <row r="14" spans="1:11" s="26" customFormat="1" ht="25.5">
      <c r="A14" s="3" t="s">
        <v>72</v>
      </c>
      <c r="B14" s="4" t="s">
        <v>223</v>
      </c>
      <c r="C14" s="4" t="s">
        <v>73</v>
      </c>
      <c r="D14" s="153"/>
      <c r="E14" s="153"/>
      <c r="F14" s="154"/>
      <c r="G14" s="155"/>
      <c r="H14" s="4"/>
      <c r="I14" s="2"/>
      <c r="J14" s="5"/>
      <c r="K14" s="6"/>
    </row>
    <row r="15" spans="1:11" s="26" customFormat="1" ht="25.5">
      <c r="A15" s="3" t="s">
        <v>46</v>
      </c>
      <c r="B15" s="4" t="s">
        <v>224</v>
      </c>
      <c r="C15" s="4" t="s">
        <v>74</v>
      </c>
      <c r="D15" s="154"/>
      <c r="E15" s="154"/>
      <c r="F15" s="154"/>
      <c r="G15" s="155"/>
      <c r="H15" s="4"/>
      <c r="I15" s="2"/>
      <c r="J15" s="4"/>
      <c r="K15" s="2"/>
    </row>
    <row r="16" spans="1:11" s="26" customFormat="1" ht="25.5">
      <c r="A16" s="3" t="s">
        <v>75</v>
      </c>
      <c r="B16" s="4" t="s">
        <v>217</v>
      </c>
      <c r="C16" s="4" t="s">
        <v>76</v>
      </c>
      <c r="D16" s="154"/>
      <c r="E16" s="154"/>
      <c r="F16" s="154"/>
      <c r="G16" s="153"/>
      <c r="H16" s="4"/>
      <c r="I16" s="156"/>
      <c r="J16" s="4"/>
      <c r="K16" s="156"/>
    </row>
    <row r="17" spans="1:11" s="26" customFormat="1" ht="25.5">
      <c r="A17" s="3" t="s">
        <v>56</v>
      </c>
      <c r="B17" s="4" t="s">
        <v>218</v>
      </c>
      <c r="C17" s="4" t="s">
        <v>77</v>
      </c>
      <c r="D17" s="154"/>
      <c r="E17" s="154"/>
      <c r="F17" s="154"/>
      <c r="G17" s="155"/>
      <c r="H17" s="4"/>
      <c r="I17" s="2"/>
      <c r="J17" s="4"/>
      <c r="K17" s="2"/>
    </row>
    <row r="18" spans="1:11" s="26" customFormat="1" ht="25.5">
      <c r="A18" s="3" t="s">
        <v>78</v>
      </c>
      <c r="B18" s="4" t="s">
        <v>225</v>
      </c>
      <c r="C18" s="4" t="s">
        <v>79</v>
      </c>
      <c r="D18" s="154"/>
      <c r="E18" s="154"/>
      <c r="F18" s="154"/>
      <c r="G18" s="155"/>
      <c r="H18" s="4"/>
      <c r="I18" s="2"/>
      <c r="J18" s="4"/>
      <c r="K18" s="2"/>
    </row>
    <row r="19" spans="1:11" s="26" customFormat="1" ht="25.5">
      <c r="A19" s="3" t="s">
        <v>80</v>
      </c>
      <c r="B19" s="4" t="s">
        <v>219</v>
      </c>
      <c r="C19" s="4" t="s">
        <v>81</v>
      </c>
      <c r="D19" s="154"/>
      <c r="E19" s="154"/>
      <c r="F19" s="154"/>
      <c r="G19" s="155"/>
      <c r="H19" s="4"/>
      <c r="I19" s="2"/>
      <c r="J19" s="4"/>
      <c r="K19" s="2"/>
    </row>
    <row r="20" spans="1:11" s="26" customFormat="1" ht="25.5">
      <c r="A20" s="3" t="s">
        <v>46</v>
      </c>
      <c r="B20" s="4" t="s">
        <v>220</v>
      </c>
      <c r="C20" s="4" t="s">
        <v>82</v>
      </c>
      <c r="D20" s="154"/>
      <c r="E20" s="154"/>
      <c r="F20" s="154"/>
      <c r="G20" s="155"/>
      <c r="H20" s="4"/>
      <c r="I20" s="2"/>
      <c r="J20" s="4"/>
      <c r="K20" s="2"/>
    </row>
    <row r="21" spans="1:11" s="26" customFormat="1" ht="25.5">
      <c r="A21" s="3" t="s">
        <v>83</v>
      </c>
      <c r="B21" s="4" t="s">
        <v>221</v>
      </c>
      <c r="C21" s="4" t="s">
        <v>84</v>
      </c>
      <c r="D21" s="154"/>
      <c r="E21" s="154"/>
      <c r="F21" s="154"/>
      <c r="G21" s="155"/>
      <c r="H21" s="4"/>
      <c r="I21" s="2"/>
      <c r="J21" s="4"/>
      <c r="K21" s="2"/>
    </row>
    <row r="22" spans="1:11" s="26" customFormat="1" ht="25.5">
      <c r="A22" s="3" t="s">
        <v>56</v>
      </c>
      <c r="B22" s="4" t="s">
        <v>222</v>
      </c>
      <c r="C22" s="4" t="s">
        <v>85</v>
      </c>
      <c r="D22" s="154"/>
      <c r="E22" s="154"/>
      <c r="F22" s="154"/>
      <c r="G22" s="155"/>
      <c r="H22" s="4"/>
      <c r="I22" s="2"/>
      <c r="J22" s="4"/>
      <c r="K22" s="2"/>
    </row>
    <row r="23" spans="1:11" s="26" customFormat="1" ht="38.25">
      <c r="A23" s="3" t="s">
        <v>86</v>
      </c>
      <c r="B23" s="4" t="s">
        <v>226</v>
      </c>
      <c r="C23" s="4" t="s">
        <v>87</v>
      </c>
      <c r="D23" s="154"/>
      <c r="E23" s="154"/>
      <c r="F23" s="154"/>
      <c r="G23" s="155"/>
      <c r="H23" s="4"/>
      <c r="I23" s="2"/>
      <c r="J23" s="4"/>
      <c r="K23" s="2"/>
    </row>
    <row r="24" spans="1:11" s="26" customFormat="1" ht="12.75">
      <c r="A24" s="157"/>
      <c r="B24" s="158"/>
      <c r="C24" s="158"/>
      <c r="D24" s="154"/>
      <c r="E24" s="154"/>
      <c r="F24" s="154"/>
      <c r="G24" s="155"/>
      <c r="H24" s="4"/>
      <c r="I24" s="2"/>
      <c r="J24" s="5"/>
      <c r="K24" s="6"/>
    </row>
    <row r="25" spans="1:11" s="26" customFormat="1" ht="12.75">
      <c r="A25" s="159"/>
    </row>
    <row r="26" spans="1:11" s="26" customFormat="1" ht="12.75">
      <c r="A26" s="193" t="s">
        <v>651</v>
      </c>
      <c r="B26" s="1"/>
      <c r="C26" s="27"/>
      <c r="I26" s="28" t="s">
        <v>652</v>
      </c>
    </row>
    <row r="27" spans="1:11" s="26" customFormat="1" ht="12.75">
      <c r="A27" s="29" t="s">
        <v>176</v>
      </c>
      <c r="B27" s="1"/>
      <c r="C27" s="27"/>
      <c r="I27" s="30" t="s">
        <v>177</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60"/>
      <c r="I35" s="23"/>
      <c r="J35" s="160"/>
      <c r="K35" s="160"/>
    </row>
    <row r="36" spans="1:11">
      <c r="A36" s="19" t="s">
        <v>236</v>
      </c>
      <c r="B36" s="1"/>
      <c r="C36" s="27"/>
      <c r="I36" s="21" t="s">
        <v>445</v>
      </c>
    </row>
    <row r="37" spans="1:11">
      <c r="A37" s="19" t="s">
        <v>592</v>
      </c>
      <c r="B37" s="1"/>
      <c r="C37" s="27"/>
      <c r="I37" s="21"/>
    </row>
    <row r="38" spans="1:11">
      <c r="A38" s="1" t="s">
        <v>237</v>
      </c>
      <c r="B38" s="1"/>
      <c r="C38" s="27"/>
      <c r="I38" s="20"/>
    </row>
    <row r="39" spans="1:11">
      <c r="A39" s="2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13" zoomScaleNormal="100" workbookViewId="0">
      <selection activeCell="C19" sqref="C19"/>
    </sheetView>
  </sheetViews>
  <sheetFormatPr defaultColWidth="9.140625" defaultRowHeight="15"/>
  <cols>
    <col min="1" max="1" width="4.85546875" style="152" customWidth="1"/>
    <col min="2" max="2" width="61.85546875" style="147" customWidth="1"/>
    <col min="3" max="3" width="33.5703125" style="147" customWidth="1"/>
    <col min="4" max="4" width="41.42578125" style="147" customWidth="1"/>
    <col min="5" max="16384" width="9.140625" style="147"/>
  </cols>
  <sheetData>
    <row r="1" spans="1:4" ht="27.75" customHeight="1">
      <c r="A1" s="523" t="s">
        <v>507</v>
      </c>
      <c r="B1" s="523"/>
      <c r="C1" s="523"/>
      <c r="D1" s="523"/>
    </row>
    <row r="2" spans="1:4" ht="28.5" customHeight="1">
      <c r="A2" s="524" t="s">
        <v>667</v>
      </c>
      <c r="B2" s="524"/>
      <c r="C2" s="524"/>
      <c r="D2" s="524"/>
    </row>
    <row r="3" spans="1:4" ht="15" customHeight="1">
      <c r="A3" s="525" t="s">
        <v>449</v>
      </c>
      <c r="B3" s="525"/>
      <c r="C3" s="525"/>
      <c r="D3" s="525"/>
    </row>
    <row r="4" spans="1:4">
      <c r="A4" s="525"/>
      <c r="B4" s="525"/>
      <c r="C4" s="525"/>
      <c r="D4" s="525"/>
    </row>
    <row r="5" spans="1:4">
      <c r="A5" s="526" t="str">
        <f>'ngay thang'!B10</f>
        <v>Tháng 10 năm 2024/Oct 2024</v>
      </c>
      <c r="B5" s="527"/>
      <c r="C5" s="527"/>
      <c r="D5" s="527"/>
    </row>
    <row r="6" spans="1:4">
      <c r="A6" s="16"/>
      <c r="B6" s="16"/>
      <c r="C6" s="16"/>
      <c r="D6" s="16"/>
    </row>
    <row r="7" spans="1:4" ht="28.5" customHeight="1">
      <c r="A7" s="522" t="s">
        <v>242</v>
      </c>
      <c r="B7" s="522"/>
      <c r="C7" s="522" t="s">
        <v>444</v>
      </c>
      <c r="D7" s="522"/>
    </row>
    <row r="8" spans="1:4" ht="29.25" customHeight="1">
      <c r="A8" s="521" t="s">
        <v>241</v>
      </c>
      <c r="B8" s="521"/>
      <c r="C8" s="522" t="s">
        <v>591</v>
      </c>
      <c r="D8" s="521"/>
    </row>
    <row r="9" spans="1:4" ht="31.5" customHeight="1">
      <c r="A9" s="522" t="s">
        <v>244</v>
      </c>
      <c r="B9" s="522"/>
      <c r="C9" s="522" t="s">
        <v>605</v>
      </c>
      <c r="D9" s="522"/>
    </row>
    <row r="10" spans="1:4" ht="27" customHeight="1">
      <c r="A10" s="521" t="s">
        <v>245</v>
      </c>
      <c r="B10" s="521"/>
      <c r="C10" s="522" t="str">
        <f>'ngay thang'!B14</f>
        <v>Ngày 04 tháng 11 năm 2024
04 Nov 2024</v>
      </c>
      <c r="D10" s="522"/>
    </row>
    <row r="11" spans="1:4" ht="16.5" customHeight="1">
      <c r="A11" s="17"/>
      <c r="B11" s="17"/>
      <c r="C11" s="17"/>
      <c r="D11" s="17"/>
    </row>
    <row r="12" spans="1:4">
      <c r="A12" s="516" t="s">
        <v>450</v>
      </c>
      <c r="B12" s="516"/>
      <c r="C12" s="516"/>
      <c r="D12" s="516"/>
    </row>
    <row r="13" spans="1:4" s="144" customFormat="1" ht="15.75" customHeight="1">
      <c r="A13" s="517" t="s">
        <v>207</v>
      </c>
      <c r="B13" s="517" t="s">
        <v>451</v>
      </c>
      <c r="C13" s="519" t="s">
        <v>452</v>
      </c>
      <c r="D13" s="519"/>
    </row>
    <row r="14" spans="1:4" s="144" customFormat="1" ht="21" customHeight="1">
      <c r="A14" s="518"/>
      <c r="B14" s="518"/>
      <c r="C14" s="151" t="s">
        <v>453</v>
      </c>
      <c r="D14" s="151" t="s">
        <v>454</v>
      </c>
    </row>
    <row r="15" spans="1:4" s="144" customFormat="1" ht="12.75">
      <c r="A15" s="9" t="s">
        <v>46</v>
      </c>
      <c r="B15" s="10" t="s">
        <v>455</v>
      </c>
      <c r="C15" s="139"/>
      <c r="D15" s="139"/>
    </row>
    <row r="16" spans="1:4" s="144" customFormat="1" ht="12.75">
      <c r="A16" s="9" t="s">
        <v>456</v>
      </c>
      <c r="B16" s="10" t="s">
        <v>457</v>
      </c>
      <c r="C16" s="140"/>
      <c r="D16" s="140"/>
    </row>
    <row r="17" spans="1:4" s="144" customFormat="1" ht="12.75">
      <c r="A17" s="9" t="s">
        <v>458</v>
      </c>
      <c r="B17" s="10" t="s">
        <v>459</v>
      </c>
      <c r="C17" s="140"/>
      <c r="D17" s="140"/>
    </row>
    <row r="18" spans="1:4" s="144" customFormat="1" ht="12.75">
      <c r="A18" s="9" t="s">
        <v>56</v>
      </c>
      <c r="B18" s="10" t="s">
        <v>460</v>
      </c>
      <c r="C18" s="140"/>
      <c r="D18" s="140"/>
    </row>
    <row r="19" spans="1:4" s="144" customFormat="1" ht="12.75">
      <c r="A19" s="9" t="s">
        <v>456</v>
      </c>
      <c r="B19" s="10" t="s">
        <v>457</v>
      </c>
      <c r="C19" s="140"/>
      <c r="D19" s="140"/>
    </row>
    <row r="20" spans="1:4" s="144" customFormat="1" ht="12.75">
      <c r="A20" s="9" t="s">
        <v>458</v>
      </c>
      <c r="B20" s="10" t="s">
        <v>459</v>
      </c>
      <c r="C20" s="140"/>
      <c r="D20" s="140"/>
    </row>
    <row r="21" spans="1:4" s="144" customFormat="1" ht="12.75">
      <c r="A21" s="9" t="s">
        <v>133</v>
      </c>
      <c r="B21" s="10" t="s">
        <v>461</v>
      </c>
      <c r="C21" s="140"/>
      <c r="D21" s="140"/>
    </row>
    <row r="22" spans="1:4" s="144" customFormat="1" ht="12.75">
      <c r="A22" s="9" t="s">
        <v>456</v>
      </c>
      <c r="B22" s="10" t="s">
        <v>457</v>
      </c>
      <c r="C22" s="140"/>
      <c r="D22" s="140"/>
    </row>
    <row r="23" spans="1:4" s="144" customFormat="1" ht="12.75">
      <c r="A23" s="9" t="s">
        <v>458</v>
      </c>
      <c r="B23" s="10" t="s">
        <v>459</v>
      </c>
      <c r="C23" s="140"/>
      <c r="D23" s="140"/>
    </row>
    <row r="24" spans="1:4" s="144" customFormat="1" ht="12.75">
      <c r="A24" s="9" t="s">
        <v>135</v>
      </c>
      <c r="B24" s="10" t="s">
        <v>462</v>
      </c>
      <c r="C24" s="140"/>
      <c r="D24" s="140"/>
    </row>
    <row r="25" spans="1:4" s="144" customFormat="1" ht="12.75">
      <c r="A25" s="141">
        <v>1</v>
      </c>
      <c r="B25" s="142" t="s">
        <v>457</v>
      </c>
      <c r="C25" s="140"/>
      <c r="D25" s="140"/>
    </row>
    <row r="26" spans="1:4" s="144" customFormat="1" ht="12.75">
      <c r="A26" s="141">
        <v>2</v>
      </c>
      <c r="B26" s="142" t="s">
        <v>459</v>
      </c>
      <c r="C26" s="140"/>
      <c r="D26" s="140"/>
    </row>
    <row r="27" spans="1:4" s="144" customFormat="1" ht="12.75">
      <c r="A27" s="520" t="s">
        <v>463</v>
      </c>
      <c r="B27" s="520"/>
      <c r="C27" s="520"/>
      <c r="D27" s="520"/>
    </row>
    <row r="28" spans="1:4" s="144" customFormat="1" ht="12.75">
      <c r="A28" s="143"/>
    </row>
    <row r="29" spans="1:4" s="144" customFormat="1" ht="12.75">
      <c r="A29" s="193" t="s">
        <v>651</v>
      </c>
      <c r="B29" s="48"/>
      <c r="D29" s="145" t="s">
        <v>652</v>
      </c>
    </row>
    <row r="30" spans="1:4" s="144" customFormat="1" ht="12.75">
      <c r="A30" s="110" t="s">
        <v>176</v>
      </c>
      <c r="B30" s="48"/>
      <c r="D30" s="146" t="s">
        <v>177</v>
      </c>
    </row>
    <row r="31" spans="1:4">
      <c r="A31" s="48"/>
      <c r="B31" s="48"/>
      <c r="D31" s="148"/>
    </row>
    <row r="32" spans="1:4">
      <c r="A32" s="48"/>
      <c r="B32" s="48"/>
      <c r="D32" s="148"/>
    </row>
    <row r="33" spans="1:4">
      <c r="A33" s="48"/>
      <c r="B33" s="48"/>
      <c r="D33" s="148"/>
    </row>
    <row r="34" spans="1:4">
      <c r="A34" s="48"/>
      <c r="B34" s="48"/>
      <c r="D34" s="148"/>
    </row>
    <row r="35" spans="1:4">
      <c r="A35" s="48"/>
      <c r="B35" s="48"/>
      <c r="D35" s="148"/>
    </row>
    <row r="36" spans="1:4">
      <c r="A36" s="48"/>
      <c r="B36" s="48"/>
      <c r="D36" s="148"/>
    </row>
    <row r="37" spans="1:4">
      <c r="A37" s="48"/>
      <c r="B37" s="48"/>
      <c r="D37" s="149"/>
    </row>
    <row r="38" spans="1:4">
      <c r="A38" s="150" t="s">
        <v>236</v>
      </c>
      <c r="B38" s="103"/>
      <c r="C38" s="106"/>
      <c r="D38" s="104" t="s">
        <v>464</v>
      </c>
    </row>
    <row r="39" spans="1:4">
      <c r="A39" s="11" t="s">
        <v>592</v>
      </c>
      <c r="B39" s="48"/>
      <c r="C39" s="105"/>
      <c r="D39" s="105"/>
    </row>
    <row r="40" spans="1:4">
      <c r="A40" s="48" t="s">
        <v>237</v>
      </c>
      <c r="B40" s="48"/>
    </row>
    <row r="41" spans="1:4">
      <c r="A41" s="147"/>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E14" sqref="E14"/>
    </sheetView>
  </sheetViews>
  <sheetFormatPr defaultColWidth="9.140625" defaultRowHeight="12.75"/>
  <cols>
    <col min="1" max="1" width="6.85546875" style="136" customWidth="1"/>
    <col min="2" max="2" width="48.28515625" style="48" customWidth="1"/>
    <col min="3" max="6" width="13" style="61" customWidth="1"/>
    <col min="7" max="7" width="14.5703125" style="48" customWidth="1"/>
    <col min="8" max="8" width="19.140625" style="123" bestFit="1" customWidth="1"/>
    <col min="9" max="9" width="9.140625" style="48"/>
    <col min="10" max="10" width="12.85546875" style="48" bestFit="1" customWidth="1"/>
    <col min="11" max="11" width="5.42578125" style="48" bestFit="1" customWidth="1"/>
    <col min="12" max="12" width="9.140625" style="48" customWidth="1"/>
    <col min="13" max="13" width="24.5703125" style="48" bestFit="1" customWidth="1"/>
    <col min="14" max="16384" width="9.140625" style="48"/>
  </cols>
  <sheetData>
    <row r="1" spans="1:13" ht="33.75" customHeight="1">
      <c r="A1" s="533" t="s">
        <v>507</v>
      </c>
      <c r="B1" s="533"/>
      <c r="C1" s="533"/>
      <c r="D1" s="533"/>
      <c r="E1" s="533"/>
      <c r="F1" s="533"/>
      <c r="G1" s="533"/>
    </row>
    <row r="2" spans="1:13" ht="34.5" customHeight="1">
      <c r="A2" s="534" t="s">
        <v>669</v>
      </c>
      <c r="B2" s="534"/>
      <c r="C2" s="534"/>
      <c r="D2" s="534"/>
      <c r="E2" s="534"/>
      <c r="F2" s="534"/>
      <c r="G2" s="534"/>
    </row>
    <row r="3" spans="1:13" ht="39.75" customHeight="1">
      <c r="A3" s="525" t="s">
        <v>465</v>
      </c>
      <c r="B3" s="525"/>
      <c r="C3" s="525"/>
      <c r="D3" s="525"/>
      <c r="E3" s="525"/>
      <c r="F3" s="525"/>
      <c r="G3" s="525"/>
    </row>
    <row r="4" spans="1:13">
      <c r="A4" s="526" t="str">
        <f>'BC Han muc nuoc ngoai'!A5:D5</f>
        <v>Tháng 10 năm 2024/Oct 2024</v>
      </c>
      <c r="B4" s="527"/>
      <c r="C4" s="527"/>
      <c r="D4" s="527"/>
      <c r="E4" s="527"/>
      <c r="F4" s="527"/>
      <c r="G4" s="527"/>
    </row>
    <row r="5" spans="1:13">
      <c r="A5" s="16"/>
      <c r="B5" s="16"/>
      <c r="C5" s="16"/>
      <c r="D5" s="16"/>
      <c r="E5" s="16"/>
      <c r="F5" s="16"/>
      <c r="G5" s="16"/>
    </row>
    <row r="6" spans="1:13" s="109" customFormat="1" ht="28.5" customHeight="1">
      <c r="A6" s="535" t="s">
        <v>586</v>
      </c>
      <c r="B6" s="535"/>
      <c r="C6" s="536" t="s">
        <v>444</v>
      </c>
      <c r="D6" s="536"/>
      <c r="E6" s="536"/>
      <c r="F6" s="536"/>
      <c r="G6" s="536"/>
      <c r="H6" s="124"/>
    </row>
    <row r="7" spans="1:13" s="109" customFormat="1" ht="28.5" customHeight="1">
      <c r="A7" s="535" t="s">
        <v>241</v>
      </c>
      <c r="B7" s="535"/>
      <c r="C7" s="537" t="s">
        <v>593</v>
      </c>
      <c r="D7" s="537"/>
      <c r="E7" s="537"/>
      <c r="F7" s="537"/>
      <c r="G7" s="537"/>
      <c r="H7" s="124"/>
    </row>
    <row r="8" spans="1:13" s="109" customFormat="1" ht="28.5" customHeight="1">
      <c r="A8" s="535" t="s">
        <v>588</v>
      </c>
      <c r="B8" s="535"/>
      <c r="C8" s="536" t="s">
        <v>605</v>
      </c>
      <c r="D8" s="536"/>
      <c r="E8" s="536"/>
      <c r="F8" s="536"/>
      <c r="G8" s="536"/>
      <c r="H8" s="124"/>
    </row>
    <row r="9" spans="1:13" s="109" customFormat="1" ht="24.75" customHeight="1">
      <c r="A9" s="535" t="s">
        <v>245</v>
      </c>
      <c r="B9" s="535"/>
      <c r="C9" s="538" t="str">
        <f>'BC Han muc nuoc ngoai'!C10:D10</f>
        <v>Ngày 04 tháng 11 năm 2024
04 Nov 2024</v>
      </c>
      <c r="D9" s="538"/>
      <c r="E9" s="538"/>
      <c r="F9" s="108"/>
      <c r="G9" s="125"/>
      <c r="H9" s="124"/>
    </row>
    <row r="10" spans="1:13" s="109" customFormat="1" ht="9" customHeight="1">
      <c r="A10" s="17"/>
      <c r="B10" s="17"/>
      <c r="C10" s="12"/>
      <c r="D10" s="108"/>
      <c r="E10" s="108"/>
      <c r="F10" s="108"/>
      <c r="G10" s="125"/>
      <c r="H10" s="124"/>
    </row>
    <row r="11" spans="1:13" ht="10.15" customHeight="1">
      <c r="A11" s="48"/>
      <c r="C11" s="48"/>
      <c r="D11" s="48"/>
      <c r="E11" s="48"/>
      <c r="F11" s="48"/>
    </row>
    <row r="12" spans="1:13" ht="33.75" customHeight="1">
      <c r="A12" s="109" t="s">
        <v>466</v>
      </c>
      <c r="B12" s="109"/>
      <c r="C12" s="109"/>
      <c r="D12" s="109"/>
      <c r="E12" s="109"/>
      <c r="F12" s="109"/>
      <c r="G12" s="126"/>
    </row>
    <row r="13" spans="1:13" ht="30.75" customHeight="1">
      <c r="A13" s="530" t="s">
        <v>467</v>
      </c>
      <c r="B13" s="530" t="s">
        <v>248</v>
      </c>
      <c r="C13" s="528" t="s">
        <v>285</v>
      </c>
      <c r="D13" s="529"/>
      <c r="E13" s="528" t="s">
        <v>468</v>
      </c>
      <c r="F13" s="529"/>
      <c r="G13" s="530" t="s">
        <v>469</v>
      </c>
      <c r="M13" s="127"/>
    </row>
    <row r="14" spans="1:13" ht="44.25" customHeight="1">
      <c r="A14" s="531"/>
      <c r="B14" s="531"/>
      <c r="C14" s="111" t="s">
        <v>453</v>
      </c>
      <c r="D14" s="111" t="s">
        <v>470</v>
      </c>
      <c r="E14" s="111" t="s">
        <v>453</v>
      </c>
      <c r="F14" s="111" t="s">
        <v>470</v>
      </c>
      <c r="G14" s="531"/>
      <c r="M14" s="127"/>
    </row>
    <row r="15" spans="1:13" s="78" customFormat="1" ht="25.5">
      <c r="A15" s="115" t="s">
        <v>89</v>
      </c>
      <c r="B15" s="13" t="s">
        <v>471</v>
      </c>
      <c r="C15" s="128"/>
      <c r="D15" s="128"/>
      <c r="E15" s="128"/>
      <c r="F15" s="128"/>
      <c r="G15" s="129"/>
      <c r="H15" s="130"/>
    </row>
    <row r="16" spans="1:13" s="78" customFormat="1" ht="25.5">
      <c r="A16" s="115"/>
      <c r="B16" s="13" t="s">
        <v>472</v>
      </c>
      <c r="C16" s="128"/>
      <c r="D16" s="128"/>
      <c r="E16" s="128"/>
      <c r="F16" s="128"/>
      <c r="G16" s="129"/>
      <c r="H16" s="130"/>
    </row>
    <row r="17" spans="1:13" s="78" customFormat="1" ht="25.5">
      <c r="A17" s="115"/>
      <c r="B17" s="13" t="s">
        <v>473</v>
      </c>
      <c r="C17" s="128"/>
      <c r="D17" s="128"/>
      <c r="E17" s="128"/>
      <c r="F17" s="128"/>
      <c r="G17" s="129"/>
      <c r="H17" s="130"/>
    </row>
    <row r="18" spans="1:13" s="78" customFormat="1" ht="25.5">
      <c r="A18" s="115"/>
      <c r="B18" s="13" t="s">
        <v>367</v>
      </c>
      <c r="C18" s="128"/>
      <c r="D18" s="128"/>
      <c r="E18" s="128"/>
      <c r="F18" s="128"/>
      <c r="G18" s="129"/>
      <c r="H18" s="130"/>
    </row>
    <row r="19" spans="1:13" s="78" customFormat="1" ht="25.5">
      <c r="A19" s="115" t="s">
        <v>93</v>
      </c>
      <c r="B19" s="13" t="s">
        <v>368</v>
      </c>
      <c r="C19" s="128"/>
      <c r="D19" s="128"/>
      <c r="E19" s="128"/>
      <c r="F19" s="128"/>
      <c r="G19" s="129"/>
      <c r="H19" s="130"/>
    </row>
    <row r="20" spans="1:13" s="78" customFormat="1" ht="25.5">
      <c r="A20" s="115" t="s">
        <v>97</v>
      </c>
      <c r="B20" s="13" t="s">
        <v>474</v>
      </c>
      <c r="C20" s="128"/>
      <c r="D20" s="128"/>
      <c r="E20" s="128"/>
      <c r="F20" s="128"/>
      <c r="G20" s="129"/>
      <c r="H20" s="130"/>
    </row>
    <row r="21" spans="1:13" s="78" customFormat="1" ht="25.5">
      <c r="A21" s="115" t="s">
        <v>99</v>
      </c>
      <c r="B21" s="13" t="s">
        <v>373</v>
      </c>
      <c r="C21" s="128"/>
      <c r="D21" s="128"/>
      <c r="E21" s="128"/>
      <c r="F21" s="128"/>
      <c r="G21" s="129"/>
      <c r="H21" s="130"/>
    </row>
    <row r="22" spans="1:13" s="78" customFormat="1" ht="38.25">
      <c r="A22" s="115" t="s">
        <v>101</v>
      </c>
      <c r="B22" s="13" t="s">
        <v>475</v>
      </c>
      <c r="C22" s="128"/>
      <c r="D22" s="128"/>
      <c r="E22" s="128"/>
      <c r="F22" s="128"/>
      <c r="G22" s="129"/>
      <c r="H22" s="130"/>
    </row>
    <row r="23" spans="1:13" s="78" customFormat="1" ht="25.5">
      <c r="A23" s="115" t="s">
        <v>103</v>
      </c>
      <c r="B23" s="13" t="s">
        <v>375</v>
      </c>
      <c r="C23" s="128"/>
      <c r="D23" s="128"/>
      <c r="E23" s="128"/>
      <c r="F23" s="128"/>
      <c r="G23" s="129"/>
      <c r="H23" s="130"/>
    </row>
    <row r="24" spans="1:13" s="78" customFormat="1" ht="25.5">
      <c r="A24" s="115" t="s">
        <v>105</v>
      </c>
      <c r="B24" s="13" t="s">
        <v>376</v>
      </c>
      <c r="C24" s="128"/>
      <c r="D24" s="128"/>
      <c r="E24" s="128"/>
      <c r="F24" s="128"/>
      <c r="G24" s="129"/>
      <c r="H24" s="130"/>
    </row>
    <row r="25" spans="1:13" s="78" customFormat="1" ht="25.5">
      <c r="A25" s="115" t="s">
        <v>107</v>
      </c>
      <c r="B25" s="13" t="s">
        <v>476</v>
      </c>
      <c r="C25" s="81"/>
      <c r="D25" s="81"/>
      <c r="E25" s="81"/>
      <c r="F25" s="81"/>
      <c r="G25" s="131"/>
      <c r="H25" s="130"/>
    </row>
    <row r="26" spans="1:13" ht="30.75" customHeight="1">
      <c r="A26" s="530" t="s">
        <v>467</v>
      </c>
      <c r="B26" s="530" t="s">
        <v>250</v>
      </c>
      <c r="C26" s="528" t="s">
        <v>285</v>
      </c>
      <c r="D26" s="529"/>
      <c r="E26" s="528" t="s">
        <v>468</v>
      </c>
      <c r="F26" s="529"/>
      <c r="G26" s="530" t="s">
        <v>469</v>
      </c>
      <c r="M26" s="127"/>
    </row>
    <row r="27" spans="1:13" ht="34.5" customHeight="1">
      <c r="A27" s="531"/>
      <c r="B27" s="531"/>
      <c r="C27" s="111" t="s">
        <v>453</v>
      </c>
      <c r="D27" s="111" t="s">
        <v>470</v>
      </c>
      <c r="E27" s="111" t="s">
        <v>453</v>
      </c>
      <c r="F27" s="111" t="s">
        <v>470</v>
      </c>
      <c r="G27" s="531"/>
      <c r="M27" s="127"/>
    </row>
    <row r="28" spans="1:13" s="78" customFormat="1" ht="38.25">
      <c r="A28" s="115" t="s">
        <v>110</v>
      </c>
      <c r="B28" s="13" t="s">
        <v>477</v>
      </c>
      <c r="C28" s="81"/>
      <c r="D28" s="81"/>
      <c r="E28" s="81"/>
      <c r="F28" s="81"/>
      <c r="G28" s="129"/>
      <c r="H28" s="130"/>
    </row>
    <row r="29" spans="1:13" s="78" customFormat="1" ht="25.5">
      <c r="A29" s="115" t="s">
        <v>112</v>
      </c>
      <c r="B29" s="13" t="s">
        <v>379</v>
      </c>
      <c r="C29" s="128"/>
      <c r="D29" s="128"/>
      <c r="E29" s="128"/>
      <c r="F29" s="128"/>
      <c r="G29" s="129"/>
      <c r="H29" s="130"/>
    </row>
    <row r="30" spans="1:13" s="78" customFormat="1" ht="25.5">
      <c r="A30" s="115" t="s">
        <v>114</v>
      </c>
      <c r="B30" s="13" t="s">
        <v>387</v>
      </c>
      <c r="C30" s="81"/>
      <c r="D30" s="81"/>
      <c r="E30" s="81"/>
      <c r="F30" s="81"/>
      <c r="G30" s="131"/>
      <c r="H30" s="130"/>
    </row>
    <row r="31" spans="1:13" s="78" customFormat="1" ht="15">
      <c r="A31" s="539" t="s">
        <v>463</v>
      </c>
      <c r="B31" s="539"/>
      <c r="C31" s="539"/>
      <c r="D31" s="539"/>
      <c r="E31" s="539"/>
      <c r="F31" s="539"/>
      <c r="G31" s="539"/>
      <c r="H31" s="130"/>
    </row>
    <row r="32" spans="1:13" s="78" customFormat="1" ht="15">
      <c r="A32" s="132"/>
      <c r="B32" s="133"/>
      <c r="C32" s="134"/>
      <c r="D32" s="134"/>
      <c r="E32" s="134"/>
      <c r="F32" s="134"/>
      <c r="G32" s="135"/>
      <c r="H32" s="130"/>
    </row>
    <row r="33" spans="1:13" s="123" customFormat="1" ht="11.25" customHeight="1">
      <c r="A33" s="136"/>
      <c r="B33" s="48"/>
      <c r="C33" s="61"/>
      <c r="D33" s="61"/>
      <c r="E33" s="61"/>
      <c r="F33" s="61"/>
      <c r="G33" s="48"/>
      <c r="I33" s="48"/>
      <c r="J33" s="48"/>
      <c r="K33" s="48"/>
      <c r="L33" s="48"/>
      <c r="M33" s="48"/>
    </row>
    <row r="34" spans="1:13" s="123" customFormat="1" ht="5.25" customHeight="1">
      <c r="A34" s="48"/>
      <c r="B34" s="137"/>
      <c r="C34" s="48"/>
      <c r="D34" s="48"/>
      <c r="E34" s="48"/>
      <c r="F34" s="48"/>
      <c r="G34" s="48"/>
      <c r="I34" s="48"/>
      <c r="J34" s="48"/>
      <c r="K34" s="48"/>
      <c r="L34" s="48"/>
      <c r="M34" s="48"/>
    </row>
    <row r="35" spans="1:13" s="123" customFormat="1" ht="12.75" customHeight="1">
      <c r="A35" s="193" t="s">
        <v>651</v>
      </c>
      <c r="B35" s="100"/>
      <c r="C35" s="119"/>
      <c r="D35" s="545" t="s">
        <v>652</v>
      </c>
      <c r="E35" s="545"/>
      <c r="F35" s="545"/>
      <c r="G35" s="545"/>
      <c r="I35" s="48"/>
      <c r="J35" s="48"/>
      <c r="K35" s="48"/>
      <c r="L35" s="48"/>
      <c r="M35" s="48"/>
    </row>
    <row r="36" spans="1:13" s="123" customFormat="1">
      <c r="A36" s="36" t="s">
        <v>176</v>
      </c>
      <c r="B36" s="36"/>
      <c r="C36" s="120"/>
      <c r="D36" s="552" t="s">
        <v>177</v>
      </c>
      <c r="E36" s="552"/>
      <c r="F36" s="552"/>
      <c r="G36" s="552"/>
      <c r="I36" s="48"/>
      <c r="J36" s="48"/>
      <c r="K36" s="48"/>
      <c r="L36" s="48"/>
      <c r="M36" s="48"/>
    </row>
    <row r="37" spans="1:13" s="123" customFormat="1">
      <c r="A37" s="101"/>
      <c r="B37" s="101"/>
      <c r="C37" s="102"/>
      <c r="D37" s="102"/>
      <c r="E37" s="102"/>
      <c r="F37" s="102"/>
      <c r="G37" s="48"/>
      <c r="I37" s="48"/>
      <c r="J37" s="48"/>
      <c r="K37" s="48"/>
      <c r="L37" s="48"/>
      <c r="M37" s="48"/>
    </row>
    <row r="38" spans="1:13" s="123" customFormat="1">
      <c r="A38" s="101"/>
      <c r="B38" s="101"/>
      <c r="C38" s="102"/>
      <c r="D38" s="102"/>
      <c r="E38" s="102"/>
      <c r="F38" s="102"/>
      <c r="G38" s="48"/>
      <c r="I38" s="48"/>
      <c r="J38" s="48"/>
      <c r="K38" s="48"/>
      <c r="L38" s="48"/>
      <c r="M38" s="48"/>
    </row>
    <row r="39" spans="1:13" s="123" customFormat="1">
      <c r="A39" s="101"/>
      <c r="B39" s="101"/>
      <c r="C39" s="102"/>
      <c r="D39" s="102"/>
      <c r="E39" s="102"/>
      <c r="F39" s="102"/>
      <c r="G39" s="48"/>
      <c r="I39" s="48"/>
      <c r="J39" s="48"/>
      <c r="K39" s="48"/>
      <c r="L39" s="48"/>
      <c r="M39" s="48"/>
    </row>
    <row r="40" spans="1:13" s="123" customFormat="1">
      <c r="A40" s="101"/>
      <c r="B40" s="101"/>
      <c r="C40" s="102"/>
      <c r="D40" s="102"/>
      <c r="E40" s="102"/>
      <c r="F40" s="102"/>
      <c r="G40" s="48"/>
      <c r="I40" s="48"/>
      <c r="J40" s="48"/>
      <c r="K40" s="48"/>
      <c r="L40" s="48"/>
      <c r="M40" s="48"/>
    </row>
    <row r="41" spans="1:13" s="123" customFormat="1" ht="65.25" customHeight="1">
      <c r="A41" s="101"/>
      <c r="B41" s="101"/>
      <c r="C41" s="102"/>
      <c r="D41" s="102"/>
      <c r="E41" s="102"/>
      <c r="F41" s="102"/>
      <c r="G41" s="48"/>
      <c r="I41" s="48"/>
      <c r="J41" s="48"/>
      <c r="K41" s="48"/>
      <c r="L41" s="48"/>
      <c r="M41" s="48"/>
    </row>
    <row r="42" spans="1:13" s="138" customFormat="1">
      <c r="A42" s="38" t="s">
        <v>478</v>
      </c>
      <c r="B42" s="38"/>
      <c r="C42" s="38"/>
      <c r="D42" s="553" t="s">
        <v>464</v>
      </c>
      <c r="E42" s="553"/>
      <c r="F42" s="553"/>
      <c r="G42" s="553"/>
      <c r="I42" s="48"/>
      <c r="J42" s="48"/>
      <c r="K42" s="48"/>
      <c r="L42" s="48"/>
      <c r="M42" s="48"/>
    </row>
    <row r="43" spans="1:13" s="138" customFormat="1">
      <c r="A43" s="11" t="s">
        <v>592</v>
      </c>
      <c r="B43" s="11"/>
      <c r="C43" s="11"/>
      <c r="D43" s="105"/>
      <c r="E43" s="105"/>
      <c r="F43" s="105"/>
      <c r="G43" s="11"/>
      <c r="I43" s="48"/>
      <c r="J43" s="48"/>
      <c r="K43" s="48"/>
      <c r="L43" s="48"/>
      <c r="M43" s="48"/>
    </row>
    <row r="44" spans="1:13" s="138" customFormat="1">
      <c r="A44" s="36" t="s">
        <v>237</v>
      </c>
      <c r="B44" s="36"/>
      <c r="C44" s="36"/>
      <c r="D44" s="36"/>
      <c r="E44" s="11"/>
      <c r="F44" s="11"/>
      <c r="G44" s="11"/>
      <c r="I44" s="48"/>
      <c r="J44" s="48"/>
      <c r="K44" s="48"/>
      <c r="L44" s="48"/>
      <c r="M44" s="48"/>
    </row>
  </sheetData>
  <mergeCells count="26">
    <mergeCell ref="D35:G35"/>
    <mergeCell ref="D36:G36"/>
    <mergeCell ref="D42:G42"/>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47244094488188981" right="0.47244094488188981" top="0.27559055118110237" bottom="0.27559055118110237" header="0.15748031496062992" footer="0.15748031496062992"/>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7" zoomScaleNormal="100" zoomScaleSheetLayoutView="100" workbookViewId="0">
      <selection activeCell="B12" sqref="B12:B13"/>
    </sheetView>
  </sheetViews>
  <sheetFormatPr defaultColWidth="9.140625" defaultRowHeight="12.75"/>
  <cols>
    <col min="1" max="1" width="6.7109375" style="48" customWidth="1"/>
    <col min="2" max="2" width="50" style="48" customWidth="1"/>
    <col min="3" max="6" width="14.140625" style="99" customWidth="1"/>
    <col min="7" max="7" width="21.7109375" style="99" customWidth="1"/>
    <col min="8" max="8" width="10.7109375" style="48" bestFit="1" customWidth="1"/>
    <col min="9" max="9" width="16" style="48" bestFit="1" customWidth="1"/>
    <col min="10" max="10" width="10.7109375" style="48" bestFit="1" customWidth="1"/>
    <col min="11" max="16384" width="9.140625" style="48"/>
  </cols>
  <sheetData>
    <row r="1" spans="1:7" ht="31.5" customHeight="1">
      <c r="A1" s="542" t="s">
        <v>507</v>
      </c>
      <c r="B1" s="542"/>
      <c r="C1" s="542"/>
      <c r="D1" s="542"/>
      <c r="E1" s="542"/>
      <c r="F1" s="542"/>
      <c r="G1" s="542"/>
    </row>
    <row r="2" spans="1:7" ht="37.15" customHeight="1">
      <c r="A2" s="534" t="s">
        <v>669</v>
      </c>
      <c r="B2" s="534"/>
      <c r="C2" s="534"/>
      <c r="D2" s="534"/>
      <c r="E2" s="534"/>
      <c r="F2" s="534"/>
      <c r="G2" s="534"/>
    </row>
    <row r="3" spans="1:7" ht="35.25" customHeight="1">
      <c r="A3" s="525" t="s">
        <v>465</v>
      </c>
      <c r="B3" s="525"/>
      <c r="C3" s="525"/>
      <c r="D3" s="525"/>
      <c r="E3" s="525"/>
      <c r="F3" s="525"/>
      <c r="G3" s="525"/>
    </row>
    <row r="4" spans="1:7">
      <c r="A4" s="527" t="str">
        <f>'ngay thang'!B10</f>
        <v>Tháng 10 năm 2024/Oct 2024</v>
      </c>
      <c r="B4" s="527"/>
      <c r="C4" s="527"/>
      <c r="D4" s="527"/>
      <c r="E4" s="527"/>
      <c r="F4" s="527"/>
      <c r="G4" s="527"/>
    </row>
    <row r="5" spans="1:7" ht="5.25" customHeight="1">
      <c r="A5" s="16"/>
      <c r="B5" s="527"/>
      <c r="C5" s="527"/>
      <c r="D5" s="527"/>
      <c r="E5" s="527"/>
      <c r="F5" s="16"/>
    </row>
    <row r="6" spans="1:7" ht="28.5" customHeight="1">
      <c r="A6" s="535" t="s">
        <v>586</v>
      </c>
      <c r="B6" s="535"/>
      <c r="C6" s="538" t="s">
        <v>444</v>
      </c>
      <c r="D6" s="538"/>
      <c r="E6" s="538"/>
      <c r="F6" s="538"/>
      <c r="G6" s="538"/>
    </row>
    <row r="7" spans="1:7" ht="28.5" customHeight="1">
      <c r="A7" s="535" t="s">
        <v>241</v>
      </c>
      <c r="B7" s="535"/>
      <c r="C7" s="543" t="s">
        <v>590</v>
      </c>
      <c r="D7" s="543"/>
      <c r="E7" s="543"/>
      <c r="F7" s="543"/>
      <c r="G7" s="543"/>
    </row>
    <row r="8" spans="1:7" ht="28.5" customHeight="1">
      <c r="A8" s="535" t="s">
        <v>588</v>
      </c>
      <c r="B8" s="535"/>
      <c r="C8" s="538" t="s">
        <v>605</v>
      </c>
      <c r="D8" s="538"/>
      <c r="E8" s="538"/>
      <c r="F8" s="538"/>
      <c r="G8" s="538"/>
    </row>
    <row r="9" spans="1:7" s="109" customFormat="1" ht="24" customHeight="1">
      <c r="A9" s="544" t="s">
        <v>589</v>
      </c>
      <c r="B9" s="535"/>
      <c r="C9" s="538" t="str">
        <f>'BC TS DT nuoc ngoai'!C9:E9</f>
        <v>Ngày 04 tháng 11 năm 2024
04 Nov 2024</v>
      </c>
      <c r="D9" s="538"/>
      <c r="E9" s="107"/>
      <c r="F9" s="107"/>
      <c r="G9" s="108"/>
    </row>
    <row r="10" spans="1:7" ht="11.25" customHeight="1">
      <c r="A10" s="110"/>
      <c r="B10" s="110"/>
      <c r="C10" s="110"/>
      <c r="D10" s="110"/>
      <c r="E10" s="110"/>
      <c r="F10" s="110"/>
      <c r="G10" s="110"/>
    </row>
    <row r="11" spans="1:7" s="109" customFormat="1" ht="18.600000000000001" customHeight="1">
      <c r="A11" s="63" t="s">
        <v>479</v>
      </c>
      <c r="B11" s="63"/>
      <c r="C11" s="63"/>
      <c r="D11" s="63"/>
      <c r="E11" s="63"/>
      <c r="F11" s="63"/>
      <c r="G11" s="54"/>
    </row>
    <row r="12" spans="1:7" ht="60" customHeight="1">
      <c r="A12" s="530" t="s">
        <v>467</v>
      </c>
      <c r="B12" s="530" t="s">
        <v>480</v>
      </c>
      <c r="C12" s="528" t="s">
        <v>285</v>
      </c>
      <c r="D12" s="529"/>
      <c r="E12" s="528" t="s">
        <v>468</v>
      </c>
      <c r="F12" s="529"/>
      <c r="G12" s="540" t="s">
        <v>481</v>
      </c>
    </row>
    <row r="13" spans="1:7" ht="60" customHeight="1">
      <c r="A13" s="531"/>
      <c r="B13" s="531"/>
      <c r="C13" s="111" t="s">
        <v>453</v>
      </c>
      <c r="D13" s="111" t="s">
        <v>470</v>
      </c>
      <c r="E13" s="111" t="s">
        <v>453</v>
      </c>
      <c r="F13" s="111" t="s">
        <v>470</v>
      </c>
      <c r="G13" s="541"/>
    </row>
    <row r="14" spans="1:7" s="114" customFormat="1" ht="51">
      <c r="A14" s="112" t="s">
        <v>46</v>
      </c>
      <c r="B14" s="14" t="s">
        <v>482</v>
      </c>
      <c r="C14" s="113"/>
      <c r="D14" s="113"/>
      <c r="E14" s="113"/>
      <c r="F14" s="113"/>
      <c r="G14" s="113"/>
    </row>
    <row r="15" spans="1:7" s="114" customFormat="1" ht="25.5">
      <c r="A15" s="115">
        <v>1</v>
      </c>
      <c r="B15" s="13" t="s">
        <v>390</v>
      </c>
      <c r="C15" s="116"/>
      <c r="D15" s="116"/>
      <c r="E15" s="116"/>
      <c r="F15" s="116"/>
      <c r="G15" s="116"/>
    </row>
    <row r="16" spans="1:7" s="114" customFormat="1" ht="25.5">
      <c r="A16" s="115">
        <v>2</v>
      </c>
      <c r="B16" s="13" t="s">
        <v>483</v>
      </c>
      <c r="C16" s="116"/>
      <c r="D16" s="116"/>
      <c r="E16" s="116"/>
      <c r="F16" s="116"/>
      <c r="G16" s="116"/>
    </row>
    <row r="17" spans="1:7" s="114" customFormat="1" ht="25.5">
      <c r="A17" s="115">
        <v>3</v>
      </c>
      <c r="B17" s="13" t="s">
        <v>484</v>
      </c>
      <c r="C17" s="116"/>
      <c r="D17" s="116"/>
      <c r="E17" s="116"/>
      <c r="F17" s="116"/>
      <c r="G17" s="113"/>
    </row>
    <row r="18" spans="1:7" s="114" customFormat="1" ht="25.5">
      <c r="A18" s="112" t="s">
        <v>56</v>
      </c>
      <c r="B18" s="14" t="s">
        <v>485</v>
      </c>
      <c r="C18" s="113"/>
      <c r="D18" s="113"/>
      <c r="E18" s="113"/>
      <c r="F18" s="113"/>
      <c r="G18" s="113"/>
    </row>
    <row r="19" spans="1:7" s="114" customFormat="1" ht="25.5">
      <c r="A19" s="115">
        <v>1</v>
      </c>
      <c r="B19" s="13" t="s">
        <v>486</v>
      </c>
      <c r="C19" s="116"/>
      <c r="D19" s="116"/>
      <c r="E19" s="116"/>
      <c r="F19" s="116"/>
      <c r="G19" s="116"/>
    </row>
    <row r="20" spans="1:7" s="114" customFormat="1" ht="25.5">
      <c r="A20" s="115">
        <v>2</v>
      </c>
      <c r="B20" s="13" t="s">
        <v>402</v>
      </c>
      <c r="C20" s="116"/>
      <c r="D20" s="116"/>
      <c r="E20" s="116"/>
      <c r="F20" s="116"/>
      <c r="G20" s="116"/>
    </row>
    <row r="21" spans="1:7" s="114" customFormat="1" ht="51">
      <c r="A21" s="112" t="s">
        <v>133</v>
      </c>
      <c r="B21" s="14" t="s">
        <v>487</v>
      </c>
      <c r="C21" s="113"/>
      <c r="D21" s="113"/>
      <c r="E21" s="113"/>
      <c r="F21" s="113"/>
      <c r="G21" s="113"/>
    </row>
    <row r="22" spans="1:7" s="114" customFormat="1" ht="25.5">
      <c r="A22" s="112" t="s">
        <v>135</v>
      </c>
      <c r="B22" s="14" t="s">
        <v>488</v>
      </c>
      <c r="C22" s="113"/>
      <c r="D22" s="113"/>
      <c r="E22" s="113"/>
      <c r="F22" s="113"/>
      <c r="G22" s="113"/>
    </row>
    <row r="23" spans="1:7" s="114" customFormat="1" ht="25.5">
      <c r="A23" s="115">
        <v>1</v>
      </c>
      <c r="B23" s="13" t="s">
        <v>406</v>
      </c>
      <c r="C23" s="116"/>
      <c r="D23" s="116"/>
      <c r="E23" s="116"/>
      <c r="F23" s="116"/>
      <c r="G23" s="116"/>
    </row>
    <row r="24" spans="1:7" ht="25.5">
      <c r="A24" s="115">
        <v>2</v>
      </c>
      <c r="B24" s="13" t="s">
        <v>407</v>
      </c>
      <c r="C24" s="116"/>
      <c r="D24" s="116"/>
      <c r="E24" s="116"/>
      <c r="F24" s="116"/>
      <c r="G24" s="116"/>
    </row>
    <row r="25" spans="1:7">
      <c r="A25" s="539" t="s">
        <v>463</v>
      </c>
      <c r="B25" s="539"/>
      <c r="C25" s="539"/>
      <c r="D25" s="539"/>
      <c r="E25" s="539"/>
      <c r="F25" s="539"/>
      <c r="G25" s="539"/>
    </row>
    <row r="27" spans="1:7" ht="12.75" customHeight="1">
      <c r="A27" s="193" t="s">
        <v>651</v>
      </c>
      <c r="B27" s="117"/>
      <c r="C27" s="118"/>
      <c r="D27" s="118"/>
      <c r="E27" s="532" t="s">
        <v>652</v>
      </c>
      <c r="F27" s="532"/>
      <c r="G27" s="532"/>
    </row>
    <row r="28" spans="1:7">
      <c r="A28" s="36" t="s">
        <v>176</v>
      </c>
      <c r="B28" s="36"/>
      <c r="C28" s="120"/>
      <c r="D28" s="120"/>
      <c r="E28" s="120" t="s">
        <v>177</v>
      </c>
      <c r="F28" s="120"/>
      <c r="G28" s="120"/>
    </row>
    <row r="29" spans="1:7">
      <c r="A29" s="101"/>
      <c r="B29" s="101"/>
      <c r="C29" s="118"/>
      <c r="D29" s="118"/>
      <c r="E29" s="118"/>
      <c r="F29" s="102"/>
      <c r="G29" s="102"/>
    </row>
    <row r="30" spans="1:7">
      <c r="A30" s="101"/>
      <c r="B30" s="101"/>
      <c r="C30" s="118"/>
      <c r="D30" s="118"/>
      <c r="E30" s="118"/>
      <c r="F30" s="102"/>
      <c r="G30" s="102"/>
    </row>
    <row r="31" spans="1:7">
      <c r="A31" s="101"/>
      <c r="B31" s="101"/>
      <c r="C31" s="118"/>
      <c r="D31" s="118"/>
      <c r="E31" s="118"/>
      <c r="F31" s="102"/>
      <c r="G31" s="102"/>
    </row>
    <row r="32" spans="1:7">
      <c r="A32" s="101"/>
      <c r="B32" s="101"/>
      <c r="C32" s="118"/>
      <c r="D32" s="118"/>
      <c r="E32" s="118"/>
      <c r="F32" s="102"/>
      <c r="G32" s="102"/>
    </row>
    <row r="33" spans="1:7">
      <c r="A33" s="101"/>
      <c r="B33" s="101"/>
      <c r="C33" s="118"/>
      <c r="D33" s="118"/>
      <c r="E33" s="118"/>
      <c r="F33" s="102"/>
      <c r="G33" s="102"/>
    </row>
    <row r="34" spans="1:7">
      <c r="A34" s="101"/>
      <c r="B34" s="101"/>
      <c r="C34" s="118"/>
      <c r="D34" s="118"/>
      <c r="E34" s="118"/>
      <c r="F34" s="102"/>
      <c r="G34" s="102"/>
    </row>
    <row r="35" spans="1:7">
      <c r="A35" s="101"/>
      <c r="B35" s="101"/>
      <c r="C35" s="118"/>
      <c r="D35" s="118"/>
      <c r="E35" s="118"/>
      <c r="F35" s="102"/>
      <c r="G35" s="102"/>
    </row>
    <row r="36" spans="1:7">
      <c r="A36" s="101"/>
      <c r="B36" s="101"/>
      <c r="C36" s="118"/>
      <c r="D36" s="118"/>
      <c r="E36" s="118"/>
      <c r="F36" s="102"/>
      <c r="G36" s="102"/>
    </row>
    <row r="37" spans="1:7">
      <c r="A37" s="101"/>
      <c r="B37" s="101"/>
      <c r="C37" s="118"/>
      <c r="D37" s="118"/>
      <c r="E37" s="118"/>
      <c r="F37" s="102"/>
      <c r="G37" s="102"/>
    </row>
    <row r="38" spans="1:7" ht="32.25" customHeight="1">
      <c r="A38" s="101"/>
      <c r="B38" s="101"/>
      <c r="C38" s="121"/>
      <c r="D38" s="121"/>
      <c r="E38" s="121"/>
      <c r="F38" s="102"/>
      <c r="G38" s="102"/>
    </row>
    <row r="39" spans="1:7">
      <c r="A39" s="38" t="s">
        <v>478</v>
      </c>
      <c r="B39" s="38"/>
      <c r="C39" s="38"/>
      <c r="D39" s="106"/>
      <c r="E39" s="104" t="s">
        <v>464</v>
      </c>
      <c r="F39" s="38"/>
      <c r="G39" s="38"/>
    </row>
    <row r="40" spans="1:7">
      <c r="A40" s="11" t="s">
        <v>592</v>
      </c>
      <c r="B40" s="11"/>
      <c r="C40" s="63"/>
      <c r="D40" s="105"/>
      <c r="E40" s="105"/>
      <c r="F40" s="122"/>
      <c r="G40" s="122"/>
    </row>
    <row r="41" spans="1:7">
      <c r="A41" s="48" t="s">
        <v>489</v>
      </c>
      <c r="B41" s="36"/>
      <c r="C41" s="48"/>
      <c r="D41" s="48"/>
      <c r="E41" s="122"/>
      <c r="F41" s="122"/>
      <c r="G41" s="122"/>
    </row>
  </sheetData>
  <mergeCells count="20">
    <mergeCell ref="A7:B7"/>
    <mergeCell ref="C7:G7"/>
    <mergeCell ref="A8:B8"/>
    <mergeCell ref="A9:B9"/>
    <mergeCell ref="C9:D9"/>
    <mergeCell ref="C8:G8"/>
    <mergeCell ref="A6:B6"/>
    <mergeCell ref="C6:G6"/>
    <mergeCell ref="A1:G1"/>
    <mergeCell ref="A2:G2"/>
    <mergeCell ref="A3:G3"/>
    <mergeCell ref="A4:G4"/>
    <mergeCell ref="B5:E5"/>
    <mergeCell ref="B12:B13"/>
    <mergeCell ref="C12:D12"/>
    <mergeCell ref="E12:F12"/>
    <mergeCell ref="G12:G13"/>
    <mergeCell ref="E27:G27"/>
    <mergeCell ref="A25:G25"/>
    <mergeCell ref="A12:A13"/>
  </mergeCells>
  <printOptions horizontalCentered="1"/>
  <pageMargins left="0.47244094488188981" right="0.43307086614173229" top="0.47244094488188981" bottom="0.51181102362204722" header="0.31496062992125984" footer="0.31496062992125984"/>
  <pageSetup scale="73"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tabSelected="1" view="pageBreakPreview" topLeftCell="B22" zoomScaleSheetLayoutView="100" workbookViewId="0">
      <selection activeCell="F45" sqref="F45"/>
    </sheetView>
  </sheetViews>
  <sheetFormatPr defaultColWidth="9.140625" defaultRowHeight="12.75"/>
  <cols>
    <col min="1" max="1" width="9.140625" style="48"/>
    <col min="2" max="2" width="27.42578125" style="48" customWidth="1"/>
    <col min="3" max="3" width="12.5703125" style="48" customWidth="1"/>
    <col min="4" max="7" width="13.28515625" style="48" customWidth="1"/>
    <col min="8" max="8" width="23.28515625" style="60" customWidth="1"/>
    <col min="9" max="9" width="14.85546875" style="99" bestFit="1" customWidth="1"/>
    <col min="10" max="13" width="21.140625" style="48" customWidth="1"/>
    <col min="14" max="14" width="13.42578125" style="48" bestFit="1" customWidth="1"/>
    <col min="15" max="15" width="8" style="48" bestFit="1" customWidth="1"/>
    <col min="16" max="20" width="9.140625" style="48"/>
    <col min="21" max="21" width="12" style="48" bestFit="1" customWidth="1"/>
    <col min="22" max="22" width="13.42578125" style="48" bestFit="1" customWidth="1"/>
    <col min="23" max="16384" width="9.140625" style="48"/>
  </cols>
  <sheetData>
    <row r="1" spans="1:13" ht="29.25" customHeight="1">
      <c r="A1" s="533" t="s">
        <v>507</v>
      </c>
      <c r="B1" s="533"/>
      <c r="C1" s="533"/>
      <c r="D1" s="533"/>
      <c r="E1" s="533"/>
      <c r="F1" s="533"/>
      <c r="G1" s="533"/>
      <c r="H1" s="533"/>
      <c r="I1" s="46"/>
      <c r="J1" s="47"/>
      <c r="K1" s="47"/>
      <c r="L1" s="47"/>
      <c r="M1" s="47"/>
    </row>
    <row r="2" spans="1:13" ht="43.15" customHeight="1">
      <c r="A2" s="534" t="s">
        <v>669</v>
      </c>
      <c r="B2" s="534"/>
      <c r="C2" s="534"/>
      <c r="D2" s="534"/>
      <c r="E2" s="534"/>
      <c r="F2" s="534"/>
      <c r="G2" s="534"/>
      <c r="H2" s="534"/>
      <c r="I2" s="49"/>
      <c r="J2" s="50"/>
      <c r="K2" s="50"/>
      <c r="L2" s="50"/>
      <c r="M2" s="50"/>
    </row>
    <row r="3" spans="1:13" ht="37.15" customHeight="1">
      <c r="A3" s="525" t="s">
        <v>465</v>
      </c>
      <c r="B3" s="525"/>
      <c r="C3" s="525"/>
      <c r="D3" s="525"/>
      <c r="E3" s="525"/>
      <c r="F3" s="525"/>
      <c r="G3" s="525"/>
      <c r="H3" s="525"/>
      <c r="I3" s="51"/>
      <c r="J3" s="52"/>
      <c r="K3" s="52"/>
      <c r="L3" s="52"/>
      <c r="M3" s="52"/>
    </row>
    <row r="4" spans="1:13" ht="14.25" customHeight="1">
      <c r="A4" s="526" t="str">
        <f>'ngay thang'!B12</f>
        <v>Tại ngày 31 tháng 10 năm 2024/ As at 31 Oct 2024</v>
      </c>
      <c r="B4" s="527"/>
      <c r="C4" s="527"/>
      <c r="D4" s="527"/>
      <c r="E4" s="527"/>
      <c r="F4" s="527"/>
      <c r="G4" s="527"/>
      <c r="H4" s="527"/>
      <c r="I4" s="53"/>
      <c r="J4" s="16"/>
      <c r="K4" s="16"/>
      <c r="L4" s="16"/>
      <c r="M4" s="16"/>
    </row>
    <row r="5" spans="1:13" ht="13.5" customHeight="1">
      <c r="A5" s="16"/>
      <c r="B5" s="16"/>
      <c r="C5" s="16"/>
      <c r="D5" s="16"/>
      <c r="E5" s="16"/>
      <c r="F5" s="16"/>
      <c r="G5" s="16"/>
      <c r="H5" s="54"/>
      <c r="I5" s="53"/>
      <c r="J5" s="16"/>
      <c r="K5" s="16"/>
      <c r="L5" s="16"/>
      <c r="M5" s="16"/>
    </row>
    <row r="6" spans="1:13" ht="31.5" customHeight="1">
      <c r="A6" s="535" t="s">
        <v>586</v>
      </c>
      <c r="B6" s="535"/>
      <c r="C6" s="538" t="s">
        <v>444</v>
      </c>
      <c r="D6" s="538"/>
      <c r="E6" s="538"/>
      <c r="F6" s="538"/>
      <c r="G6" s="538"/>
      <c r="H6" s="538"/>
      <c r="I6" s="55"/>
      <c r="J6" s="56"/>
      <c r="K6" s="56"/>
      <c r="L6" s="56"/>
      <c r="M6" s="56"/>
    </row>
    <row r="7" spans="1:13" ht="31.5" customHeight="1">
      <c r="A7" s="535" t="s">
        <v>241</v>
      </c>
      <c r="B7" s="535"/>
      <c r="C7" s="543" t="s">
        <v>587</v>
      </c>
      <c r="D7" s="543"/>
      <c r="E7" s="543"/>
      <c r="F7" s="543"/>
      <c r="G7" s="543"/>
      <c r="H7" s="543"/>
      <c r="I7" s="57"/>
      <c r="J7" s="58"/>
      <c r="K7" s="58"/>
      <c r="L7" s="58"/>
      <c r="M7" s="58"/>
    </row>
    <row r="8" spans="1:13" ht="31.5" customHeight="1">
      <c r="A8" s="535" t="s">
        <v>588</v>
      </c>
      <c r="B8" s="535"/>
      <c r="C8" s="538" t="s">
        <v>605</v>
      </c>
      <c r="D8" s="538"/>
      <c r="E8" s="538"/>
      <c r="F8" s="538"/>
      <c r="G8" s="538"/>
      <c r="H8" s="538"/>
      <c r="I8" s="55"/>
      <c r="J8" s="56"/>
      <c r="K8" s="56"/>
      <c r="L8" s="56"/>
      <c r="M8" s="56"/>
    </row>
    <row r="9" spans="1:13" ht="24.75" customHeight="1">
      <c r="A9" s="544" t="s">
        <v>589</v>
      </c>
      <c r="B9" s="535"/>
      <c r="C9" s="538" t="str">
        <f>'BCKetQuaHoatDong DT nuoc ngoai'!C9:D9</f>
        <v>Ngày 04 tháng 11 năm 2024
04 Nov 2024</v>
      </c>
      <c r="D9" s="538"/>
      <c r="E9" s="538"/>
      <c r="F9" s="538"/>
      <c r="G9" s="538"/>
      <c r="H9" s="538"/>
      <c r="I9" s="59"/>
      <c r="J9" s="59"/>
      <c r="K9" s="59"/>
      <c r="L9" s="59"/>
      <c r="M9" s="59"/>
    </row>
    <row r="10" spans="1:13" ht="9" customHeight="1">
      <c r="I10" s="61"/>
      <c r="J10" s="62"/>
      <c r="K10" s="62"/>
      <c r="L10" s="62"/>
      <c r="M10" s="62"/>
    </row>
    <row r="11" spans="1:13" ht="17.45" customHeight="1">
      <c r="A11" s="63" t="s">
        <v>490</v>
      </c>
      <c r="B11" s="63"/>
      <c r="C11" s="63"/>
      <c r="D11" s="63"/>
      <c r="E11" s="63"/>
      <c r="F11" s="63"/>
      <c r="G11" s="63"/>
      <c r="H11" s="54" t="s">
        <v>491</v>
      </c>
      <c r="I11" s="64"/>
      <c r="J11" s="65"/>
      <c r="K11" s="65"/>
      <c r="L11" s="65"/>
      <c r="M11" s="65"/>
    </row>
    <row r="12" spans="1:13" ht="59.25" customHeight="1">
      <c r="A12" s="530" t="s">
        <v>492</v>
      </c>
      <c r="B12" s="530" t="s">
        <v>493</v>
      </c>
      <c r="C12" s="530" t="s">
        <v>494</v>
      </c>
      <c r="D12" s="547" t="s">
        <v>495</v>
      </c>
      <c r="E12" s="548"/>
      <c r="F12" s="547" t="s">
        <v>496</v>
      </c>
      <c r="G12" s="548"/>
      <c r="H12" s="530" t="s">
        <v>497</v>
      </c>
      <c r="I12" s="66"/>
      <c r="J12" s="67"/>
      <c r="K12" s="67"/>
      <c r="L12" s="67"/>
      <c r="M12" s="67"/>
    </row>
    <row r="13" spans="1:13" ht="30" customHeight="1">
      <c r="A13" s="531"/>
      <c r="B13" s="531"/>
      <c r="C13" s="531"/>
      <c r="D13" s="31" t="s">
        <v>453</v>
      </c>
      <c r="E13" s="32" t="s">
        <v>470</v>
      </c>
      <c r="F13" s="31" t="s">
        <v>453</v>
      </c>
      <c r="G13" s="32" t="s">
        <v>470</v>
      </c>
      <c r="H13" s="531"/>
      <c r="I13" s="66"/>
      <c r="J13" s="67"/>
      <c r="K13" s="67"/>
      <c r="L13" s="67"/>
      <c r="M13" s="67"/>
    </row>
    <row r="14" spans="1:13" ht="39" customHeight="1">
      <c r="A14" s="33" t="s">
        <v>46</v>
      </c>
      <c r="B14" s="34" t="s">
        <v>498</v>
      </c>
      <c r="C14" s="33"/>
      <c r="D14" s="31"/>
      <c r="E14" s="32"/>
      <c r="F14" s="32"/>
      <c r="G14" s="32"/>
      <c r="H14" s="438"/>
      <c r="I14" s="66"/>
      <c r="J14" s="67"/>
      <c r="K14" s="67"/>
      <c r="L14" s="67"/>
      <c r="M14" s="67"/>
    </row>
    <row r="15" spans="1:13" ht="19.5" customHeight="1">
      <c r="A15" s="33">
        <v>1</v>
      </c>
      <c r="B15" s="33"/>
      <c r="C15" s="33"/>
      <c r="D15" s="31"/>
      <c r="E15" s="32"/>
      <c r="F15" s="32"/>
      <c r="G15" s="32"/>
      <c r="H15" s="438"/>
      <c r="I15" s="66"/>
      <c r="J15" s="67"/>
      <c r="K15" s="67"/>
      <c r="L15" s="67"/>
      <c r="M15" s="67"/>
    </row>
    <row r="16" spans="1:13" ht="33" customHeight="1">
      <c r="A16" s="33"/>
      <c r="B16" s="34" t="s">
        <v>420</v>
      </c>
      <c r="C16" s="33"/>
      <c r="D16" s="31"/>
      <c r="E16" s="32"/>
      <c r="F16" s="32"/>
      <c r="G16" s="32"/>
      <c r="H16" s="438"/>
      <c r="I16" s="66"/>
      <c r="J16" s="67"/>
      <c r="K16" s="67"/>
      <c r="L16" s="67"/>
      <c r="M16" s="67"/>
    </row>
    <row r="17" spans="1:13" ht="28.5" customHeight="1">
      <c r="A17" s="33" t="s">
        <v>56</v>
      </c>
      <c r="B17" s="34" t="s">
        <v>499</v>
      </c>
      <c r="C17" s="33"/>
      <c r="D17" s="31"/>
      <c r="E17" s="32"/>
      <c r="F17" s="32"/>
      <c r="G17" s="32"/>
      <c r="H17" s="438"/>
      <c r="I17" s="66"/>
      <c r="J17" s="67"/>
      <c r="K17" s="67"/>
      <c r="L17" s="67"/>
      <c r="M17" s="67"/>
    </row>
    <row r="18" spans="1:13" ht="19.5" customHeight="1">
      <c r="A18" s="33">
        <v>1</v>
      </c>
      <c r="B18" s="34"/>
      <c r="C18" s="33"/>
      <c r="D18" s="31"/>
      <c r="E18" s="32"/>
      <c r="F18" s="32"/>
      <c r="G18" s="32"/>
      <c r="H18" s="438"/>
      <c r="I18" s="66"/>
      <c r="J18" s="67"/>
      <c r="K18" s="67"/>
      <c r="L18" s="67"/>
      <c r="M18" s="67"/>
    </row>
    <row r="19" spans="1:13" ht="34.5" customHeight="1">
      <c r="A19" s="33"/>
      <c r="B19" s="34" t="s">
        <v>420</v>
      </c>
      <c r="C19" s="33"/>
      <c r="D19" s="31"/>
      <c r="E19" s="32"/>
      <c r="F19" s="32"/>
      <c r="G19" s="32"/>
      <c r="H19" s="438"/>
      <c r="I19" s="66"/>
      <c r="J19" s="67"/>
      <c r="K19" s="67"/>
      <c r="L19" s="67"/>
      <c r="M19" s="67"/>
    </row>
    <row r="20" spans="1:13" ht="30" customHeight="1">
      <c r="A20" s="68" t="s">
        <v>133</v>
      </c>
      <c r="B20" s="69" t="s">
        <v>500</v>
      </c>
      <c r="C20" s="70"/>
      <c r="D20" s="69"/>
      <c r="E20" s="71"/>
      <c r="F20" s="72"/>
      <c r="G20" s="72"/>
      <c r="H20" s="439"/>
      <c r="I20" s="35"/>
      <c r="J20" s="35"/>
      <c r="K20" s="73"/>
      <c r="L20" s="73"/>
      <c r="M20" s="73"/>
    </row>
    <row r="21" spans="1:13" ht="30" customHeight="1">
      <c r="A21" s="68">
        <v>1</v>
      </c>
      <c r="B21" s="69"/>
      <c r="C21" s="70"/>
      <c r="D21" s="69"/>
      <c r="E21" s="71"/>
      <c r="F21" s="72"/>
      <c r="G21" s="72"/>
      <c r="H21" s="439"/>
      <c r="I21" s="35"/>
      <c r="J21" s="35"/>
      <c r="K21" s="73"/>
      <c r="L21" s="73"/>
      <c r="M21" s="73"/>
    </row>
    <row r="22" spans="1:13" s="78" customFormat="1" ht="25.5">
      <c r="A22" s="74"/>
      <c r="B22" s="69" t="s">
        <v>420</v>
      </c>
      <c r="C22" s="70"/>
      <c r="D22" s="75"/>
      <c r="E22" s="76"/>
      <c r="F22" s="77"/>
      <c r="G22" s="77"/>
      <c r="H22" s="439"/>
    </row>
    <row r="23" spans="1:13" s="80" customFormat="1" ht="25.5">
      <c r="A23" s="68" t="s">
        <v>259</v>
      </c>
      <c r="B23" s="69" t="s">
        <v>501</v>
      </c>
      <c r="C23" s="70"/>
      <c r="D23" s="75"/>
      <c r="E23" s="76"/>
      <c r="F23" s="79"/>
      <c r="G23" s="79"/>
      <c r="H23" s="440"/>
    </row>
    <row r="24" spans="1:13" s="80" customFormat="1" ht="15">
      <c r="A24" s="68">
        <v>1</v>
      </c>
      <c r="B24" s="69"/>
      <c r="C24" s="70"/>
      <c r="D24" s="75"/>
      <c r="E24" s="76"/>
      <c r="F24" s="79"/>
      <c r="G24" s="79"/>
      <c r="H24" s="440"/>
    </row>
    <row r="25" spans="1:13" s="80" customFormat="1" ht="25.5">
      <c r="A25" s="74"/>
      <c r="B25" s="69" t="s">
        <v>420</v>
      </c>
      <c r="C25" s="81"/>
      <c r="D25" s="81"/>
      <c r="E25" s="82"/>
      <c r="F25" s="82"/>
      <c r="G25" s="82"/>
      <c r="H25" s="440"/>
    </row>
    <row r="26" spans="1:13" s="80" customFormat="1" ht="25.5">
      <c r="A26" s="68" t="s">
        <v>139</v>
      </c>
      <c r="B26" s="69" t="s">
        <v>502</v>
      </c>
      <c r="C26" s="75"/>
      <c r="D26" s="75"/>
      <c r="E26" s="76"/>
      <c r="F26" s="76"/>
      <c r="G26" s="76"/>
      <c r="H26" s="440"/>
    </row>
    <row r="27" spans="1:13" s="80" customFormat="1" ht="15">
      <c r="A27" s="68">
        <v>1</v>
      </c>
      <c r="B27" s="74"/>
      <c r="C27" s="83"/>
      <c r="D27" s="83"/>
      <c r="E27" s="84"/>
      <c r="F27" s="85"/>
      <c r="G27" s="85"/>
      <c r="H27" s="441"/>
    </row>
    <row r="28" spans="1:13" s="87" customFormat="1" ht="25.5">
      <c r="A28" s="74"/>
      <c r="B28" s="69" t="s">
        <v>420</v>
      </c>
      <c r="C28" s="86"/>
      <c r="D28" s="75"/>
      <c r="E28" s="76"/>
      <c r="F28" s="77"/>
      <c r="G28" s="77"/>
      <c r="H28" s="442"/>
    </row>
    <row r="29" spans="1:13" s="78" customFormat="1" ht="25.5">
      <c r="A29" s="68" t="s">
        <v>67</v>
      </c>
      <c r="B29" s="69" t="s">
        <v>503</v>
      </c>
      <c r="C29" s="70"/>
      <c r="D29" s="75"/>
      <c r="E29" s="76"/>
      <c r="F29" s="79"/>
      <c r="G29" s="79"/>
      <c r="H29" s="440"/>
    </row>
    <row r="30" spans="1:13" s="78" customFormat="1" ht="15">
      <c r="A30" s="68">
        <v>1</v>
      </c>
      <c r="B30" s="74"/>
      <c r="C30" s="88"/>
      <c r="D30" s="88"/>
      <c r="E30" s="89"/>
      <c r="F30" s="90"/>
      <c r="G30" s="90"/>
      <c r="H30" s="443"/>
    </row>
    <row r="31" spans="1:13" s="87" customFormat="1" ht="25.5">
      <c r="A31" s="69"/>
      <c r="B31" s="69" t="s">
        <v>420</v>
      </c>
      <c r="C31" s="75"/>
      <c r="D31" s="75"/>
      <c r="E31" s="76"/>
      <c r="F31" s="77"/>
      <c r="G31" s="77"/>
      <c r="H31" s="442"/>
    </row>
    <row r="32" spans="1:13" s="78" customFormat="1" ht="25.5">
      <c r="A32" s="68" t="s">
        <v>142</v>
      </c>
      <c r="B32" s="69" t="s">
        <v>504</v>
      </c>
      <c r="C32" s="86"/>
      <c r="D32" s="75"/>
      <c r="E32" s="76"/>
      <c r="F32" s="82"/>
      <c r="G32" s="82"/>
      <c r="H32" s="442"/>
      <c r="I32" s="91"/>
    </row>
    <row r="33" spans="1:13">
      <c r="A33" s="92"/>
      <c r="B33" s="92"/>
      <c r="C33" s="93"/>
      <c r="D33" s="94"/>
      <c r="E33" s="95"/>
      <c r="F33" s="96"/>
      <c r="G33" s="96"/>
      <c r="H33" s="444"/>
      <c r="I33" s="97"/>
      <c r="J33" s="98"/>
      <c r="K33" s="98"/>
      <c r="L33" s="98"/>
      <c r="M33" s="98"/>
    </row>
    <row r="34" spans="1:13">
      <c r="A34" s="539" t="s">
        <v>463</v>
      </c>
      <c r="B34" s="539"/>
      <c r="C34" s="539"/>
      <c r="D34" s="539"/>
      <c r="E34" s="539"/>
      <c r="F34" s="539"/>
      <c r="G34" s="539"/>
    </row>
    <row r="36" spans="1:13" ht="12.75" customHeight="1">
      <c r="A36" s="193" t="s">
        <v>651</v>
      </c>
      <c r="B36" s="100"/>
      <c r="F36" s="545" t="s">
        <v>652</v>
      </c>
      <c r="G36" s="545"/>
      <c r="H36" s="545"/>
      <c r="I36" s="43"/>
      <c r="J36" s="43"/>
      <c r="K36" s="43"/>
      <c r="L36" s="43"/>
      <c r="M36" s="43"/>
    </row>
    <row r="37" spans="1:13">
      <c r="A37" s="36" t="s">
        <v>176</v>
      </c>
      <c r="B37" s="37"/>
      <c r="F37" s="546" t="s">
        <v>177</v>
      </c>
      <c r="G37" s="546"/>
      <c r="H37" s="546"/>
      <c r="I37" s="43"/>
      <c r="J37" s="43"/>
      <c r="K37" s="43"/>
      <c r="L37" s="43"/>
      <c r="M37" s="43"/>
    </row>
    <row r="38" spans="1:13">
      <c r="A38" s="101"/>
      <c r="B38" s="101"/>
      <c r="D38" s="102"/>
      <c r="E38" s="102"/>
      <c r="F38" s="102"/>
      <c r="G38" s="102"/>
      <c r="I38" s="61"/>
      <c r="J38" s="62"/>
      <c r="K38" s="62"/>
      <c r="L38" s="62"/>
      <c r="M38" s="62"/>
    </row>
    <row r="39" spans="1:13">
      <c r="A39" s="101"/>
      <c r="B39" s="101"/>
      <c r="D39" s="102"/>
      <c r="E39" s="102"/>
      <c r="F39" s="102"/>
      <c r="G39" s="102"/>
      <c r="I39" s="61"/>
      <c r="J39" s="62"/>
      <c r="K39" s="62"/>
      <c r="L39" s="62"/>
      <c r="M39" s="62"/>
    </row>
    <row r="40" spans="1:13">
      <c r="A40" s="101"/>
      <c r="B40" s="101"/>
      <c r="D40" s="102"/>
      <c r="E40" s="102"/>
      <c r="F40" s="102"/>
      <c r="G40" s="102"/>
      <c r="I40" s="61"/>
      <c r="J40" s="62"/>
      <c r="K40" s="62"/>
      <c r="L40" s="62"/>
      <c r="M40" s="62"/>
    </row>
    <row r="41" spans="1:13">
      <c r="A41" s="101"/>
      <c r="B41" s="101"/>
      <c r="D41" s="102"/>
      <c r="E41" s="102"/>
      <c r="F41" s="102"/>
      <c r="G41" s="102"/>
      <c r="I41" s="61"/>
      <c r="J41" s="62"/>
      <c r="K41" s="62"/>
      <c r="L41" s="62"/>
      <c r="M41" s="62"/>
    </row>
    <row r="42" spans="1:13">
      <c r="A42" s="101"/>
      <c r="B42" s="101"/>
      <c r="D42" s="102"/>
      <c r="E42" s="102"/>
      <c r="F42" s="102"/>
      <c r="G42" s="102"/>
      <c r="I42" s="61"/>
      <c r="J42" s="62"/>
      <c r="K42" s="62"/>
      <c r="L42" s="62"/>
      <c r="M42" s="62"/>
    </row>
    <row r="43" spans="1:13">
      <c r="A43" s="101"/>
      <c r="B43" s="101"/>
      <c r="D43" s="102"/>
      <c r="E43" s="102"/>
      <c r="F43" s="102"/>
      <c r="G43" s="102"/>
      <c r="I43" s="61"/>
      <c r="J43" s="62"/>
      <c r="K43" s="62"/>
      <c r="L43" s="62"/>
      <c r="M43" s="62"/>
    </row>
    <row r="44" spans="1:13">
      <c r="A44" s="101"/>
      <c r="B44" s="101"/>
      <c r="D44" s="102"/>
      <c r="E44" s="102"/>
      <c r="F44" s="102"/>
      <c r="G44" s="102"/>
      <c r="I44" s="61"/>
      <c r="J44" s="62"/>
      <c r="K44" s="62"/>
      <c r="L44" s="62"/>
      <c r="M44" s="62"/>
    </row>
    <row r="45" spans="1:13">
      <c r="A45" s="101"/>
      <c r="B45" s="101"/>
      <c r="D45" s="102"/>
      <c r="E45" s="102"/>
      <c r="F45" s="102"/>
      <c r="G45" s="102"/>
      <c r="I45" s="61"/>
      <c r="J45" s="62"/>
      <c r="K45" s="62"/>
      <c r="L45" s="62"/>
      <c r="M45" s="62"/>
    </row>
    <row r="46" spans="1:13">
      <c r="A46" s="101"/>
      <c r="B46" s="101"/>
      <c r="D46" s="102"/>
      <c r="E46" s="102"/>
      <c r="F46" s="102"/>
      <c r="G46" s="102"/>
      <c r="I46" s="61"/>
      <c r="J46" s="62"/>
      <c r="K46" s="62"/>
      <c r="L46" s="62"/>
      <c r="M46" s="62"/>
    </row>
    <row r="47" spans="1:13">
      <c r="A47" s="101"/>
      <c r="B47" s="101"/>
      <c r="D47" s="102"/>
      <c r="E47" s="102"/>
      <c r="F47" s="102"/>
      <c r="G47" s="102"/>
      <c r="I47" s="61"/>
      <c r="J47" s="62"/>
      <c r="K47" s="62"/>
      <c r="L47" s="62"/>
      <c r="M47" s="62"/>
    </row>
    <row r="48" spans="1:13">
      <c r="A48" s="101"/>
      <c r="B48" s="101"/>
      <c r="D48" s="102"/>
      <c r="E48" s="102"/>
      <c r="F48" s="102"/>
      <c r="G48" s="102"/>
      <c r="I48" s="61"/>
      <c r="J48" s="62"/>
      <c r="K48" s="62"/>
      <c r="L48" s="62"/>
      <c r="M48" s="62"/>
    </row>
    <row r="49" spans="1:13">
      <c r="A49" s="38" t="s">
        <v>478</v>
      </c>
      <c r="B49" s="38"/>
      <c r="C49" s="103"/>
      <c r="D49" s="39"/>
      <c r="E49" s="553" t="s">
        <v>505</v>
      </c>
      <c r="F49" s="553"/>
      <c r="G49" s="553"/>
      <c r="H49" s="553"/>
      <c r="I49" s="41"/>
      <c r="J49" s="40"/>
      <c r="K49" s="40"/>
      <c r="L49" s="40"/>
      <c r="M49" s="40"/>
    </row>
    <row r="50" spans="1:13">
      <c r="A50" s="11" t="s">
        <v>592</v>
      </c>
      <c r="B50" s="11"/>
      <c r="D50" s="42"/>
      <c r="E50" s="42"/>
      <c r="F50" s="105"/>
      <c r="G50" s="105"/>
      <c r="H50" s="42"/>
      <c r="I50" s="43"/>
      <c r="J50" s="42"/>
      <c r="K50" s="42"/>
      <c r="L50" s="42"/>
      <c r="M50" s="42"/>
    </row>
    <row r="51" spans="1:13">
      <c r="A51" s="36" t="s">
        <v>237</v>
      </c>
      <c r="B51" s="36"/>
      <c r="D51" s="44"/>
      <c r="E51" s="44"/>
      <c r="F51" s="45"/>
      <c r="G51" s="45"/>
      <c r="H51" s="42"/>
      <c r="I51" s="43"/>
      <c r="J51" s="42"/>
      <c r="K51" s="42"/>
      <c r="L51" s="42"/>
      <c r="M51" s="42"/>
    </row>
  </sheetData>
  <mergeCells count="22">
    <mergeCell ref="E49:H49"/>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5" sqref="C15"/>
    </sheetView>
  </sheetViews>
  <sheetFormatPr defaultColWidth="9.140625" defaultRowHeight="15"/>
  <cols>
    <col min="1" max="1" width="7.85546875" style="167" customWidth="1"/>
    <col min="2" max="2" width="15.7109375" style="167" customWidth="1"/>
    <col min="3" max="3" width="33.85546875" style="167" customWidth="1"/>
    <col min="4" max="4" width="32" style="167" customWidth="1"/>
    <col min="5" max="9" width="9.140625" style="167"/>
    <col min="10" max="14" width="9.140625" style="189"/>
    <col min="15" max="16384" width="9.140625" style="167"/>
  </cols>
  <sheetData>
    <row r="2" spans="1:12" ht="18.75">
      <c r="B2" s="168" t="s">
        <v>551</v>
      </c>
    </row>
    <row r="3" spans="1:12" ht="19.5">
      <c r="B3" s="169" t="s">
        <v>540</v>
      </c>
    </row>
    <row r="4" spans="1:12" ht="18.75">
      <c r="B4" s="170"/>
      <c r="C4" s="171" t="s">
        <v>541</v>
      </c>
      <c r="D4" s="172" t="s">
        <v>542</v>
      </c>
    </row>
    <row r="5" spans="1:12" ht="18.75">
      <c r="B5" s="170"/>
      <c r="C5" s="173" t="s">
        <v>543</v>
      </c>
      <c r="D5" s="174" t="s">
        <v>544</v>
      </c>
    </row>
    <row r="6" spans="1:12" ht="18.75">
      <c r="B6" s="170"/>
      <c r="C6" s="171" t="s">
        <v>545</v>
      </c>
      <c r="D6" s="172">
        <v>10</v>
      </c>
      <c r="J6" s="189" t="s">
        <v>542</v>
      </c>
    </row>
    <row r="7" spans="1:12" ht="18.75">
      <c r="B7" s="170"/>
      <c r="C7" s="173" t="s">
        <v>546</v>
      </c>
      <c r="D7" s="175"/>
    </row>
    <row r="8" spans="1:12" ht="18.75">
      <c r="B8" s="170"/>
      <c r="C8" s="171" t="s">
        <v>547</v>
      </c>
      <c r="D8" s="172">
        <v>2024</v>
      </c>
      <c r="J8" s="189" t="s">
        <v>548</v>
      </c>
    </row>
    <row r="9" spans="1:12" ht="18.75">
      <c r="B9" s="170"/>
      <c r="C9" s="176" t="s">
        <v>549</v>
      </c>
      <c r="D9" s="177">
        <f>D8</f>
        <v>2024</v>
      </c>
      <c r="J9" s="189" t="s">
        <v>550</v>
      </c>
    </row>
    <row r="10" spans="1:12" ht="18.75">
      <c r="B10" s="170"/>
      <c r="C10" s="176"/>
      <c r="D10" s="177"/>
    </row>
    <row r="11" spans="1:12" ht="34.5" customHeight="1">
      <c r="A11" s="462" t="s">
        <v>244</v>
      </c>
      <c r="B11" s="462"/>
      <c r="C11" s="462" t="s">
        <v>605</v>
      </c>
      <c r="D11" s="462"/>
      <c r="E11" s="462"/>
      <c r="F11" s="462"/>
    </row>
    <row r="12" spans="1:12" ht="26.25" customHeight="1">
      <c r="A12" s="462" t="s">
        <v>242</v>
      </c>
      <c r="B12" s="462"/>
      <c r="C12" s="462" t="s">
        <v>444</v>
      </c>
      <c r="D12" s="462"/>
      <c r="E12" s="462"/>
      <c r="F12" s="462"/>
    </row>
    <row r="13" spans="1:12" ht="48" customHeight="1">
      <c r="A13" s="460" t="s">
        <v>241</v>
      </c>
      <c r="B13" s="460"/>
      <c r="C13" s="460" t="s">
        <v>243</v>
      </c>
      <c r="D13" s="460"/>
      <c r="E13" s="460"/>
      <c r="F13" s="460"/>
      <c r="J13" s="189">
        <v>1</v>
      </c>
      <c r="K13" s="189" t="s">
        <v>46</v>
      </c>
    </row>
    <row r="14" spans="1:12" ht="34.5" customHeight="1">
      <c r="A14" s="460" t="s">
        <v>245</v>
      </c>
      <c r="B14" s="460"/>
      <c r="C14" s="461">
        <v>45600</v>
      </c>
      <c r="D14" s="461"/>
      <c r="E14" s="461"/>
      <c r="F14" s="461"/>
    </row>
    <row r="15" spans="1:12">
      <c r="B15" s="178"/>
      <c r="J15" s="189">
        <v>4</v>
      </c>
      <c r="K15" s="189" t="s">
        <v>135</v>
      </c>
    </row>
    <row r="16" spans="1:12">
      <c r="D16" s="178" t="s">
        <v>552</v>
      </c>
      <c r="J16" s="189">
        <v>5</v>
      </c>
      <c r="K16" s="190"/>
      <c r="L16" s="190"/>
    </row>
    <row r="17" spans="2:12">
      <c r="D17" s="178" t="s">
        <v>553</v>
      </c>
      <c r="K17" s="190"/>
      <c r="L17" s="190"/>
    </row>
    <row r="18" spans="2:12">
      <c r="B18" s="179" t="s">
        <v>595</v>
      </c>
      <c r="C18" s="179" t="s">
        <v>596</v>
      </c>
      <c r="D18" s="179" t="s">
        <v>597</v>
      </c>
      <c r="J18" s="189">
        <v>6</v>
      </c>
      <c r="K18" s="190"/>
      <c r="L18" s="190"/>
    </row>
    <row r="19" spans="2:12" ht="30">
      <c r="B19" s="180">
        <v>1</v>
      </c>
      <c r="C19" s="181" t="s">
        <v>598</v>
      </c>
      <c r="D19" s="182" t="s">
        <v>559</v>
      </c>
      <c r="K19" s="190"/>
      <c r="L19" s="190"/>
    </row>
    <row r="20" spans="2:12" ht="30">
      <c r="B20" s="180">
        <v>2</v>
      </c>
      <c r="C20" s="181" t="s">
        <v>599</v>
      </c>
      <c r="D20" s="182" t="s">
        <v>560</v>
      </c>
      <c r="K20" s="190"/>
      <c r="L20" s="190"/>
    </row>
    <row r="21" spans="2:12" ht="54.75" customHeight="1">
      <c r="B21" s="180" t="s">
        <v>78</v>
      </c>
      <c r="C21" s="181" t="s">
        <v>563</v>
      </c>
      <c r="D21" s="182"/>
      <c r="K21" s="190"/>
      <c r="L21" s="190"/>
    </row>
    <row r="22" spans="2:12" ht="30">
      <c r="B22" s="180">
        <v>3</v>
      </c>
      <c r="C22" s="183" t="s">
        <v>600</v>
      </c>
      <c r="D22" s="182" t="s">
        <v>555</v>
      </c>
      <c r="J22" s="189">
        <v>7</v>
      </c>
      <c r="K22" s="190"/>
      <c r="L22" s="190"/>
    </row>
    <row r="23" spans="2:12" ht="30">
      <c r="B23" s="180">
        <v>4</v>
      </c>
      <c r="C23" s="183" t="s">
        <v>601</v>
      </c>
      <c r="D23" s="182" t="s">
        <v>554</v>
      </c>
      <c r="J23" s="189">
        <v>8</v>
      </c>
      <c r="K23" s="190"/>
      <c r="L23" s="190"/>
    </row>
    <row r="24" spans="2:12" ht="30">
      <c r="B24" s="180">
        <v>5</v>
      </c>
      <c r="C24" s="183" t="s">
        <v>602</v>
      </c>
      <c r="D24" s="182" t="s">
        <v>556</v>
      </c>
      <c r="J24" s="189">
        <v>9</v>
      </c>
      <c r="K24" s="190"/>
      <c r="L24" s="190"/>
    </row>
    <row r="25" spans="2:12" ht="75">
      <c r="B25" s="180">
        <v>6</v>
      </c>
      <c r="C25" s="183" t="s">
        <v>603</v>
      </c>
      <c r="D25" s="182" t="s">
        <v>557</v>
      </c>
      <c r="J25" s="189">
        <v>10</v>
      </c>
      <c r="K25" s="190"/>
      <c r="L25" s="190"/>
    </row>
    <row r="26" spans="2:12" ht="30">
      <c r="B26" s="180">
        <v>7</v>
      </c>
      <c r="C26" s="183" t="s">
        <v>604</v>
      </c>
      <c r="D26" s="182" t="s">
        <v>558</v>
      </c>
      <c r="J26" s="189">
        <v>11</v>
      </c>
      <c r="K26" s="190"/>
      <c r="L26" s="190"/>
    </row>
    <row r="27" spans="2:12" ht="75">
      <c r="B27" s="180">
        <v>8</v>
      </c>
      <c r="C27" s="183" t="s">
        <v>603</v>
      </c>
      <c r="D27" s="182" t="s">
        <v>557</v>
      </c>
    </row>
    <row r="28" spans="2:12" ht="87" customHeight="1">
      <c r="B28" s="180" t="s">
        <v>86</v>
      </c>
      <c r="C28" s="181" t="s">
        <v>561</v>
      </c>
      <c r="D28" s="184" t="s">
        <v>562</v>
      </c>
    </row>
    <row r="31" spans="2:12" ht="28.5" customHeight="1">
      <c r="B31" s="185"/>
      <c r="D31" s="185"/>
    </row>
    <row r="32" spans="2:12">
      <c r="B32" s="186"/>
      <c r="D32" s="186"/>
    </row>
    <row r="33" spans="2:4">
      <c r="B33" s="187"/>
      <c r="D33" s="187"/>
    </row>
    <row r="34" spans="2:4">
      <c r="B34" s="187"/>
      <c r="D34" s="187"/>
    </row>
    <row r="35" spans="2:4">
      <c r="B35" s="188"/>
      <c r="D35" s="178"/>
    </row>
    <row r="36" spans="2:4">
      <c r="B36" s="188"/>
      <c r="D36" s="188"/>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A46" zoomScale="85" zoomScaleNormal="85" zoomScaleSheetLayoutView="85" workbookViewId="0">
      <selection activeCell="A59" sqref="A59"/>
    </sheetView>
  </sheetViews>
  <sheetFormatPr defaultColWidth="9.140625" defaultRowHeight="12.75"/>
  <cols>
    <col min="1" max="1" width="49.28515625" style="215" customWidth="1"/>
    <col min="2" max="2" width="14.28515625" style="215" customWidth="1"/>
    <col min="3" max="3" width="9.140625" style="215"/>
    <col min="4" max="4" width="21.5703125" style="243" customWidth="1"/>
    <col min="5" max="5" width="22.140625" style="243" customWidth="1"/>
    <col min="6" max="6" width="20.42578125" style="243" customWidth="1"/>
    <col min="7" max="7" width="18.42578125" style="243" customWidth="1"/>
    <col min="8" max="8" width="19.7109375" style="215" customWidth="1"/>
    <col min="9" max="9" width="14.7109375" style="215" bestFit="1" customWidth="1"/>
    <col min="10" max="10" width="14.7109375" style="215" customWidth="1"/>
    <col min="11" max="12" width="12.85546875" style="215" customWidth="1"/>
    <col min="13" max="13" width="17.5703125" style="215" customWidth="1"/>
    <col min="14" max="14" width="17.5703125" style="215" bestFit="1" customWidth="1"/>
    <col min="15" max="15" width="21.140625" style="215" customWidth="1"/>
    <col min="16" max="16" width="13.42578125" style="215" bestFit="1" customWidth="1"/>
    <col min="17" max="16384" width="9.140625" style="215"/>
  </cols>
  <sheetData>
    <row r="1" spans="1:19" ht="27.75" customHeight="1">
      <c r="A1" s="469" t="s">
        <v>233</v>
      </c>
      <c r="B1" s="469"/>
      <c r="C1" s="469"/>
      <c r="D1" s="469"/>
      <c r="E1" s="469"/>
      <c r="F1" s="469"/>
      <c r="G1" s="469"/>
    </row>
    <row r="2" spans="1:19" ht="26.25" customHeight="1">
      <c r="A2" s="470" t="s">
        <v>171</v>
      </c>
      <c r="B2" s="470"/>
      <c r="C2" s="470"/>
      <c r="D2" s="470"/>
      <c r="E2" s="470"/>
      <c r="F2" s="470"/>
      <c r="G2" s="470"/>
    </row>
    <row r="3" spans="1:19">
      <c r="A3" s="471" t="s">
        <v>172</v>
      </c>
      <c r="B3" s="471"/>
      <c r="C3" s="471"/>
      <c r="D3" s="471"/>
      <c r="E3" s="471"/>
      <c r="F3" s="471"/>
      <c r="G3" s="471"/>
    </row>
    <row r="4" spans="1:19" ht="18.75" customHeight="1">
      <c r="A4" s="471"/>
      <c r="B4" s="471"/>
      <c r="C4" s="471"/>
      <c r="D4" s="471"/>
      <c r="E4" s="471"/>
      <c r="F4" s="471"/>
      <c r="G4" s="471"/>
    </row>
    <row r="5" spans="1:19">
      <c r="A5" s="472" t="s">
        <v>686</v>
      </c>
      <c r="B5" s="472"/>
      <c r="C5" s="472"/>
      <c r="D5" s="472"/>
      <c r="E5" s="472"/>
      <c r="F5" s="472"/>
      <c r="G5" s="472"/>
    </row>
    <row r="6" spans="1:19">
      <c r="A6" s="454"/>
      <c r="B6" s="454"/>
      <c r="C6" s="454"/>
      <c r="D6" s="454"/>
      <c r="E6" s="454"/>
      <c r="F6" s="454"/>
    </row>
    <row r="7" spans="1:19" ht="30" customHeight="1">
      <c r="A7" s="453" t="s">
        <v>606</v>
      </c>
      <c r="B7" s="468" t="s">
        <v>607</v>
      </c>
      <c r="C7" s="468"/>
      <c r="D7" s="468"/>
      <c r="E7" s="468"/>
      <c r="F7" s="244"/>
      <c r="G7" s="244"/>
    </row>
    <row r="8" spans="1:19" ht="30" customHeight="1">
      <c r="A8" s="452" t="s">
        <v>608</v>
      </c>
      <c r="B8" s="467" t="s">
        <v>609</v>
      </c>
      <c r="C8" s="467"/>
      <c r="D8" s="467"/>
      <c r="E8" s="467"/>
      <c r="F8" s="245"/>
      <c r="G8" s="245"/>
    </row>
    <row r="9" spans="1:19" ht="30" customHeight="1">
      <c r="A9" s="453" t="s">
        <v>610</v>
      </c>
      <c r="B9" s="468" t="s">
        <v>611</v>
      </c>
      <c r="C9" s="468"/>
      <c r="D9" s="468"/>
      <c r="E9" s="468"/>
      <c r="F9" s="244"/>
      <c r="G9" s="244"/>
    </row>
    <row r="10" spans="1:19" ht="30" customHeight="1">
      <c r="A10" s="452" t="s">
        <v>612</v>
      </c>
      <c r="B10" s="467" t="s">
        <v>684</v>
      </c>
      <c r="C10" s="467"/>
      <c r="D10" s="467"/>
      <c r="E10" s="467"/>
      <c r="F10" s="245"/>
      <c r="G10" s="245"/>
    </row>
    <row r="12" spans="1:19" ht="33.75" customHeight="1">
      <c r="A12" s="465" t="s">
        <v>173</v>
      </c>
      <c r="B12" s="465" t="s">
        <v>174</v>
      </c>
      <c r="C12" s="465" t="s">
        <v>175</v>
      </c>
      <c r="D12" s="463" t="s">
        <v>657</v>
      </c>
      <c r="E12" s="464"/>
      <c r="F12" s="463" t="s">
        <v>649</v>
      </c>
      <c r="G12" s="464"/>
    </row>
    <row r="13" spans="1:19" ht="53.25" customHeight="1">
      <c r="A13" s="466"/>
      <c r="B13" s="466"/>
      <c r="C13" s="466"/>
      <c r="D13" s="238" t="s">
        <v>287</v>
      </c>
      <c r="E13" s="238" t="s">
        <v>288</v>
      </c>
      <c r="F13" s="238" t="s">
        <v>289</v>
      </c>
      <c r="G13" s="238" t="s">
        <v>290</v>
      </c>
      <c r="Q13" s="224"/>
      <c r="R13" s="224"/>
      <c r="S13" s="224"/>
    </row>
    <row r="14" spans="1:19" ht="25.5">
      <c r="A14" s="246" t="s">
        <v>291</v>
      </c>
      <c r="B14" s="213" t="s">
        <v>16</v>
      </c>
      <c r="C14" s="213"/>
      <c r="D14" s="350">
        <v>-6626686176</v>
      </c>
      <c r="E14" s="350">
        <v>13286337241</v>
      </c>
      <c r="F14" s="350">
        <v>-4498835376</v>
      </c>
      <c r="G14" s="350">
        <v>7338480132</v>
      </c>
      <c r="H14" s="247"/>
      <c r="I14" s="224"/>
      <c r="J14" s="224"/>
      <c r="K14" s="224"/>
      <c r="L14" s="224"/>
      <c r="M14" s="224"/>
      <c r="N14" s="224"/>
      <c r="O14" s="224"/>
      <c r="P14" s="224"/>
      <c r="Q14" s="214"/>
    </row>
    <row r="15" spans="1:19" ht="25.5">
      <c r="A15" s="211" t="s">
        <v>664</v>
      </c>
      <c r="B15" s="213" t="s">
        <v>17</v>
      </c>
      <c r="C15" s="213"/>
      <c r="D15" s="351"/>
      <c r="E15" s="351">
        <v>3570240000</v>
      </c>
      <c r="F15" s="351"/>
      <c r="G15" s="351">
        <v>1050586301</v>
      </c>
      <c r="H15" s="247"/>
      <c r="I15" s="224"/>
      <c r="J15" s="224"/>
      <c r="K15" s="224"/>
      <c r="L15" s="224"/>
      <c r="M15" s="224"/>
      <c r="N15" s="224"/>
      <c r="O15" s="224"/>
      <c r="P15" s="224"/>
      <c r="Q15" s="214"/>
    </row>
    <row r="16" spans="1:19" ht="25.5">
      <c r="A16" s="211" t="s">
        <v>292</v>
      </c>
      <c r="B16" s="213" t="s">
        <v>18</v>
      </c>
      <c r="C16" s="213"/>
      <c r="D16" s="351">
        <v>2856874</v>
      </c>
      <c r="E16" s="351">
        <v>49823891</v>
      </c>
      <c r="F16" s="351">
        <v>5955224</v>
      </c>
      <c r="G16" s="351">
        <v>217852707</v>
      </c>
      <c r="H16" s="247"/>
      <c r="I16" s="224"/>
      <c r="J16" s="224"/>
      <c r="K16" s="224"/>
      <c r="L16" s="224"/>
      <c r="M16" s="224"/>
      <c r="N16" s="224"/>
      <c r="O16" s="224"/>
      <c r="P16" s="224"/>
      <c r="Q16" s="214"/>
    </row>
    <row r="17" spans="1:19" ht="25.5">
      <c r="A17" s="211" t="s">
        <v>293</v>
      </c>
      <c r="B17" s="213" t="s">
        <v>27</v>
      </c>
      <c r="C17" s="213"/>
      <c r="D17" s="351">
        <v>4579944762</v>
      </c>
      <c r="E17" s="351">
        <v>6745565870</v>
      </c>
      <c r="F17" s="351">
        <v>-1423289625</v>
      </c>
      <c r="G17" s="351">
        <v>8213869863</v>
      </c>
      <c r="H17" s="247"/>
      <c r="I17" s="224"/>
      <c r="J17" s="224"/>
      <c r="K17" s="224"/>
      <c r="L17" s="224"/>
      <c r="M17" s="224"/>
      <c r="N17" s="224"/>
      <c r="O17" s="224"/>
      <c r="P17" s="224"/>
      <c r="Q17" s="214"/>
    </row>
    <row r="18" spans="1:19" ht="38.25">
      <c r="A18" s="211" t="s">
        <v>294</v>
      </c>
      <c r="B18" s="213" t="s">
        <v>28</v>
      </c>
      <c r="C18" s="213"/>
      <c r="D18" s="351">
        <v>-11209487812</v>
      </c>
      <c r="E18" s="351">
        <v>2920707480</v>
      </c>
      <c r="F18" s="351">
        <v>-3081500975</v>
      </c>
      <c r="G18" s="351">
        <v>-2143828739</v>
      </c>
      <c r="H18" s="247"/>
      <c r="I18" s="224"/>
      <c r="J18" s="224"/>
      <c r="K18" s="224"/>
      <c r="L18" s="224"/>
      <c r="M18" s="224"/>
      <c r="N18" s="224"/>
      <c r="O18" s="224"/>
      <c r="P18" s="224"/>
      <c r="Q18" s="214"/>
    </row>
    <row r="19" spans="1:19" ht="25.5">
      <c r="A19" s="211" t="s">
        <v>295</v>
      </c>
      <c r="B19" s="213" t="s">
        <v>29</v>
      </c>
      <c r="C19" s="213"/>
      <c r="D19" s="351"/>
      <c r="E19" s="351"/>
      <c r="F19" s="351"/>
      <c r="G19" s="351"/>
      <c r="I19" s="224"/>
      <c r="J19" s="224"/>
      <c r="K19" s="224"/>
      <c r="L19" s="224"/>
      <c r="M19" s="224"/>
      <c r="N19" s="224"/>
      <c r="O19" s="224"/>
      <c r="P19" s="224"/>
      <c r="Q19" s="214"/>
    </row>
    <row r="20" spans="1:19" ht="51">
      <c r="A20" s="211" t="s">
        <v>296</v>
      </c>
      <c r="B20" s="213" t="s">
        <v>30</v>
      </c>
      <c r="C20" s="213"/>
      <c r="D20" s="351"/>
      <c r="E20" s="351"/>
      <c r="F20" s="351"/>
      <c r="G20" s="351"/>
      <c r="I20" s="224"/>
      <c r="J20" s="224"/>
      <c r="K20" s="224"/>
      <c r="L20" s="224"/>
      <c r="M20" s="224"/>
      <c r="N20" s="224"/>
      <c r="O20" s="224"/>
      <c r="P20" s="224"/>
      <c r="Q20" s="214"/>
    </row>
    <row r="21" spans="1:19" ht="25.5">
      <c r="A21" s="211" t="s">
        <v>297</v>
      </c>
      <c r="B21" s="213" t="s">
        <v>31</v>
      </c>
      <c r="C21" s="213"/>
      <c r="D21" s="351"/>
      <c r="E21" s="351"/>
      <c r="F21" s="351"/>
      <c r="G21" s="351"/>
      <c r="I21" s="224"/>
      <c r="J21" s="224"/>
      <c r="K21" s="224"/>
      <c r="L21" s="224"/>
      <c r="M21" s="224"/>
      <c r="N21" s="224"/>
      <c r="O21" s="224"/>
      <c r="P21" s="224"/>
      <c r="Q21" s="214"/>
    </row>
    <row r="22" spans="1:19" ht="63.75">
      <c r="A22" s="211" t="s">
        <v>298</v>
      </c>
      <c r="B22" s="213" t="s">
        <v>32</v>
      </c>
      <c r="C22" s="213"/>
      <c r="D22" s="351"/>
      <c r="E22" s="351"/>
      <c r="F22" s="351"/>
      <c r="G22" s="351"/>
      <c r="I22" s="224"/>
      <c r="J22" s="224"/>
      <c r="K22" s="224"/>
      <c r="L22" s="224"/>
      <c r="M22" s="224"/>
      <c r="N22" s="224"/>
      <c r="O22" s="224"/>
      <c r="P22" s="224"/>
      <c r="Q22" s="214"/>
    </row>
    <row r="23" spans="1:19" ht="25.5">
      <c r="A23" s="246" t="s">
        <v>299</v>
      </c>
      <c r="B23" s="213" t="s">
        <v>26</v>
      </c>
      <c r="C23" s="213"/>
      <c r="D23" s="350">
        <v>73259679</v>
      </c>
      <c r="E23" s="350">
        <v>1525027514</v>
      </c>
      <c r="F23" s="350">
        <v>28185434</v>
      </c>
      <c r="G23" s="350">
        <v>387413634</v>
      </c>
      <c r="H23" s="224"/>
      <c r="I23" s="224"/>
      <c r="J23" s="224"/>
      <c r="K23" s="224"/>
      <c r="L23" s="224"/>
      <c r="M23" s="224"/>
      <c r="N23" s="224"/>
      <c r="O23" s="224"/>
      <c r="P23" s="224"/>
      <c r="Q23" s="214"/>
    </row>
    <row r="24" spans="1:19" ht="25.5">
      <c r="A24" s="211" t="s">
        <v>300</v>
      </c>
      <c r="B24" s="213" t="s">
        <v>25</v>
      </c>
      <c r="C24" s="213"/>
      <c r="D24" s="352">
        <v>73259679</v>
      </c>
      <c r="E24" s="352">
        <v>1525027514</v>
      </c>
      <c r="F24" s="352">
        <v>28185434</v>
      </c>
      <c r="G24" s="352">
        <v>387413634</v>
      </c>
      <c r="H24" s="247"/>
      <c r="I24" s="224"/>
      <c r="J24" s="224"/>
      <c r="K24" s="224"/>
      <c r="L24" s="224"/>
      <c r="M24" s="224"/>
      <c r="N24" s="224"/>
      <c r="O24" s="224"/>
      <c r="P24" s="224"/>
      <c r="Q24" s="214"/>
    </row>
    <row r="25" spans="1:19" ht="51">
      <c r="A25" s="211" t="s">
        <v>301</v>
      </c>
      <c r="B25" s="213" t="s">
        <v>24</v>
      </c>
      <c r="C25" s="213"/>
      <c r="D25" s="351"/>
      <c r="E25" s="351"/>
      <c r="F25" s="351"/>
      <c r="G25" s="351"/>
      <c r="H25" s="224"/>
      <c r="I25" s="224"/>
      <c r="J25" s="224"/>
      <c r="K25" s="224"/>
      <c r="L25" s="224"/>
      <c r="M25" s="224"/>
      <c r="N25" s="224"/>
      <c r="O25" s="224"/>
      <c r="P25" s="224"/>
      <c r="Q25" s="214"/>
    </row>
    <row r="26" spans="1:19" ht="25.5">
      <c r="A26" s="211" t="s">
        <v>302</v>
      </c>
      <c r="B26" s="213" t="s">
        <v>23</v>
      </c>
      <c r="C26" s="213"/>
      <c r="D26" s="351"/>
      <c r="E26" s="351"/>
      <c r="F26" s="351"/>
      <c r="G26" s="351"/>
      <c r="I26" s="224"/>
      <c r="J26" s="224"/>
      <c r="K26" s="224"/>
      <c r="L26" s="224"/>
      <c r="M26" s="224"/>
      <c r="N26" s="224"/>
      <c r="O26" s="224"/>
      <c r="P26" s="224"/>
      <c r="Q26" s="214"/>
    </row>
    <row r="27" spans="1:19" ht="51">
      <c r="A27" s="211" t="s">
        <v>303</v>
      </c>
      <c r="B27" s="213" t="s">
        <v>22</v>
      </c>
      <c r="C27" s="213"/>
      <c r="D27" s="351"/>
      <c r="E27" s="351"/>
      <c r="F27" s="351"/>
      <c r="G27" s="351"/>
      <c r="I27" s="224"/>
      <c r="J27" s="224"/>
      <c r="K27" s="224"/>
      <c r="L27" s="224"/>
      <c r="M27" s="224"/>
      <c r="N27" s="224"/>
      <c r="O27" s="224"/>
      <c r="P27" s="224"/>
      <c r="Q27" s="214"/>
    </row>
    <row r="28" spans="1:19" ht="25.5">
      <c r="A28" s="211" t="s">
        <v>304</v>
      </c>
      <c r="B28" s="213" t="s">
        <v>33</v>
      </c>
      <c r="C28" s="213"/>
      <c r="D28" s="351"/>
      <c r="E28" s="351"/>
      <c r="F28" s="351"/>
      <c r="G28" s="351"/>
      <c r="I28" s="224"/>
      <c r="J28" s="224"/>
      <c r="K28" s="224"/>
      <c r="L28" s="224"/>
      <c r="M28" s="224"/>
      <c r="N28" s="224"/>
      <c r="O28" s="224"/>
      <c r="P28" s="224"/>
      <c r="Q28" s="214"/>
    </row>
    <row r="29" spans="1:19" ht="25.5">
      <c r="A29" s="246" t="s">
        <v>305</v>
      </c>
      <c r="B29" s="248" t="s">
        <v>34</v>
      </c>
      <c r="C29" s="248"/>
      <c r="D29" s="350">
        <v>350798855</v>
      </c>
      <c r="E29" s="350">
        <v>3066819398</v>
      </c>
      <c r="F29" s="350">
        <v>167492467</v>
      </c>
      <c r="G29" s="350">
        <v>1568852446</v>
      </c>
      <c r="H29" s="247"/>
      <c r="I29" s="224"/>
      <c r="J29" s="224"/>
      <c r="K29" s="224"/>
      <c r="L29" s="224"/>
      <c r="M29" s="224"/>
      <c r="N29" s="224"/>
      <c r="O29" s="224"/>
      <c r="P29" s="224"/>
      <c r="Q29" s="214"/>
    </row>
    <row r="30" spans="1:19" ht="25.5">
      <c r="A30" s="211" t="s">
        <v>306</v>
      </c>
      <c r="B30" s="213" t="s">
        <v>35</v>
      </c>
      <c r="C30" s="213"/>
      <c r="D30" s="351">
        <v>241561766</v>
      </c>
      <c r="E30" s="351">
        <v>1842420246</v>
      </c>
      <c r="F30" s="351">
        <v>76789482</v>
      </c>
      <c r="G30" s="351">
        <v>599891450</v>
      </c>
      <c r="H30" s="247"/>
      <c r="I30" s="224"/>
      <c r="J30" s="224"/>
      <c r="K30" s="224"/>
      <c r="L30" s="224"/>
      <c r="M30" s="224"/>
      <c r="N30" s="224"/>
      <c r="O30" s="224"/>
      <c r="P30" s="224"/>
      <c r="Q30" s="214"/>
    </row>
    <row r="31" spans="1:19" ht="25.5">
      <c r="A31" s="211" t="s">
        <v>307</v>
      </c>
      <c r="B31" s="213" t="s">
        <v>36</v>
      </c>
      <c r="C31" s="213"/>
      <c r="D31" s="351">
        <v>50901563</v>
      </c>
      <c r="E31" s="351">
        <v>592941505</v>
      </c>
      <c r="F31" s="351">
        <v>32668197</v>
      </c>
      <c r="G31" s="351">
        <v>321423149</v>
      </c>
      <c r="H31" s="247"/>
      <c r="I31" s="224"/>
      <c r="J31" s="224"/>
      <c r="K31" s="224"/>
      <c r="L31" s="224"/>
      <c r="M31" s="224"/>
      <c r="N31" s="224"/>
      <c r="O31" s="224"/>
      <c r="P31" s="224"/>
      <c r="Q31" s="214"/>
      <c r="R31" s="224">
        <v>0</v>
      </c>
      <c r="S31" s="224">
        <v>0</v>
      </c>
    </row>
    <row r="32" spans="1:19" ht="25.5">
      <c r="A32" s="211" t="s">
        <v>308</v>
      </c>
      <c r="B32" s="213" t="s">
        <v>37</v>
      </c>
      <c r="C32" s="213"/>
      <c r="D32" s="351">
        <v>5500000</v>
      </c>
      <c r="E32" s="351">
        <v>55000000</v>
      </c>
      <c r="F32" s="351">
        <v>5500000</v>
      </c>
      <c r="G32" s="351">
        <v>55000000</v>
      </c>
      <c r="H32" s="247"/>
      <c r="I32" s="224"/>
      <c r="J32" s="224"/>
      <c r="K32" s="224"/>
      <c r="L32" s="224"/>
      <c r="M32" s="224"/>
      <c r="N32" s="224"/>
      <c r="O32" s="224"/>
      <c r="P32" s="224"/>
      <c r="Q32" s="214"/>
    </row>
    <row r="33" spans="1:17" ht="25.5">
      <c r="A33" s="211" t="s">
        <v>309</v>
      </c>
      <c r="B33" s="213" t="s">
        <v>38</v>
      </c>
      <c r="C33" s="213"/>
      <c r="D33" s="351">
        <v>16500000</v>
      </c>
      <c r="E33" s="351">
        <v>165000000</v>
      </c>
      <c r="F33" s="351">
        <v>16500000</v>
      </c>
      <c r="G33" s="351">
        <v>165000000</v>
      </c>
      <c r="H33" s="224"/>
      <c r="I33" s="224"/>
      <c r="J33" s="224"/>
      <c r="K33" s="224"/>
      <c r="L33" s="224"/>
      <c r="M33" s="224"/>
      <c r="N33" s="224"/>
      <c r="O33" s="224"/>
      <c r="P33" s="224"/>
      <c r="Q33" s="214"/>
    </row>
    <row r="34" spans="1:17" ht="25.5">
      <c r="A34" s="210" t="s">
        <v>310</v>
      </c>
      <c r="B34" s="213" t="s">
        <v>39</v>
      </c>
      <c r="C34" s="213"/>
      <c r="D34" s="351">
        <v>13200000</v>
      </c>
      <c r="E34" s="351">
        <v>132000000</v>
      </c>
      <c r="F34" s="351">
        <v>13200000</v>
      </c>
      <c r="G34" s="351">
        <v>132000000</v>
      </c>
      <c r="H34" s="247"/>
      <c r="I34" s="224"/>
      <c r="J34" s="224"/>
      <c r="K34" s="224"/>
      <c r="L34" s="224"/>
      <c r="M34" s="224"/>
      <c r="N34" s="224"/>
      <c r="O34" s="224"/>
      <c r="P34" s="224"/>
      <c r="Q34" s="214"/>
    </row>
    <row r="35" spans="1:17" ht="25.5">
      <c r="A35" s="211" t="s">
        <v>320</v>
      </c>
      <c r="B35" s="213">
        <v>20.6</v>
      </c>
      <c r="C35" s="213"/>
      <c r="D35" s="351">
        <v>15000000</v>
      </c>
      <c r="E35" s="351">
        <v>150000000</v>
      </c>
      <c r="F35" s="351">
        <v>15000000</v>
      </c>
      <c r="G35" s="351">
        <v>150000000</v>
      </c>
      <c r="H35" s="247"/>
      <c r="I35" s="224"/>
      <c r="J35" s="224"/>
      <c r="K35" s="224"/>
      <c r="L35" s="224"/>
      <c r="M35" s="224"/>
      <c r="N35" s="224"/>
      <c r="O35" s="224"/>
      <c r="P35" s="224"/>
      <c r="Q35" s="214"/>
    </row>
    <row r="36" spans="1:17" ht="25.5">
      <c r="A36" s="211" t="s">
        <v>439</v>
      </c>
      <c r="B36" s="213">
        <v>20.7</v>
      </c>
      <c r="C36" s="213"/>
      <c r="D36" s="351"/>
      <c r="E36" s="351">
        <v>49188946</v>
      </c>
      <c r="F36" s="351"/>
      <c r="G36" s="351">
        <v>44039623</v>
      </c>
      <c r="H36" s="247"/>
      <c r="I36" s="224"/>
      <c r="J36" s="224"/>
      <c r="K36" s="224"/>
      <c r="L36" s="224"/>
      <c r="M36" s="224"/>
      <c r="N36" s="224"/>
      <c r="O36" s="224"/>
      <c r="P36" s="224"/>
      <c r="Q36" s="214"/>
    </row>
    <row r="37" spans="1:17" ht="25.5">
      <c r="A37" s="211" t="s">
        <v>440</v>
      </c>
      <c r="B37" s="213">
        <v>20.8</v>
      </c>
      <c r="C37" s="213"/>
      <c r="D37" s="351">
        <v>8041117</v>
      </c>
      <c r="E37" s="351">
        <v>79632977</v>
      </c>
      <c r="F37" s="351">
        <v>7370188</v>
      </c>
      <c r="G37" s="351">
        <v>89215382</v>
      </c>
      <c r="H37" s="247"/>
      <c r="I37" s="224"/>
      <c r="J37" s="224"/>
      <c r="K37" s="224"/>
      <c r="L37" s="224"/>
      <c r="M37" s="224"/>
      <c r="N37" s="224"/>
      <c r="O37" s="224"/>
      <c r="P37" s="224"/>
      <c r="Q37" s="214"/>
    </row>
    <row r="38" spans="1:17" ht="25.5">
      <c r="A38" s="211" t="s">
        <v>441</v>
      </c>
      <c r="B38" s="213">
        <v>20.9</v>
      </c>
      <c r="C38" s="213"/>
      <c r="D38" s="351"/>
      <c r="E38" s="351"/>
      <c r="F38" s="351"/>
      <c r="G38" s="351"/>
      <c r="I38" s="224"/>
      <c r="J38" s="224"/>
      <c r="K38" s="224"/>
      <c r="L38" s="224"/>
      <c r="M38" s="224"/>
      <c r="N38" s="224"/>
      <c r="O38" s="224"/>
      <c r="P38" s="224"/>
      <c r="Q38" s="214"/>
    </row>
    <row r="39" spans="1:17" ht="25.5">
      <c r="A39" s="211" t="s">
        <v>442</v>
      </c>
      <c r="B39" s="249">
        <v>20.100000000000001</v>
      </c>
      <c r="C39" s="213"/>
      <c r="D39" s="351">
        <v>94409</v>
      </c>
      <c r="E39" s="351">
        <v>635724</v>
      </c>
      <c r="F39" s="351">
        <v>464600</v>
      </c>
      <c r="G39" s="351">
        <v>12282842</v>
      </c>
      <c r="H39" s="247"/>
      <c r="I39" s="224"/>
      <c r="J39" s="224"/>
      <c r="K39" s="224"/>
      <c r="L39" s="224"/>
      <c r="M39" s="224"/>
      <c r="N39" s="224"/>
      <c r="O39" s="224"/>
      <c r="P39" s="224"/>
      <c r="Q39" s="214"/>
    </row>
    <row r="40" spans="1:17" ht="38.25">
      <c r="A40" s="246" t="s">
        <v>311</v>
      </c>
      <c r="B40" s="250" t="s">
        <v>40</v>
      </c>
      <c r="C40" s="248"/>
      <c r="D40" s="350">
        <v>-7050744710</v>
      </c>
      <c r="E40" s="350">
        <v>8694490329</v>
      </c>
      <c r="F40" s="350">
        <v>-4694513277</v>
      </c>
      <c r="G40" s="350">
        <v>5382214052</v>
      </c>
      <c r="H40" s="247"/>
      <c r="I40" s="224"/>
      <c r="J40" s="224"/>
      <c r="K40" s="224"/>
      <c r="L40" s="224"/>
      <c r="M40" s="224"/>
      <c r="N40" s="224"/>
      <c r="O40" s="224"/>
      <c r="P40" s="224"/>
      <c r="Q40" s="214"/>
    </row>
    <row r="41" spans="1:17" ht="25.5">
      <c r="A41" s="246" t="s">
        <v>312</v>
      </c>
      <c r="B41" s="250" t="s">
        <v>41</v>
      </c>
      <c r="C41" s="248"/>
      <c r="D41" s="350"/>
      <c r="E41" s="350"/>
      <c r="F41" s="350"/>
      <c r="G41" s="350"/>
      <c r="I41" s="224"/>
      <c r="J41" s="224"/>
      <c r="K41" s="224"/>
      <c r="L41" s="224"/>
      <c r="M41" s="224"/>
      <c r="N41" s="224"/>
      <c r="O41" s="224"/>
      <c r="P41" s="224"/>
      <c r="Q41" s="214"/>
    </row>
    <row r="42" spans="1:17" ht="25.5">
      <c r="A42" s="211" t="s">
        <v>313</v>
      </c>
      <c r="B42" s="212" t="s">
        <v>42</v>
      </c>
      <c r="C42" s="213"/>
      <c r="D42" s="351"/>
      <c r="E42" s="351"/>
      <c r="F42" s="351"/>
      <c r="G42" s="351"/>
      <c r="I42" s="224"/>
      <c r="J42" s="224"/>
      <c r="K42" s="224"/>
      <c r="L42" s="224"/>
      <c r="M42" s="224"/>
      <c r="N42" s="224"/>
      <c r="O42" s="224"/>
      <c r="P42" s="224"/>
      <c r="Q42" s="214"/>
    </row>
    <row r="43" spans="1:17" ht="25.5">
      <c r="A43" s="211" t="s">
        <v>314</v>
      </c>
      <c r="B43" s="212" t="s">
        <v>43</v>
      </c>
      <c r="C43" s="213"/>
      <c r="D43" s="351"/>
      <c r="E43" s="351"/>
      <c r="F43" s="351"/>
      <c r="G43" s="351"/>
      <c r="I43" s="224"/>
      <c r="J43" s="224"/>
      <c r="K43" s="224"/>
      <c r="L43" s="224"/>
      <c r="M43" s="224"/>
      <c r="N43" s="224"/>
      <c r="O43" s="224"/>
      <c r="P43" s="224"/>
      <c r="Q43" s="214"/>
    </row>
    <row r="44" spans="1:17" ht="25.5">
      <c r="A44" s="246" t="s">
        <v>315</v>
      </c>
      <c r="B44" s="250" t="s">
        <v>21</v>
      </c>
      <c r="C44" s="248"/>
      <c r="D44" s="350">
        <v>-7050744710</v>
      </c>
      <c r="E44" s="350">
        <v>8694490329</v>
      </c>
      <c r="F44" s="350">
        <v>-4694513277</v>
      </c>
      <c r="G44" s="350">
        <v>5382214052</v>
      </c>
      <c r="H44" s="247"/>
      <c r="I44" s="224"/>
      <c r="J44" s="224"/>
      <c r="K44" s="224"/>
      <c r="L44" s="224"/>
      <c r="M44" s="224"/>
      <c r="N44" s="224"/>
      <c r="O44" s="224"/>
      <c r="P44" s="224"/>
      <c r="Q44" s="214"/>
    </row>
    <row r="45" spans="1:17" ht="25.5">
      <c r="A45" s="211" t="s">
        <v>316</v>
      </c>
      <c r="B45" s="212" t="s">
        <v>20</v>
      </c>
      <c r="C45" s="213"/>
      <c r="D45" s="353">
        <v>4158743102</v>
      </c>
      <c r="E45" s="351">
        <v>5773782849</v>
      </c>
      <c r="F45" s="351">
        <v>-1613012302</v>
      </c>
      <c r="G45" s="351">
        <v>7526042791</v>
      </c>
      <c r="H45" s="247"/>
      <c r="I45" s="224"/>
      <c r="J45" s="224"/>
      <c r="K45" s="224"/>
      <c r="L45" s="224"/>
      <c r="M45" s="224"/>
      <c r="N45" s="224"/>
      <c r="O45" s="224"/>
      <c r="P45" s="224"/>
      <c r="Q45" s="214"/>
    </row>
    <row r="46" spans="1:17" ht="25.5">
      <c r="A46" s="211" t="s">
        <v>317</v>
      </c>
      <c r="B46" s="212" t="s">
        <v>19</v>
      </c>
      <c r="C46" s="213"/>
      <c r="D46" s="351">
        <v>-11209487812</v>
      </c>
      <c r="E46" s="351">
        <v>2920707480</v>
      </c>
      <c r="F46" s="351">
        <v>-3081500975</v>
      </c>
      <c r="G46" s="351">
        <v>-2143828739</v>
      </c>
      <c r="H46" s="247"/>
      <c r="I46" s="224"/>
      <c r="J46" s="224"/>
      <c r="K46" s="224"/>
      <c r="L46" s="224"/>
      <c r="M46" s="224"/>
      <c r="N46" s="224"/>
      <c r="O46" s="224"/>
      <c r="P46" s="224"/>
      <c r="Q46" s="214"/>
    </row>
    <row r="47" spans="1:17" ht="25.5">
      <c r="A47" s="246" t="s">
        <v>318</v>
      </c>
      <c r="B47" s="250" t="s">
        <v>44</v>
      </c>
      <c r="C47" s="248"/>
      <c r="D47" s="350"/>
      <c r="E47" s="350"/>
      <c r="F47" s="350"/>
      <c r="G47" s="350"/>
      <c r="H47" s="418"/>
      <c r="I47" s="224"/>
      <c r="J47" s="224"/>
      <c r="K47" s="224"/>
      <c r="L47" s="224"/>
      <c r="M47" s="224"/>
      <c r="N47" s="224"/>
      <c r="O47" s="224"/>
      <c r="P47" s="224"/>
      <c r="Q47" s="214"/>
    </row>
    <row r="48" spans="1:17" ht="25.5">
      <c r="A48" s="246" t="s">
        <v>319</v>
      </c>
      <c r="B48" s="250" t="s">
        <v>45</v>
      </c>
      <c r="C48" s="248"/>
      <c r="D48" s="350">
        <v>-7050744710</v>
      </c>
      <c r="E48" s="350">
        <v>8694490329</v>
      </c>
      <c r="F48" s="350">
        <v>-4694513277</v>
      </c>
      <c r="G48" s="350">
        <v>5382214052</v>
      </c>
      <c r="H48" s="247"/>
      <c r="I48" s="224"/>
      <c r="J48" s="224"/>
      <c r="K48" s="224"/>
      <c r="L48" s="224"/>
      <c r="M48" s="224"/>
      <c r="N48" s="224"/>
      <c r="O48" s="224"/>
      <c r="P48" s="224"/>
      <c r="Q48" s="214"/>
    </row>
    <row r="49" spans="1:16">
      <c r="A49" s="238"/>
      <c r="B49" s="238"/>
      <c r="C49" s="238"/>
      <c r="D49" s="238"/>
      <c r="E49" s="238"/>
      <c r="F49" s="238"/>
      <c r="G49" s="238"/>
      <c r="L49" s="224"/>
      <c r="M49" s="224"/>
      <c r="N49" s="224">
        <v>0</v>
      </c>
      <c r="O49" s="224">
        <v>0</v>
      </c>
    </row>
    <row r="51" spans="1:16" s="233" customFormat="1">
      <c r="A51" s="251" t="s">
        <v>651</v>
      </c>
      <c r="B51" s="215"/>
      <c r="C51" s="240"/>
      <c r="D51" s="240"/>
      <c r="E51" s="252" t="s">
        <v>652</v>
      </c>
      <c r="F51" s="253"/>
      <c r="G51" s="253"/>
      <c r="H51" s="215"/>
      <c r="I51" s="215"/>
      <c r="J51" s="215"/>
      <c r="K51" s="215"/>
      <c r="L51" s="215"/>
      <c r="M51" s="215"/>
      <c r="N51" s="215"/>
      <c r="O51" s="215"/>
      <c r="P51" s="215"/>
    </row>
    <row r="52" spans="1:16" s="233" customFormat="1">
      <c r="A52" s="215" t="s">
        <v>176</v>
      </c>
      <c r="B52" s="215"/>
      <c r="C52" s="240"/>
      <c r="D52" s="240"/>
      <c r="E52" s="240" t="s">
        <v>177</v>
      </c>
      <c r="F52" s="253"/>
      <c r="G52" s="253"/>
      <c r="H52" s="215"/>
      <c r="I52" s="215"/>
      <c r="J52" s="215"/>
      <c r="K52" s="215"/>
      <c r="L52" s="215"/>
      <c r="M52" s="215"/>
      <c r="N52" s="215"/>
      <c r="O52" s="215"/>
      <c r="P52" s="215"/>
    </row>
    <row r="53" spans="1:16" s="233" customFormat="1">
      <c r="A53" s="215"/>
      <c r="B53" s="215"/>
      <c r="C53" s="240"/>
      <c r="D53" s="240"/>
      <c r="E53" s="240"/>
      <c r="F53" s="253"/>
      <c r="G53" s="253"/>
      <c r="H53" s="215"/>
      <c r="I53" s="215"/>
      <c r="J53" s="215"/>
      <c r="K53" s="215"/>
      <c r="L53" s="215"/>
      <c r="M53" s="215"/>
      <c r="N53" s="215"/>
      <c r="O53" s="215"/>
      <c r="P53" s="215"/>
    </row>
    <row r="54" spans="1:16" s="233" customFormat="1" ht="30.75" customHeight="1">
      <c r="A54" s="215"/>
      <c r="B54" s="215"/>
      <c r="C54" s="240"/>
      <c r="D54" s="240"/>
      <c r="E54" s="240"/>
      <c r="F54" s="253"/>
      <c r="G54" s="253"/>
      <c r="H54" s="215"/>
      <c r="I54" s="215"/>
      <c r="J54" s="215"/>
      <c r="K54" s="215"/>
      <c r="L54" s="215"/>
      <c r="M54" s="215"/>
      <c r="N54" s="215"/>
      <c r="O54" s="215"/>
      <c r="P54" s="215"/>
    </row>
    <row r="55" spans="1:16" s="233" customFormat="1">
      <c r="A55" s="215"/>
      <c r="B55" s="215"/>
      <c r="C55" s="240"/>
      <c r="D55" s="240"/>
      <c r="E55" s="240"/>
      <c r="F55" s="253"/>
      <c r="G55" s="253"/>
      <c r="H55" s="215"/>
      <c r="I55" s="215"/>
      <c r="J55" s="215"/>
      <c r="K55" s="215"/>
      <c r="L55" s="215"/>
      <c r="M55" s="215"/>
      <c r="N55" s="215"/>
      <c r="O55" s="215"/>
      <c r="P55" s="215"/>
    </row>
    <row r="56" spans="1:16" s="233" customFormat="1">
      <c r="A56" s="215"/>
      <c r="B56" s="215"/>
      <c r="C56" s="240"/>
      <c r="D56" s="240"/>
      <c r="E56" s="240"/>
      <c r="F56" s="253"/>
      <c r="G56" s="253"/>
      <c r="H56" s="215"/>
      <c r="I56" s="215"/>
      <c r="J56" s="215"/>
      <c r="K56" s="215"/>
      <c r="L56" s="215"/>
      <c r="M56" s="215"/>
      <c r="N56" s="215"/>
      <c r="O56" s="215"/>
      <c r="P56" s="215"/>
    </row>
    <row r="57" spans="1:16" s="233" customFormat="1">
      <c r="A57" s="215"/>
      <c r="B57" s="215"/>
      <c r="C57" s="240"/>
      <c r="D57" s="240"/>
      <c r="E57" s="240"/>
      <c r="F57" s="253"/>
      <c r="G57" s="253"/>
      <c r="H57" s="215"/>
      <c r="I57" s="215"/>
      <c r="J57" s="215"/>
      <c r="K57" s="215"/>
      <c r="L57" s="215"/>
      <c r="M57" s="215"/>
      <c r="N57" s="215"/>
      <c r="O57" s="215"/>
      <c r="P57" s="215"/>
    </row>
    <row r="58" spans="1:16" s="233" customFormat="1">
      <c r="A58" s="215"/>
      <c r="B58" s="215"/>
      <c r="C58" s="240"/>
      <c r="D58" s="240"/>
      <c r="E58" s="240"/>
      <c r="F58" s="253"/>
      <c r="G58" s="253"/>
      <c r="H58" s="215"/>
      <c r="I58" s="215"/>
      <c r="J58" s="215"/>
      <c r="K58" s="215"/>
      <c r="L58" s="215"/>
      <c r="M58" s="215"/>
      <c r="N58" s="215"/>
      <c r="O58" s="215"/>
      <c r="P58" s="215"/>
    </row>
    <row r="59" spans="1:16" s="233" customFormat="1">
      <c r="A59" s="254"/>
      <c r="B59" s="254"/>
      <c r="C59" s="240"/>
      <c r="D59" s="240"/>
      <c r="E59" s="241"/>
      <c r="F59" s="255"/>
      <c r="G59" s="253"/>
      <c r="H59" s="215"/>
      <c r="I59" s="215"/>
      <c r="J59" s="215"/>
      <c r="K59" s="215"/>
      <c r="L59" s="215"/>
      <c r="M59" s="215"/>
      <c r="N59" s="215"/>
      <c r="O59" s="215"/>
      <c r="P59" s="215"/>
    </row>
    <row r="60" spans="1:16" s="233" customFormat="1">
      <c r="A60" s="251" t="s">
        <v>236</v>
      </c>
      <c r="B60" s="215"/>
      <c r="C60" s="240"/>
      <c r="D60" s="240"/>
      <c r="E60" s="239" t="s">
        <v>445</v>
      </c>
      <c r="F60" s="253"/>
      <c r="G60" s="253"/>
      <c r="H60" s="215"/>
      <c r="I60" s="215"/>
      <c r="J60" s="215"/>
      <c r="K60" s="215"/>
      <c r="L60" s="215"/>
      <c r="M60" s="215"/>
      <c r="N60" s="215"/>
      <c r="O60" s="215"/>
      <c r="P60" s="215"/>
    </row>
    <row r="61" spans="1:16" s="233" customFormat="1">
      <c r="A61" s="251" t="s">
        <v>592</v>
      </c>
      <c r="B61" s="215"/>
      <c r="C61" s="240"/>
      <c r="D61" s="240"/>
      <c r="E61" s="239"/>
      <c r="F61" s="253"/>
      <c r="G61" s="253"/>
      <c r="H61" s="215"/>
      <c r="I61" s="215"/>
      <c r="J61" s="215"/>
      <c r="K61" s="215"/>
      <c r="L61" s="215"/>
      <c r="M61" s="215"/>
      <c r="N61" s="215"/>
      <c r="O61" s="215"/>
      <c r="P61" s="215"/>
    </row>
    <row r="62" spans="1:16" s="233" customFormat="1">
      <c r="A62" s="215" t="s">
        <v>237</v>
      </c>
      <c r="B62" s="215"/>
      <c r="C62" s="240"/>
      <c r="D62" s="240"/>
      <c r="E62" s="240"/>
      <c r="F62" s="253"/>
      <c r="G62" s="253"/>
      <c r="H62" s="215"/>
      <c r="I62" s="215"/>
      <c r="J62" s="215"/>
      <c r="K62" s="215"/>
      <c r="L62" s="215"/>
      <c r="M62" s="215"/>
      <c r="N62" s="215"/>
      <c r="O62" s="215"/>
      <c r="P62" s="215"/>
    </row>
    <row r="63" spans="1:16">
      <c r="A63" s="243"/>
      <c r="B63" s="243"/>
      <c r="D63" s="215"/>
      <c r="E63" s="242"/>
      <c r="F63" s="215"/>
      <c r="G63" s="215"/>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28" zoomScaleNormal="100" zoomScaleSheetLayoutView="100" workbookViewId="0">
      <selection activeCell="A28" sqref="A1:XFD1048576"/>
    </sheetView>
  </sheetViews>
  <sheetFormatPr defaultColWidth="9.140625" defaultRowHeight="12.75"/>
  <cols>
    <col min="1" max="1" width="56" style="215" customWidth="1"/>
    <col min="2" max="2" width="10.28515625" style="215" customWidth="1"/>
    <col min="3" max="3" width="13.42578125" style="215" customWidth="1"/>
    <col min="4" max="4" width="29.85546875" style="215" customWidth="1"/>
    <col min="5" max="5" width="31.28515625" style="215" customWidth="1"/>
    <col min="6" max="6" width="24.5703125" style="215" customWidth="1"/>
    <col min="7" max="7" width="32.5703125" style="215" customWidth="1"/>
    <col min="8" max="8" width="6" style="215" customWidth="1"/>
    <col min="9" max="10" width="23.85546875" style="215" bestFit="1" customWidth="1"/>
    <col min="11" max="11" width="13.5703125" style="215" bestFit="1" customWidth="1"/>
    <col min="12" max="16384" width="9.140625" style="215"/>
  </cols>
  <sheetData>
    <row r="1" spans="1:9" ht="27" customHeight="1">
      <c r="A1" s="469" t="s">
        <v>234</v>
      </c>
      <c r="B1" s="469"/>
      <c r="C1" s="469"/>
      <c r="D1" s="469"/>
      <c r="E1" s="469"/>
    </row>
    <row r="2" spans="1:9" ht="35.25" customHeight="1">
      <c r="A2" s="470" t="s">
        <v>171</v>
      </c>
      <c r="B2" s="470"/>
      <c r="C2" s="470"/>
      <c r="D2" s="470"/>
      <c r="E2" s="470"/>
    </row>
    <row r="3" spans="1:9">
      <c r="A3" s="471" t="s">
        <v>178</v>
      </c>
      <c r="B3" s="471"/>
      <c r="C3" s="471"/>
      <c r="D3" s="471"/>
      <c r="E3" s="471"/>
    </row>
    <row r="4" spans="1:9" ht="19.5" customHeight="1">
      <c r="A4" s="471"/>
      <c r="B4" s="471"/>
      <c r="C4" s="471"/>
      <c r="D4" s="471"/>
      <c r="E4" s="471"/>
    </row>
    <row r="5" spans="1:9">
      <c r="A5" s="476" t="s">
        <v>686</v>
      </c>
      <c r="B5" s="476"/>
      <c r="C5" s="476"/>
      <c r="D5" s="476"/>
      <c r="E5" s="476"/>
    </row>
    <row r="6" spans="1:9">
      <c r="A6" s="455"/>
      <c r="B6" s="455"/>
      <c r="C6" s="455"/>
      <c r="D6" s="455"/>
      <c r="E6" s="455"/>
    </row>
    <row r="7" spans="1:9" ht="30" customHeight="1">
      <c r="A7" s="453" t="s">
        <v>606</v>
      </c>
      <c r="B7" s="468" t="s">
        <v>607</v>
      </c>
      <c r="C7" s="468"/>
      <c r="D7" s="468"/>
      <c r="E7" s="468"/>
    </row>
    <row r="8" spans="1:9" ht="30" customHeight="1">
      <c r="A8" s="452" t="s">
        <v>608</v>
      </c>
      <c r="B8" s="467" t="s">
        <v>609</v>
      </c>
      <c r="C8" s="467"/>
      <c r="D8" s="467"/>
      <c r="E8" s="467"/>
    </row>
    <row r="9" spans="1:9" ht="30" customHeight="1">
      <c r="A9" s="453" t="s">
        <v>610</v>
      </c>
      <c r="B9" s="468" t="s">
        <v>611</v>
      </c>
      <c r="C9" s="468"/>
      <c r="D9" s="468"/>
      <c r="E9" s="468"/>
    </row>
    <row r="10" spans="1:9" ht="30" customHeight="1">
      <c r="A10" s="452" t="s">
        <v>612</v>
      </c>
      <c r="B10" s="467" t="s">
        <v>684</v>
      </c>
      <c r="C10" s="467"/>
      <c r="D10" s="467"/>
      <c r="E10" s="467"/>
    </row>
    <row r="12" spans="1:9" ht="41.25" customHeight="1">
      <c r="A12" s="238" t="s">
        <v>173</v>
      </c>
      <c r="B12" s="238" t="s">
        <v>174</v>
      </c>
      <c r="C12" s="354" t="s">
        <v>175</v>
      </c>
      <c r="D12" s="354" t="s">
        <v>685</v>
      </c>
      <c r="E12" s="354" t="s">
        <v>677</v>
      </c>
    </row>
    <row r="13" spans="1:9" ht="25.5">
      <c r="A13" s="355" t="s">
        <v>321</v>
      </c>
      <c r="B13" s="356" t="s">
        <v>46</v>
      </c>
      <c r="C13" s="357"/>
      <c r="D13" s="352"/>
      <c r="E13" s="358"/>
    </row>
    <row r="14" spans="1:9" ht="25.5">
      <c r="A14" s="355" t="s">
        <v>322</v>
      </c>
      <c r="B14" s="356" t="s">
        <v>0</v>
      </c>
      <c r="C14" s="359"/>
      <c r="D14" s="358">
        <v>19761425773</v>
      </c>
      <c r="E14" s="419">
        <v>10462085579</v>
      </c>
      <c r="F14" s="279"/>
      <c r="G14" s="279"/>
      <c r="H14" s="279"/>
      <c r="I14" s="279"/>
    </row>
    <row r="15" spans="1:9" ht="25.5">
      <c r="A15" s="360" t="s">
        <v>323</v>
      </c>
      <c r="B15" s="361" t="s">
        <v>47</v>
      </c>
      <c r="C15" s="213"/>
      <c r="D15" s="352">
        <v>19761425773</v>
      </c>
      <c r="E15" s="420">
        <v>10462085579</v>
      </c>
      <c r="F15" s="279"/>
      <c r="G15" s="279"/>
      <c r="H15" s="279"/>
      <c r="I15" s="279"/>
    </row>
    <row r="16" spans="1:9" ht="25.5">
      <c r="A16" s="360" t="s">
        <v>324</v>
      </c>
      <c r="B16" s="361" t="s">
        <v>48</v>
      </c>
      <c r="C16" s="213"/>
      <c r="D16" s="352"/>
      <c r="E16" s="420"/>
      <c r="F16" s="279"/>
      <c r="G16" s="279"/>
      <c r="H16" s="279"/>
      <c r="I16" s="279"/>
    </row>
    <row r="17" spans="1:9" ht="25.5">
      <c r="A17" s="355" t="s">
        <v>325</v>
      </c>
      <c r="B17" s="356" t="s">
        <v>1</v>
      </c>
      <c r="C17" s="248"/>
      <c r="D17" s="362">
        <v>209433097250</v>
      </c>
      <c r="E17" s="421">
        <v>253702985300</v>
      </c>
      <c r="F17" s="279"/>
      <c r="G17" s="279"/>
      <c r="H17" s="279"/>
      <c r="I17" s="279"/>
    </row>
    <row r="18" spans="1:9" ht="25.5">
      <c r="A18" s="360" t="s">
        <v>326</v>
      </c>
      <c r="B18" s="361" t="s">
        <v>2</v>
      </c>
      <c r="C18" s="213"/>
      <c r="D18" s="352">
        <v>209433097250</v>
      </c>
      <c r="E18" s="420">
        <v>253702985300</v>
      </c>
      <c r="F18" s="279"/>
      <c r="G18" s="279"/>
      <c r="H18" s="279"/>
      <c r="I18" s="279"/>
    </row>
    <row r="19" spans="1:9" ht="25.5">
      <c r="A19" s="360" t="s">
        <v>266</v>
      </c>
      <c r="B19" s="361">
        <v>121.1</v>
      </c>
      <c r="C19" s="213"/>
      <c r="D19" s="367">
        <v>209019325250</v>
      </c>
      <c r="E19" s="420">
        <v>253242842300</v>
      </c>
      <c r="F19" s="279"/>
      <c r="G19" s="279"/>
      <c r="H19" s="279"/>
      <c r="I19" s="279"/>
    </row>
    <row r="20" spans="1:9" ht="25.5">
      <c r="A20" s="360" t="s">
        <v>267</v>
      </c>
      <c r="B20" s="361">
        <v>121.2</v>
      </c>
      <c r="C20" s="213"/>
      <c r="D20" s="352"/>
      <c r="E20" s="420"/>
      <c r="F20" s="279"/>
      <c r="G20" s="279"/>
      <c r="H20" s="279"/>
      <c r="I20" s="279"/>
    </row>
    <row r="21" spans="1:9" ht="25.5">
      <c r="A21" s="360" t="s">
        <v>268</v>
      </c>
      <c r="B21" s="361">
        <v>121.3</v>
      </c>
      <c r="C21" s="213"/>
      <c r="D21" s="367">
        <v>413772000</v>
      </c>
      <c r="E21" s="420">
        <v>460143000</v>
      </c>
      <c r="F21" s="447"/>
      <c r="G21" s="279"/>
      <c r="H21" s="279"/>
      <c r="I21" s="279"/>
    </row>
    <row r="22" spans="1:9" ht="25.5">
      <c r="A22" s="360" t="s">
        <v>269</v>
      </c>
      <c r="B22" s="361">
        <v>121.4</v>
      </c>
      <c r="C22" s="213"/>
      <c r="D22" s="352"/>
      <c r="E22" s="420"/>
      <c r="F22" s="279"/>
      <c r="G22" s="279"/>
      <c r="H22" s="279"/>
      <c r="I22" s="279"/>
    </row>
    <row r="23" spans="1:9" ht="25.5">
      <c r="A23" s="360" t="s">
        <v>327</v>
      </c>
      <c r="B23" s="361" t="s">
        <v>49</v>
      </c>
      <c r="C23" s="363"/>
      <c r="D23" s="352"/>
      <c r="E23" s="420"/>
      <c r="F23" s="279"/>
      <c r="G23" s="279"/>
      <c r="H23" s="279"/>
      <c r="I23" s="279"/>
    </row>
    <row r="24" spans="1:9" ht="25.5">
      <c r="A24" s="355" t="s">
        <v>328</v>
      </c>
      <c r="B24" s="364" t="s">
        <v>3</v>
      </c>
      <c r="C24" s="359"/>
      <c r="D24" s="362">
        <v>1083375000</v>
      </c>
      <c r="E24" s="421">
        <v>732900000</v>
      </c>
      <c r="F24" s="279"/>
      <c r="G24" s="279"/>
      <c r="H24" s="279"/>
      <c r="I24" s="279"/>
    </row>
    <row r="25" spans="1:9" ht="25.5">
      <c r="A25" s="360" t="s">
        <v>329</v>
      </c>
      <c r="B25" s="361" t="s">
        <v>4</v>
      </c>
      <c r="C25" s="363"/>
      <c r="D25" s="352">
        <v>1083375000</v>
      </c>
      <c r="E25" s="420">
        <v>376200000</v>
      </c>
      <c r="F25" s="279"/>
      <c r="G25" s="279"/>
      <c r="H25" s="279"/>
      <c r="I25" s="279"/>
    </row>
    <row r="26" spans="1:9" ht="25.5">
      <c r="A26" s="360" t="s">
        <v>330</v>
      </c>
      <c r="B26" s="365" t="s">
        <v>246</v>
      </c>
      <c r="C26" s="363"/>
      <c r="D26" s="352"/>
      <c r="E26" s="420"/>
      <c r="F26" s="279"/>
      <c r="G26" s="279"/>
      <c r="H26" s="279"/>
      <c r="I26" s="279"/>
    </row>
    <row r="27" spans="1:9" ht="25.5">
      <c r="A27" s="360" t="s">
        <v>331</v>
      </c>
      <c r="B27" s="361" t="s">
        <v>50</v>
      </c>
      <c r="C27" s="213"/>
      <c r="D27" s="352"/>
      <c r="E27" s="420">
        <v>356700000</v>
      </c>
      <c r="F27" s="279"/>
      <c r="G27" s="279"/>
      <c r="H27" s="279"/>
      <c r="I27" s="279"/>
    </row>
    <row r="28" spans="1:9" ht="25.5">
      <c r="A28" s="360" t="s">
        <v>332</v>
      </c>
      <c r="B28" s="361" t="s">
        <v>51</v>
      </c>
      <c r="C28" s="213"/>
      <c r="D28" s="352"/>
      <c r="E28" s="420"/>
      <c r="F28" s="279"/>
      <c r="G28" s="279"/>
      <c r="H28" s="279"/>
      <c r="I28" s="279"/>
    </row>
    <row r="29" spans="1:9" ht="42" customHeight="1">
      <c r="A29" s="360" t="s">
        <v>333</v>
      </c>
      <c r="B29" s="361" t="s">
        <v>247</v>
      </c>
      <c r="C29" s="213"/>
      <c r="D29" s="352"/>
      <c r="E29" s="420"/>
      <c r="F29" s="279"/>
      <c r="G29" s="279"/>
      <c r="H29" s="279"/>
      <c r="I29" s="279"/>
    </row>
    <row r="30" spans="1:9" ht="25.5">
      <c r="A30" s="360" t="s">
        <v>334</v>
      </c>
      <c r="B30" s="361" t="s">
        <v>52</v>
      </c>
      <c r="C30" s="213"/>
      <c r="D30" s="352"/>
      <c r="E30" s="420">
        <v>356700000</v>
      </c>
      <c r="F30" s="279"/>
      <c r="G30" s="279"/>
      <c r="H30" s="279"/>
      <c r="I30" s="279"/>
    </row>
    <row r="31" spans="1:9" ht="25.5">
      <c r="A31" s="360" t="s">
        <v>335</v>
      </c>
      <c r="B31" s="361" t="s">
        <v>53</v>
      </c>
      <c r="C31" s="213"/>
      <c r="D31" s="352"/>
      <c r="E31" s="420"/>
      <c r="F31" s="279"/>
      <c r="G31" s="279"/>
      <c r="H31" s="279"/>
      <c r="I31" s="279"/>
    </row>
    <row r="32" spans="1:9" ht="25.5">
      <c r="A32" s="360" t="s">
        <v>336</v>
      </c>
      <c r="B32" s="361" t="s">
        <v>54</v>
      </c>
      <c r="C32" s="213"/>
      <c r="D32" s="352"/>
      <c r="E32" s="420"/>
      <c r="F32" s="279"/>
      <c r="G32" s="279"/>
      <c r="H32" s="279"/>
      <c r="I32" s="279"/>
    </row>
    <row r="33" spans="1:9" ht="25.5">
      <c r="A33" s="355" t="s">
        <v>337</v>
      </c>
      <c r="B33" s="356" t="s">
        <v>55</v>
      </c>
      <c r="C33" s="248"/>
      <c r="D33" s="366">
        <v>230277898023</v>
      </c>
      <c r="E33" s="422">
        <v>264897970879</v>
      </c>
      <c r="F33" s="279"/>
      <c r="G33" s="279"/>
      <c r="H33" s="279"/>
      <c r="I33" s="279"/>
    </row>
    <row r="34" spans="1:9" ht="25.5">
      <c r="A34" s="355" t="s">
        <v>338</v>
      </c>
      <c r="B34" s="356" t="s">
        <v>56</v>
      </c>
      <c r="C34" s="248"/>
      <c r="D34" s="352"/>
      <c r="E34" s="421"/>
      <c r="F34" s="279"/>
      <c r="G34" s="279"/>
      <c r="H34" s="279"/>
      <c r="I34" s="279"/>
    </row>
    <row r="35" spans="1:9" ht="25.5">
      <c r="A35" s="360" t="s">
        <v>339</v>
      </c>
      <c r="B35" s="361" t="s">
        <v>6</v>
      </c>
      <c r="C35" s="213"/>
      <c r="D35" s="352"/>
      <c r="E35" s="420"/>
      <c r="F35" s="279"/>
      <c r="G35" s="279"/>
      <c r="H35" s="279"/>
      <c r="I35" s="279"/>
    </row>
    <row r="36" spans="1:9" ht="25.5">
      <c r="A36" s="360" t="s">
        <v>340</v>
      </c>
      <c r="B36" s="361" t="s">
        <v>7</v>
      </c>
      <c r="C36" s="213"/>
      <c r="D36" s="352"/>
      <c r="E36" s="420"/>
      <c r="F36" s="279"/>
      <c r="G36" s="279"/>
      <c r="H36" s="279"/>
      <c r="I36" s="279"/>
    </row>
    <row r="37" spans="1:9" ht="51">
      <c r="A37" s="360" t="s">
        <v>341</v>
      </c>
      <c r="B37" s="361" t="s">
        <v>57</v>
      </c>
      <c r="C37" s="213"/>
      <c r="D37" s="352">
        <v>371096082</v>
      </c>
      <c r="E37" s="420">
        <v>76098247</v>
      </c>
      <c r="F37" s="279"/>
      <c r="G37" s="279"/>
      <c r="H37" s="279"/>
      <c r="I37" s="279"/>
    </row>
    <row r="38" spans="1:9" ht="25.5">
      <c r="A38" s="360" t="s">
        <v>342</v>
      </c>
      <c r="B38" s="361" t="s">
        <v>8</v>
      </c>
      <c r="C38" s="213"/>
      <c r="D38" s="352">
        <v>44300880</v>
      </c>
      <c r="E38" s="423">
        <v>8072821</v>
      </c>
      <c r="F38" s="279"/>
      <c r="G38" s="279"/>
      <c r="H38" s="279"/>
      <c r="I38" s="279"/>
    </row>
    <row r="39" spans="1:9" ht="25.5">
      <c r="A39" s="360" t="s">
        <v>343</v>
      </c>
      <c r="B39" s="361" t="s">
        <v>9</v>
      </c>
      <c r="C39" s="213"/>
      <c r="D39" s="352"/>
      <c r="E39" s="420"/>
      <c r="F39" s="279"/>
      <c r="G39" s="279"/>
      <c r="H39" s="279"/>
      <c r="I39" s="279"/>
    </row>
    <row r="40" spans="1:9" ht="25.5">
      <c r="A40" s="360" t="s">
        <v>344</v>
      </c>
      <c r="B40" s="361" t="s">
        <v>58</v>
      </c>
      <c r="C40" s="213"/>
      <c r="D40" s="352">
        <v>95824690</v>
      </c>
      <c r="E40" s="420">
        <v>117269020</v>
      </c>
      <c r="F40" s="279"/>
      <c r="G40" s="279"/>
      <c r="H40" s="279"/>
      <c r="I40" s="279"/>
    </row>
    <row r="41" spans="1:9" ht="25.5">
      <c r="A41" s="360" t="s">
        <v>345</v>
      </c>
      <c r="B41" s="361" t="s">
        <v>59</v>
      </c>
      <c r="C41" s="213"/>
      <c r="D41" s="352">
        <v>495747431</v>
      </c>
      <c r="E41" s="420">
        <v>2889602057</v>
      </c>
      <c r="F41" s="279"/>
      <c r="G41" s="279"/>
      <c r="H41" s="279"/>
      <c r="I41" s="279"/>
    </row>
    <row r="42" spans="1:9" ht="25.5">
      <c r="A42" s="360" t="s">
        <v>346</v>
      </c>
      <c r="B42" s="361" t="s">
        <v>10</v>
      </c>
      <c r="C42" s="213"/>
      <c r="D42" s="352">
        <v>98997669</v>
      </c>
      <c r="E42" s="420">
        <v>2292279589</v>
      </c>
      <c r="F42" s="279"/>
      <c r="G42" s="279"/>
      <c r="H42" s="279"/>
      <c r="I42" s="279"/>
    </row>
    <row r="43" spans="1:9" ht="25.5">
      <c r="A43" s="360" t="s">
        <v>347</v>
      </c>
      <c r="B43" s="361" t="s">
        <v>60</v>
      </c>
      <c r="C43" s="213"/>
      <c r="D43" s="352">
        <v>299841272</v>
      </c>
      <c r="E43" s="420">
        <v>302665300</v>
      </c>
      <c r="F43" s="279"/>
      <c r="G43" s="279"/>
      <c r="H43" s="279"/>
      <c r="I43" s="279"/>
    </row>
    <row r="44" spans="1:9" ht="25.5">
      <c r="A44" s="360" t="s">
        <v>348</v>
      </c>
      <c r="B44" s="361" t="s">
        <v>61</v>
      </c>
      <c r="C44" s="213"/>
      <c r="D44" s="352"/>
      <c r="E44" s="420"/>
      <c r="F44" s="279"/>
      <c r="G44" s="279"/>
      <c r="H44" s="279"/>
      <c r="I44" s="279"/>
    </row>
    <row r="45" spans="1:9" ht="25.5">
      <c r="A45" s="355" t="s">
        <v>349</v>
      </c>
      <c r="B45" s="356" t="s">
        <v>5</v>
      </c>
      <c r="C45" s="248"/>
      <c r="D45" s="362">
        <v>1405808024</v>
      </c>
      <c r="E45" s="421">
        <v>5685987034</v>
      </c>
      <c r="F45" s="279"/>
      <c r="G45" s="279"/>
      <c r="H45" s="279"/>
      <c r="I45" s="279"/>
    </row>
    <row r="46" spans="1:9" ht="38.25">
      <c r="A46" s="355" t="s">
        <v>350</v>
      </c>
      <c r="B46" s="356" t="s">
        <v>11</v>
      </c>
      <c r="C46" s="248"/>
      <c r="D46" s="362">
        <v>228872089999</v>
      </c>
      <c r="E46" s="421">
        <v>259211983845</v>
      </c>
      <c r="F46" s="279"/>
      <c r="G46" s="279"/>
      <c r="H46" s="279"/>
      <c r="I46" s="279"/>
    </row>
    <row r="47" spans="1:9" ht="25.5">
      <c r="A47" s="360" t="s">
        <v>351</v>
      </c>
      <c r="B47" s="361" t="s">
        <v>12</v>
      </c>
      <c r="C47" s="213"/>
      <c r="D47" s="352">
        <v>183766732100</v>
      </c>
      <c r="E47" s="420">
        <v>202077231200</v>
      </c>
      <c r="F47" s="279"/>
      <c r="G47" s="279"/>
      <c r="H47" s="279"/>
      <c r="I47" s="279"/>
    </row>
    <row r="48" spans="1:9" ht="25.5">
      <c r="A48" s="360" t="s">
        <v>352</v>
      </c>
      <c r="B48" s="361" t="s">
        <v>13</v>
      </c>
      <c r="C48" s="213"/>
      <c r="D48" s="352">
        <v>320750969200</v>
      </c>
      <c r="E48" s="420">
        <v>304168424000</v>
      </c>
      <c r="F48" s="279"/>
      <c r="G48" s="279"/>
      <c r="H48" s="279"/>
      <c r="I48" s="279"/>
    </row>
    <row r="49" spans="1:9" ht="25.5">
      <c r="A49" s="360" t="s">
        <v>353</v>
      </c>
      <c r="B49" s="361" t="s">
        <v>62</v>
      </c>
      <c r="C49" s="213"/>
      <c r="D49" s="352">
        <v>-136984237100</v>
      </c>
      <c r="E49" s="420">
        <v>-102091192800</v>
      </c>
      <c r="F49" s="279"/>
      <c r="G49" s="279"/>
      <c r="H49" s="279"/>
      <c r="I49" s="279"/>
    </row>
    <row r="50" spans="1:9" ht="25.5">
      <c r="A50" s="360" t="s">
        <v>354</v>
      </c>
      <c r="B50" s="361" t="s">
        <v>63</v>
      </c>
      <c r="C50" s="213"/>
      <c r="D50" s="367">
        <v>28382255436</v>
      </c>
      <c r="E50" s="424">
        <v>33360905472</v>
      </c>
      <c r="F50" s="279"/>
      <c r="G50" s="279"/>
      <c r="H50" s="279"/>
      <c r="I50" s="279"/>
    </row>
    <row r="51" spans="1:9" ht="25.5">
      <c r="A51" s="360" t="s">
        <v>355</v>
      </c>
      <c r="B51" s="361" t="s">
        <v>14</v>
      </c>
      <c r="C51" s="213"/>
      <c r="D51" s="352">
        <v>16723102463</v>
      </c>
      <c r="E51" s="420">
        <v>23773847173</v>
      </c>
      <c r="F51" s="279"/>
      <c r="G51" s="279"/>
      <c r="H51" s="279"/>
      <c r="I51" s="279"/>
    </row>
    <row r="52" spans="1:9" ht="38.25">
      <c r="A52" s="355" t="s">
        <v>356</v>
      </c>
      <c r="B52" s="356" t="s">
        <v>15</v>
      </c>
      <c r="C52" s="248"/>
      <c r="D52" s="368">
        <v>12454.48</v>
      </c>
      <c r="E52" s="425">
        <v>12827.37</v>
      </c>
      <c r="F52" s="279"/>
      <c r="G52" s="279"/>
      <c r="H52" s="279"/>
      <c r="I52" s="279"/>
    </row>
    <row r="53" spans="1:9" ht="25.5">
      <c r="A53" s="355" t="s">
        <v>357</v>
      </c>
      <c r="B53" s="356" t="s">
        <v>64</v>
      </c>
      <c r="C53" s="248"/>
      <c r="D53" s="352"/>
      <c r="E53" s="425"/>
      <c r="F53" s="279"/>
      <c r="G53" s="279"/>
      <c r="H53" s="279"/>
      <c r="I53" s="279"/>
    </row>
    <row r="54" spans="1:9" ht="28.5" customHeight="1">
      <c r="A54" s="360" t="s">
        <v>358</v>
      </c>
      <c r="B54" s="361" t="s">
        <v>65</v>
      </c>
      <c r="C54" s="213"/>
      <c r="D54" s="352"/>
      <c r="E54" s="426"/>
      <c r="F54" s="279"/>
      <c r="G54" s="279"/>
      <c r="H54" s="279"/>
      <c r="I54" s="279"/>
    </row>
    <row r="55" spans="1:9" ht="38.25">
      <c r="A55" s="360" t="s">
        <v>359</v>
      </c>
      <c r="B55" s="361" t="s">
        <v>66</v>
      </c>
      <c r="C55" s="213"/>
      <c r="D55" s="352"/>
      <c r="E55" s="426"/>
      <c r="F55" s="279"/>
      <c r="G55" s="279"/>
      <c r="H55" s="279"/>
      <c r="I55" s="279"/>
    </row>
    <row r="56" spans="1:9" ht="29.25" customHeight="1">
      <c r="A56" s="355" t="s">
        <v>360</v>
      </c>
      <c r="B56" s="356"/>
      <c r="C56" s="248"/>
      <c r="D56" s="352"/>
      <c r="E56" s="425"/>
      <c r="F56" s="279"/>
      <c r="G56" s="279"/>
      <c r="H56" s="279"/>
      <c r="I56" s="279"/>
    </row>
    <row r="57" spans="1:9" ht="25.5">
      <c r="A57" s="360" t="s">
        <v>361</v>
      </c>
      <c r="B57" s="361" t="s">
        <v>68</v>
      </c>
      <c r="C57" s="213"/>
      <c r="D57" s="352"/>
      <c r="E57" s="426"/>
      <c r="F57" s="279"/>
      <c r="G57" s="279"/>
      <c r="H57" s="279"/>
      <c r="I57" s="279"/>
    </row>
    <row r="58" spans="1:9" ht="25.5">
      <c r="A58" s="360" t="s">
        <v>362</v>
      </c>
      <c r="B58" s="361" t="s">
        <v>69</v>
      </c>
      <c r="C58" s="213"/>
      <c r="D58" s="352"/>
      <c r="E58" s="426"/>
      <c r="F58" s="279"/>
      <c r="G58" s="279"/>
      <c r="H58" s="279"/>
      <c r="I58" s="279"/>
    </row>
    <row r="59" spans="1:9" ht="25.5">
      <c r="A59" s="360" t="s">
        <v>363</v>
      </c>
      <c r="B59" s="361" t="s">
        <v>70</v>
      </c>
      <c r="C59" s="213"/>
      <c r="D59" s="352"/>
      <c r="E59" s="426"/>
      <c r="F59" s="279"/>
      <c r="G59" s="279"/>
      <c r="H59" s="279"/>
      <c r="I59" s="279"/>
    </row>
    <row r="60" spans="1:9" ht="25.5">
      <c r="A60" s="360" t="s">
        <v>364</v>
      </c>
      <c r="B60" s="361" t="s">
        <v>71</v>
      </c>
      <c r="C60" s="213"/>
      <c r="D60" s="369">
        <v>18376673.210000001</v>
      </c>
      <c r="E60" s="427">
        <v>20207723.120000001</v>
      </c>
      <c r="F60" s="279"/>
      <c r="G60" s="279"/>
      <c r="H60" s="279"/>
      <c r="I60" s="279"/>
    </row>
    <row r="61" spans="1:9">
      <c r="A61" s="370"/>
      <c r="B61" s="371"/>
      <c r="C61" s="238"/>
      <c r="D61" s="372"/>
      <c r="E61" s="372"/>
    </row>
    <row r="62" spans="1:9">
      <c r="A62" s="270"/>
      <c r="B62" s="454"/>
      <c r="C62" s="454"/>
      <c r="D62" s="373"/>
      <c r="E62" s="373"/>
    </row>
    <row r="63" spans="1:9">
      <c r="A63" s="251" t="s">
        <v>651</v>
      </c>
      <c r="C63" s="240"/>
      <c r="D63" s="374" t="s">
        <v>652</v>
      </c>
      <c r="E63" s="239"/>
    </row>
    <row r="64" spans="1:9">
      <c r="A64" s="286" t="s">
        <v>176</v>
      </c>
      <c r="C64" s="240"/>
      <c r="D64" s="287" t="s">
        <v>177</v>
      </c>
      <c r="E64" s="287"/>
    </row>
    <row r="65" spans="1:5">
      <c r="C65" s="240"/>
      <c r="D65" s="240"/>
      <c r="E65" s="240"/>
    </row>
    <row r="66" spans="1:5">
      <c r="C66" s="240"/>
      <c r="D66" s="240"/>
      <c r="E66" s="240"/>
    </row>
    <row r="67" spans="1:5">
      <c r="C67" s="240"/>
      <c r="D67" s="240"/>
      <c r="E67" s="240"/>
    </row>
    <row r="68" spans="1:5">
      <c r="C68" s="240"/>
      <c r="D68" s="240"/>
      <c r="E68" s="240"/>
    </row>
    <row r="69" spans="1:5">
      <c r="C69" s="240"/>
      <c r="D69" s="240"/>
      <c r="E69" s="240"/>
    </row>
    <row r="70" spans="1:5">
      <c r="C70" s="240"/>
      <c r="D70" s="240"/>
      <c r="E70" s="240"/>
    </row>
    <row r="71" spans="1:5">
      <c r="A71" s="254"/>
      <c r="B71" s="254"/>
      <c r="C71" s="240"/>
      <c r="D71" s="241"/>
      <c r="E71" s="241"/>
    </row>
    <row r="72" spans="1:5">
      <c r="A72" s="251" t="s">
        <v>236</v>
      </c>
      <c r="C72" s="240"/>
      <c r="D72" s="375" t="s">
        <v>445</v>
      </c>
      <c r="E72" s="239"/>
    </row>
    <row r="73" spans="1:5">
      <c r="A73" s="251" t="s">
        <v>592</v>
      </c>
      <c r="C73" s="240"/>
      <c r="D73" s="239"/>
      <c r="E73" s="239"/>
    </row>
    <row r="74" spans="1:5">
      <c r="A74" s="215" t="s">
        <v>237</v>
      </c>
      <c r="C74" s="240"/>
      <c r="D74" s="240"/>
      <c r="E74" s="240"/>
    </row>
    <row r="75" spans="1:5">
      <c r="A75" s="243"/>
      <c r="B75" s="243"/>
      <c r="E75" s="242"/>
    </row>
    <row r="76" spans="1:5">
      <c r="A76" s="243"/>
      <c r="B76" s="243"/>
      <c r="E76" s="242"/>
    </row>
    <row r="77" spans="1:5">
      <c r="A77" s="472"/>
      <c r="B77" s="472"/>
      <c r="C77" s="243"/>
      <c r="D77" s="472"/>
      <c r="E77" s="472"/>
    </row>
    <row r="78" spans="1:5">
      <c r="A78" s="474"/>
      <c r="B78" s="474"/>
      <c r="C78" s="251"/>
      <c r="D78" s="474"/>
      <c r="E78" s="474"/>
    </row>
    <row r="79" spans="1:5" ht="13.15" customHeight="1">
      <c r="A79" s="475"/>
      <c r="B79" s="475"/>
      <c r="C79" s="376"/>
      <c r="D79" s="473"/>
      <c r="E79" s="473"/>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1181102362204722" right="0.43307086614173229" top="0.55118110236220474" bottom="0.47244094488188981" header="0.31496062992125984" footer="0.31496062992125984"/>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view="pageBreakPreview" topLeftCell="A46" zoomScaleNormal="100" zoomScaleSheetLayoutView="100" workbookViewId="0">
      <selection activeCell="A46" sqref="A1:XFD1048576"/>
    </sheetView>
  </sheetViews>
  <sheetFormatPr defaultColWidth="9.140625" defaultRowHeight="12.75"/>
  <cols>
    <col min="1" max="1" width="9.28515625" style="380" bestFit="1" customWidth="1"/>
    <col min="2" max="2" width="50" style="380" customWidth="1"/>
    <col min="3" max="3" width="13.5703125" style="380" customWidth="1"/>
    <col min="4" max="4" width="22.5703125" style="226" customWidth="1"/>
    <col min="5" max="5" width="22" style="226" customWidth="1"/>
    <col min="6" max="6" width="23.5703125" style="382" customWidth="1"/>
    <col min="7" max="7" width="21.5703125" style="377" customWidth="1"/>
    <col min="8" max="8" width="12.28515625" style="378" customWidth="1"/>
    <col min="9" max="9" width="18" style="378" customWidth="1"/>
    <col min="10" max="10" width="6.85546875" style="378" customWidth="1"/>
    <col min="11" max="11" width="41.7109375" style="378" customWidth="1"/>
    <col min="12" max="12" width="10.28515625" style="378" customWidth="1"/>
    <col min="13" max="15" width="20.7109375" style="378" customWidth="1"/>
    <col min="16" max="16" width="9.140625" style="378"/>
    <col min="17" max="17" width="9.140625" style="379"/>
    <col min="18" max="18" width="16.140625" style="379" bestFit="1" customWidth="1"/>
    <col min="19" max="19" width="13.5703125" style="379" bestFit="1" customWidth="1"/>
    <col min="20" max="20" width="14.140625" style="379" bestFit="1" customWidth="1"/>
    <col min="21" max="16384" width="9.140625" style="380"/>
  </cols>
  <sheetData>
    <row r="1" spans="1:20" ht="23.25" customHeight="1">
      <c r="A1" s="479" t="s">
        <v>507</v>
      </c>
      <c r="B1" s="479"/>
      <c r="C1" s="479"/>
      <c r="D1" s="479"/>
      <c r="E1" s="479"/>
      <c r="F1" s="479"/>
    </row>
    <row r="2" spans="1:20" ht="25.5" customHeight="1">
      <c r="A2" s="480" t="s">
        <v>508</v>
      </c>
      <c r="B2" s="480"/>
      <c r="C2" s="480"/>
      <c r="D2" s="480"/>
      <c r="E2" s="480"/>
      <c r="F2" s="480"/>
    </row>
    <row r="3" spans="1:20" ht="15" customHeight="1">
      <c r="A3" s="478" t="s">
        <v>261</v>
      </c>
      <c r="B3" s="478"/>
      <c r="C3" s="478"/>
      <c r="D3" s="478"/>
      <c r="E3" s="478"/>
      <c r="F3" s="478"/>
    </row>
    <row r="4" spans="1:20">
      <c r="A4" s="478"/>
      <c r="B4" s="478"/>
      <c r="C4" s="478"/>
      <c r="D4" s="478"/>
      <c r="E4" s="478"/>
      <c r="F4" s="478"/>
    </row>
    <row r="5" spans="1:20">
      <c r="A5" s="482" t="s">
        <v>688</v>
      </c>
      <c r="B5" s="482"/>
      <c r="C5" s="482"/>
      <c r="D5" s="482"/>
      <c r="E5" s="482"/>
      <c r="F5" s="482"/>
    </row>
    <row r="6" spans="1:20">
      <c r="A6" s="457"/>
      <c r="B6" s="457"/>
      <c r="C6" s="457"/>
      <c r="D6" s="455"/>
      <c r="E6" s="455"/>
      <c r="F6" s="381"/>
    </row>
    <row r="7" spans="1:20" ht="30" customHeight="1">
      <c r="A7" s="481" t="s">
        <v>610</v>
      </c>
      <c r="B7" s="481"/>
      <c r="C7" s="481" t="s">
        <v>611</v>
      </c>
      <c r="D7" s="481"/>
      <c r="E7" s="481"/>
      <c r="F7" s="481"/>
    </row>
    <row r="8" spans="1:20" ht="30" customHeight="1">
      <c r="A8" s="481" t="s">
        <v>606</v>
      </c>
      <c r="B8" s="481"/>
      <c r="C8" s="481" t="s">
        <v>607</v>
      </c>
      <c r="D8" s="481"/>
      <c r="E8" s="481"/>
      <c r="F8" s="481"/>
    </row>
    <row r="9" spans="1:20" ht="30" customHeight="1">
      <c r="A9" s="477" t="s">
        <v>608</v>
      </c>
      <c r="B9" s="477"/>
      <c r="C9" s="477" t="s">
        <v>609</v>
      </c>
      <c r="D9" s="477"/>
      <c r="E9" s="477"/>
      <c r="F9" s="477"/>
    </row>
    <row r="10" spans="1:20" ht="30" customHeight="1">
      <c r="A10" s="477" t="s">
        <v>612</v>
      </c>
      <c r="B10" s="477"/>
      <c r="C10" s="477" t="s">
        <v>684</v>
      </c>
      <c r="D10" s="477"/>
      <c r="E10" s="477"/>
      <c r="F10" s="477"/>
    </row>
    <row r="11" spans="1:20" ht="19.5" customHeight="1">
      <c r="A11" s="456"/>
      <c r="B11" s="456"/>
      <c r="C11" s="456"/>
      <c r="D11" s="452"/>
      <c r="E11" s="452"/>
      <c r="F11" s="452"/>
    </row>
    <row r="12" spans="1:20" ht="21.75" customHeight="1">
      <c r="A12" s="264" t="s">
        <v>262</v>
      </c>
      <c r="B12" s="233"/>
      <c r="C12" s="233"/>
    </row>
    <row r="13" spans="1:20" ht="53.25" customHeight="1">
      <c r="A13" s="265" t="s">
        <v>197</v>
      </c>
      <c r="B13" s="265" t="s">
        <v>198</v>
      </c>
      <c r="C13" s="265" t="s">
        <v>199</v>
      </c>
      <c r="D13" s="354" t="s">
        <v>285</v>
      </c>
      <c r="E13" s="219" t="s">
        <v>286</v>
      </c>
      <c r="F13" s="273" t="s">
        <v>232</v>
      </c>
      <c r="G13" s="377" t="s">
        <v>656</v>
      </c>
    </row>
    <row r="14" spans="1:20" s="386" customFormat="1" ht="25.5">
      <c r="A14" s="293" t="s">
        <v>46</v>
      </c>
      <c r="B14" s="267" t="s">
        <v>248</v>
      </c>
      <c r="C14" s="210" t="s">
        <v>88</v>
      </c>
      <c r="D14" s="383"/>
      <c r="E14" s="384"/>
      <c r="F14" s="385"/>
      <c r="G14" s="377"/>
      <c r="H14" s="378"/>
      <c r="I14" s="378"/>
      <c r="J14" s="378"/>
      <c r="K14" s="378"/>
      <c r="L14" s="378"/>
      <c r="M14" s="378"/>
      <c r="N14" s="378"/>
      <c r="O14" s="378"/>
      <c r="P14" s="378"/>
      <c r="Q14" s="379"/>
      <c r="R14" s="379"/>
      <c r="S14" s="379"/>
      <c r="T14" s="379"/>
    </row>
    <row r="15" spans="1:20" s="386" customFormat="1" ht="25.5">
      <c r="A15" s="293" t="s">
        <v>89</v>
      </c>
      <c r="B15" s="210" t="s">
        <v>365</v>
      </c>
      <c r="C15" s="210" t="s">
        <v>90</v>
      </c>
      <c r="D15" s="302">
        <v>19761425773</v>
      </c>
      <c r="E15" s="428">
        <v>10462085579</v>
      </c>
      <c r="F15" s="387">
        <v>0.44005390755103219</v>
      </c>
      <c r="G15" s="388">
        <v>44906829445</v>
      </c>
      <c r="H15" s="378"/>
      <c r="I15" s="378"/>
      <c r="J15" s="378"/>
      <c r="K15" s="378"/>
      <c r="L15" s="378"/>
      <c r="M15" s="378"/>
      <c r="N15" s="378"/>
      <c r="O15" s="378"/>
      <c r="P15" s="378"/>
      <c r="Q15" s="379"/>
      <c r="R15" s="379"/>
      <c r="S15" s="379"/>
      <c r="T15" s="379"/>
    </row>
    <row r="16" spans="1:20" s="386" customFormat="1" ht="25.5">
      <c r="A16" s="293"/>
      <c r="B16" s="389" t="s">
        <v>509</v>
      </c>
      <c r="C16" s="210" t="s">
        <v>91</v>
      </c>
      <c r="D16" s="302"/>
      <c r="E16" s="428"/>
      <c r="F16" s="387"/>
      <c r="G16" s="388" t="s">
        <v>671</v>
      </c>
      <c r="H16" s="378"/>
      <c r="I16" s="378"/>
      <c r="J16" s="378"/>
      <c r="K16" s="378"/>
      <c r="L16" s="378"/>
      <c r="M16" s="378"/>
      <c r="N16" s="378"/>
      <c r="O16" s="378"/>
      <c r="P16" s="378"/>
      <c r="Q16" s="379"/>
      <c r="R16" s="379"/>
      <c r="S16" s="379"/>
      <c r="T16" s="379"/>
    </row>
    <row r="17" spans="1:20" s="386" customFormat="1" ht="25.5">
      <c r="A17" s="293"/>
      <c r="B17" s="389" t="s">
        <v>366</v>
      </c>
      <c r="C17" s="210" t="s">
        <v>92</v>
      </c>
      <c r="D17" s="302">
        <v>19761425773</v>
      </c>
      <c r="E17" s="428">
        <v>10462085579</v>
      </c>
      <c r="F17" s="387">
        <v>0.44005390755103219</v>
      </c>
      <c r="G17" s="388">
        <v>44906829445</v>
      </c>
      <c r="H17" s="378"/>
      <c r="I17" s="378"/>
      <c r="J17" s="378"/>
      <c r="K17" s="378"/>
      <c r="L17" s="378"/>
      <c r="M17" s="378"/>
      <c r="N17" s="378"/>
      <c r="O17" s="378"/>
      <c r="P17" s="378"/>
      <c r="Q17" s="379"/>
      <c r="R17" s="379"/>
      <c r="S17" s="379"/>
      <c r="T17" s="379"/>
    </row>
    <row r="18" spans="1:20" s="386" customFormat="1" ht="25.5">
      <c r="A18" s="293" t="s">
        <v>93</v>
      </c>
      <c r="B18" s="210" t="s">
        <v>368</v>
      </c>
      <c r="C18" s="210" t="s">
        <v>94</v>
      </c>
      <c r="D18" s="302">
        <v>209433097250</v>
      </c>
      <c r="E18" s="428">
        <v>253702985300</v>
      </c>
      <c r="F18" s="387">
        <v>7.7169247210184864</v>
      </c>
      <c r="G18" s="388">
        <v>27139450600</v>
      </c>
      <c r="H18" s="378"/>
      <c r="I18" s="378"/>
      <c r="J18" s="378"/>
      <c r="K18" s="378"/>
      <c r="L18" s="378"/>
      <c r="M18" s="378"/>
      <c r="N18" s="378"/>
      <c r="O18" s="378"/>
      <c r="P18" s="378"/>
      <c r="Q18" s="379"/>
      <c r="R18" s="379"/>
      <c r="S18" s="379"/>
      <c r="T18" s="379"/>
    </row>
    <row r="19" spans="1:20" s="386" customFormat="1" ht="25.5">
      <c r="A19" s="293"/>
      <c r="B19" s="389" t="s">
        <v>369</v>
      </c>
      <c r="C19" s="210" t="s">
        <v>95</v>
      </c>
      <c r="D19" s="549">
        <v>209019325250</v>
      </c>
      <c r="E19" s="429">
        <v>253242842300</v>
      </c>
      <c r="F19" s="387">
        <v>7.7016785759841433</v>
      </c>
      <c r="G19" s="388">
        <v>27139450600</v>
      </c>
      <c r="H19" s="378"/>
      <c r="I19" s="378"/>
      <c r="J19" s="378"/>
      <c r="K19" s="378"/>
      <c r="L19" s="378"/>
      <c r="M19" s="378"/>
      <c r="N19" s="378"/>
      <c r="O19" s="378"/>
      <c r="P19" s="378"/>
      <c r="Q19" s="379"/>
      <c r="R19" s="379"/>
      <c r="S19" s="379"/>
      <c r="T19" s="379"/>
    </row>
    <row r="20" spans="1:20" s="386" customFormat="1" ht="25.5">
      <c r="A20" s="293"/>
      <c r="B20" s="389" t="s">
        <v>370</v>
      </c>
      <c r="C20" s="210" t="s">
        <v>96</v>
      </c>
      <c r="D20" s="550"/>
      <c r="E20" s="428"/>
      <c r="F20" s="387"/>
      <c r="G20" s="388" t="s">
        <v>671</v>
      </c>
      <c r="H20" s="378"/>
      <c r="I20" s="378"/>
      <c r="J20" s="378"/>
      <c r="K20" s="378"/>
      <c r="L20" s="378"/>
      <c r="M20" s="378"/>
      <c r="N20" s="378"/>
      <c r="O20" s="378"/>
      <c r="P20" s="378"/>
      <c r="Q20" s="379"/>
      <c r="R20" s="379"/>
      <c r="S20" s="379"/>
      <c r="T20" s="379"/>
    </row>
    <row r="21" spans="1:20" s="386" customFormat="1" ht="25.5">
      <c r="A21" s="293"/>
      <c r="B21" s="389" t="s">
        <v>371</v>
      </c>
      <c r="C21" s="210" t="s">
        <v>179</v>
      </c>
      <c r="D21" s="550"/>
      <c r="E21" s="428"/>
      <c r="F21" s="387"/>
      <c r="G21" s="388" t="s">
        <v>671</v>
      </c>
      <c r="H21" s="378"/>
      <c r="I21" s="378"/>
      <c r="J21" s="378"/>
      <c r="K21" s="378"/>
      <c r="L21" s="378"/>
      <c r="M21" s="378"/>
      <c r="N21" s="378"/>
      <c r="O21" s="378"/>
      <c r="P21" s="378"/>
      <c r="Q21" s="379"/>
      <c r="R21" s="379"/>
      <c r="S21" s="379"/>
      <c r="T21" s="379"/>
    </row>
    <row r="22" spans="1:20" s="386" customFormat="1" ht="25.5">
      <c r="A22" s="293"/>
      <c r="B22" s="389" t="s">
        <v>270</v>
      </c>
      <c r="C22" s="210" t="s">
        <v>180</v>
      </c>
      <c r="D22" s="550">
        <v>413772000</v>
      </c>
      <c r="E22" s="429">
        <v>460143000</v>
      </c>
      <c r="F22" s="387">
        <v>0</v>
      </c>
      <c r="G22" s="388" t="s">
        <v>671</v>
      </c>
      <c r="H22" s="378"/>
      <c r="I22" s="378"/>
      <c r="J22" s="378"/>
      <c r="K22" s="378"/>
      <c r="L22" s="378"/>
      <c r="M22" s="378"/>
      <c r="N22" s="378"/>
      <c r="O22" s="378"/>
      <c r="P22" s="378"/>
      <c r="Q22" s="379"/>
      <c r="R22" s="379"/>
      <c r="S22" s="379"/>
      <c r="T22" s="379"/>
    </row>
    <row r="23" spans="1:20" s="386" customFormat="1" ht="25.5">
      <c r="A23" s="293" t="s">
        <v>97</v>
      </c>
      <c r="B23" s="389" t="s">
        <v>537</v>
      </c>
      <c r="C23" s="210"/>
      <c r="D23" s="390"/>
      <c r="E23" s="429"/>
      <c r="F23" s="387"/>
      <c r="G23" s="388" t="s">
        <v>671</v>
      </c>
      <c r="H23" s="378"/>
      <c r="I23" s="378"/>
      <c r="J23" s="378"/>
      <c r="K23" s="378"/>
      <c r="L23" s="378"/>
      <c r="M23" s="378"/>
      <c r="N23" s="378"/>
      <c r="O23" s="378"/>
      <c r="P23" s="378"/>
      <c r="Q23" s="379"/>
      <c r="R23" s="379"/>
      <c r="S23" s="379"/>
      <c r="T23" s="379"/>
    </row>
    <row r="24" spans="1:20" s="386" customFormat="1" ht="25.5">
      <c r="A24" s="293" t="s">
        <v>99</v>
      </c>
      <c r="B24" s="210" t="s">
        <v>372</v>
      </c>
      <c r="C24" s="210" t="s">
        <v>98</v>
      </c>
      <c r="D24" s="302"/>
      <c r="E24" s="428">
        <v>356700000</v>
      </c>
      <c r="F24" s="387">
        <v>0</v>
      </c>
      <c r="G24" s="388" t="s">
        <v>671</v>
      </c>
      <c r="H24" s="378"/>
      <c r="I24" s="378"/>
      <c r="J24" s="378"/>
      <c r="K24" s="378"/>
      <c r="L24" s="378"/>
      <c r="M24" s="378"/>
      <c r="N24" s="378"/>
      <c r="O24" s="378"/>
      <c r="P24" s="378"/>
      <c r="Q24" s="379"/>
      <c r="R24" s="379"/>
      <c r="S24" s="379"/>
      <c r="T24" s="379"/>
    </row>
    <row r="25" spans="1:20" s="386" customFormat="1" ht="25.5">
      <c r="A25" s="293" t="s">
        <v>101</v>
      </c>
      <c r="B25" s="210" t="s">
        <v>373</v>
      </c>
      <c r="C25" s="210" t="s">
        <v>100</v>
      </c>
      <c r="D25" s="302"/>
      <c r="E25" s="428"/>
      <c r="F25" s="387"/>
      <c r="G25" s="388" t="s">
        <v>671</v>
      </c>
      <c r="H25" s="378"/>
      <c r="I25" s="378"/>
      <c r="J25" s="378"/>
      <c r="K25" s="378"/>
      <c r="L25" s="378"/>
      <c r="M25" s="378"/>
      <c r="N25" s="378"/>
      <c r="O25" s="378"/>
      <c r="P25" s="378"/>
      <c r="Q25" s="379"/>
      <c r="R25" s="379"/>
      <c r="S25" s="379"/>
      <c r="T25" s="379"/>
    </row>
    <row r="26" spans="1:20" s="386" customFormat="1" ht="25.5">
      <c r="A26" s="293" t="s">
        <v>103</v>
      </c>
      <c r="B26" s="210" t="s">
        <v>536</v>
      </c>
      <c r="C26" s="210"/>
      <c r="D26" s="390"/>
      <c r="E26" s="429"/>
      <c r="F26" s="387"/>
      <c r="G26" s="388" t="s">
        <v>671</v>
      </c>
      <c r="H26" s="378"/>
      <c r="I26" s="378"/>
      <c r="J26" s="378"/>
      <c r="K26" s="378"/>
      <c r="L26" s="378"/>
      <c r="M26" s="378"/>
      <c r="N26" s="378"/>
      <c r="O26" s="378"/>
      <c r="P26" s="378"/>
      <c r="Q26" s="379"/>
      <c r="R26" s="379"/>
      <c r="S26" s="379"/>
      <c r="T26" s="379"/>
    </row>
    <row r="27" spans="1:20" s="386" customFormat="1" ht="25.5">
      <c r="A27" s="293" t="s">
        <v>105</v>
      </c>
      <c r="B27" s="210" t="s">
        <v>374</v>
      </c>
      <c r="C27" s="210" t="s">
        <v>102</v>
      </c>
      <c r="D27" s="390">
        <v>1083375000</v>
      </c>
      <c r="E27" s="429">
        <v>376200000</v>
      </c>
      <c r="F27" s="387">
        <v>0.31010986054180312</v>
      </c>
      <c r="G27" s="388">
        <v>3493520000</v>
      </c>
      <c r="H27" s="378"/>
      <c r="I27" s="378"/>
      <c r="J27" s="378"/>
      <c r="K27" s="378"/>
      <c r="L27" s="378"/>
      <c r="M27" s="378"/>
      <c r="N27" s="378"/>
      <c r="O27" s="378"/>
      <c r="P27" s="378"/>
      <c r="Q27" s="379"/>
      <c r="R27" s="379"/>
      <c r="S27" s="379"/>
      <c r="T27" s="379"/>
    </row>
    <row r="28" spans="1:20" s="386" customFormat="1" ht="25.5">
      <c r="A28" s="293" t="s">
        <v>107</v>
      </c>
      <c r="B28" s="210" t="s">
        <v>375</v>
      </c>
      <c r="C28" s="210" t="s">
        <v>104</v>
      </c>
      <c r="D28" s="390"/>
      <c r="E28" s="429"/>
      <c r="F28" s="387"/>
      <c r="G28" s="388" t="s">
        <v>671</v>
      </c>
      <c r="H28" s="378"/>
      <c r="I28" s="378"/>
      <c r="J28" s="378"/>
      <c r="K28" s="378"/>
      <c r="L28" s="378"/>
      <c r="M28" s="378"/>
      <c r="N28" s="378"/>
      <c r="O28" s="378"/>
      <c r="P28" s="378"/>
      <c r="Q28" s="379"/>
      <c r="R28" s="379"/>
      <c r="S28" s="379"/>
      <c r="T28" s="379"/>
    </row>
    <row r="29" spans="1:20" s="386" customFormat="1" ht="25.5">
      <c r="A29" s="293" t="s">
        <v>510</v>
      </c>
      <c r="B29" s="210" t="s">
        <v>376</v>
      </c>
      <c r="C29" s="210" t="s">
        <v>106</v>
      </c>
      <c r="D29" s="390"/>
      <c r="E29" s="429"/>
      <c r="F29" s="387"/>
      <c r="G29" s="388" t="s">
        <v>671</v>
      </c>
      <c r="H29" s="378"/>
      <c r="I29" s="378"/>
      <c r="J29" s="378"/>
      <c r="K29" s="378"/>
      <c r="L29" s="378"/>
      <c r="M29" s="378"/>
      <c r="N29" s="378"/>
      <c r="O29" s="378"/>
      <c r="P29" s="378"/>
      <c r="Q29" s="379"/>
      <c r="R29" s="379"/>
      <c r="S29" s="379"/>
      <c r="T29" s="379"/>
    </row>
    <row r="30" spans="1:20" s="193" customFormat="1" ht="25.5">
      <c r="A30" s="391" t="s">
        <v>511</v>
      </c>
      <c r="B30" s="267" t="s">
        <v>249</v>
      </c>
      <c r="C30" s="267" t="s">
        <v>108</v>
      </c>
      <c r="D30" s="299">
        <v>230277898023</v>
      </c>
      <c r="E30" s="430">
        <v>264897970879</v>
      </c>
      <c r="F30" s="387">
        <v>3.0484313949179187</v>
      </c>
      <c r="G30" s="388">
        <v>75539800045</v>
      </c>
      <c r="H30" s="378"/>
      <c r="I30" s="378"/>
      <c r="J30" s="378"/>
      <c r="K30" s="378"/>
      <c r="L30" s="378"/>
      <c r="M30" s="378"/>
      <c r="N30" s="378"/>
      <c r="O30" s="378"/>
      <c r="P30" s="378"/>
      <c r="Q30" s="379"/>
      <c r="R30" s="379"/>
      <c r="S30" s="379"/>
      <c r="T30" s="379"/>
    </row>
    <row r="31" spans="1:20" s="386" customFormat="1" ht="25.5">
      <c r="A31" s="391" t="s">
        <v>56</v>
      </c>
      <c r="B31" s="267" t="s">
        <v>250</v>
      </c>
      <c r="C31" s="210" t="s">
        <v>109</v>
      </c>
      <c r="D31" s="390"/>
      <c r="E31" s="429"/>
      <c r="F31" s="387"/>
      <c r="G31" s="388" t="s">
        <v>671</v>
      </c>
      <c r="H31" s="378"/>
      <c r="I31" s="378"/>
      <c r="J31" s="378"/>
      <c r="K31" s="378"/>
      <c r="L31" s="378"/>
      <c r="M31" s="378"/>
      <c r="N31" s="378"/>
      <c r="O31" s="378"/>
      <c r="P31" s="378"/>
      <c r="Q31" s="379"/>
      <c r="R31" s="379"/>
      <c r="S31" s="379"/>
      <c r="T31" s="379"/>
    </row>
    <row r="32" spans="1:20" s="386" customFormat="1" ht="38.25">
      <c r="A32" s="391" t="s">
        <v>110</v>
      </c>
      <c r="B32" s="267" t="s">
        <v>512</v>
      </c>
      <c r="C32" s="210"/>
      <c r="D32" s="390"/>
      <c r="E32" s="429"/>
      <c r="F32" s="387"/>
      <c r="G32" s="388" t="s">
        <v>671</v>
      </c>
      <c r="H32" s="378"/>
      <c r="I32" s="378"/>
      <c r="J32" s="378"/>
      <c r="K32" s="378"/>
      <c r="L32" s="378"/>
      <c r="M32" s="378"/>
      <c r="N32" s="378"/>
      <c r="O32" s="378"/>
      <c r="P32" s="378"/>
      <c r="Q32" s="379"/>
      <c r="R32" s="379"/>
      <c r="S32" s="379"/>
      <c r="T32" s="379"/>
    </row>
    <row r="33" spans="1:20" s="386" customFormat="1" ht="38.25" customHeight="1">
      <c r="A33" s="391" t="s">
        <v>112</v>
      </c>
      <c r="B33" s="267" t="s">
        <v>377</v>
      </c>
      <c r="C33" s="267" t="s">
        <v>111</v>
      </c>
      <c r="D33" s="392"/>
      <c r="E33" s="431"/>
      <c r="F33" s="387"/>
      <c r="G33" s="388">
        <v>709910000</v>
      </c>
      <c r="H33" s="378"/>
      <c r="I33" s="378"/>
      <c r="J33" s="378"/>
      <c r="K33" s="378"/>
      <c r="L33" s="378"/>
      <c r="M33" s="378"/>
      <c r="N33" s="378"/>
      <c r="O33" s="378"/>
      <c r="P33" s="378"/>
      <c r="Q33" s="379"/>
      <c r="R33" s="379"/>
      <c r="S33" s="379"/>
      <c r="T33" s="379"/>
    </row>
    <row r="34" spans="1:20" s="386" customFormat="1" ht="25.5">
      <c r="A34" s="293"/>
      <c r="B34" s="389" t="s">
        <v>538</v>
      </c>
      <c r="C34" s="210" t="s">
        <v>238</v>
      </c>
      <c r="D34" s="393"/>
      <c r="E34" s="432"/>
      <c r="F34" s="387"/>
      <c r="G34" s="388" t="s">
        <v>671</v>
      </c>
      <c r="H34" s="378"/>
      <c r="I34" s="378"/>
      <c r="J34" s="378"/>
      <c r="K34" s="378"/>
      <c r="L34" s="378"/>
      <c r="M34" s="378"/>
      <c r="N34" s="378"/>
      <c r="O34" s="378"/>
      <c r="P34" s="378"/>
      <c r="Q34" s="379"/>
      <c r="R34" s="379"/>
      <c r="S34" s="379"/>
      <c r="T34" s="379"/>
    </row>
    <row r="35" spans="1:20" s="386" customFormat="1" ht="25.5">
      <c r="A35" s="293"/>
      <c r="B35" s="389" t="s">
        <v>378</v>
      </c>
      <c r="C35" s="210" t="s">
        <v>251</v>
      </c>
      <c r="D35" s="393"/>
      <c r="E35" s="432"/>
      <c r="F35" s="387"/>
      <c r="G35" s="388">
        <v>709910000</v>
      </c>
      <c r="H35" s="378"/>
      <c r="I35" s="378"/>
      <c r="J35" s="378"/>
      <c r="K35" s="378"/>
      <c r="L35" s="378"/>
      <c r="M35" s="378"/>
      <c r="N35" s="378"/>
      <c r="O35" s="378"/>
      <c r="P35" s="378"/>
      <c r="Q35" s="379"/>
      <c r="R35" s="379"/>
      <c r="S35" s="379"/>
      <c r="T35" s="379"/>
    </row>
    <row r="36" spans="1:20" s="386" customFormat="1" ht="25.5">
      <c r="A36" s="391" t="s">
        <v>114</v>
      </c>
      <c r="B36" s="267" t="s">
        <v>379</v>
      </c>
      <c r="C36" s="267" t="s">
        <v>113</v>
      </c>
      <c r="D36" s="299">
        <v>1405808024</v>
      </c>
      <c r="E36" s="430">
        <v>5685987034</v>
      </c>
      <c r="F36" s="387">
        <v>3.272490141604063</v>
      </c>
      <c r="G36" s="388">
        <v>429583578</v>
      </c>
      <c r="H36" s="378"/>
      <c r="I36" s="378"/>
      <c r="J36" s="378"/>
      <c r="K36" s="378"/>
      <c r="L36" s="378"/>
      <c r="M36" s="378"/>
      <c r="N36" s="378"/>
      <c r="O36" s="378"/>
      <c r="P36" s="378"/>
      <c r="Q36" s="379"/>
      <c r="R36" s="379"/>
      <c r="S36" s="379"/>
      <c r="T36" s="379"/>
    </row>
    <row r="37" spans="1:20" s="386" customFormat="1" ht="25.5">
      <c r="A37" s="293"/>
      <c r="B37" s="210" t="s">
        <v>380</v>
      </c>
      <c r="C37" s="210" t="s">
        <v>239</v>
      </c>
      <c r="D37" s="302">
        <v>98997669</v>
      </c>
      <c r="E37" s="428">
        <v>2292279589</v>
      </c>
      <c r="F37" s="387">
        <v>1.1762670277424121</v>
      </c>
      <c r="G37" s="388">
        <v>84162581</v>
      </c>
      <c r="H37" s="378"/>
      <c r="I37" s="378"/>
      <c r="J37" s="378"/>
      <c r="K37" s="378"/>
      <c r="L37" s="378"/>
      <c r="M37" s="378"/>
      <c r="N37" s="378"/>
      <c r="O37" s="378"/>
      <c r="P37" s="378"/>
      <c r="Q37" s="379"/>
      <c r="R37" s="379"/>
      <c r="S37" s="379"/>
      <c r="T37" s="379"/>
    </row>
    <row r="38" spans="1:20" s="386" customFormat="1" ht="25.5">
      <c r="A38" s="293"/>
      <c r="B38" s="210" t="s">
        <v>381</v>
      </c>
      <c r="C38" s="210" t="s">
        <v>240</v>
      </c>
      <c r="D38" s="302">
        <v>495747431</v>
      </c>
      <c r="E38" s="428">
        <v>2889602057</v>
      </c>
      <c r="F38" s="387">
        <v>4.5322442853840155</v>
      </c>
      <c r="G38" s="388">
        <v>109382328</v>
      </c>
      <c r="H38" s="378"/>
      <c r="I38" s="378"/>
      <c r="J38" s="378"/>
      <c r="K38" s="378"/>
      <c r="L38" s="378"/>
      <c r="M38" s="378"/>
      <c r="N38" s="378"/>
      <c r="O38" s="378"/>
      <c r="P38" s="378"/>
      <c r="Q38" s="379"/>
      <c r="R38" s="379"/>
      <c r="S38" s="379"/>
      <c r="T38" s="379"/>
    </row>
    <row r="39" spans="1:20" s="386" customFormat="1" ht="25.5">
      <c r="A39" s="293"/>
      <c r="B39" s="210" t="s">
        <v>271</v>
      </c>
      <c r="C39" s="210" t="s">
        <v>181</v>
      </c>
      <c r="D39" s="390"/>
      <c r="E39" s="429"/>
      <c r="F39" s="387"/>
      <c r="G39" s="388" t="s">
        <v>671</v>
      </c>
      <c r="H39" s="378"/>
      <c r="I39" s="378"/>
      <c r="J39" s="378"/>
      <c r="K39" s="378"/>
      <c r="L39" s="378"/>
      <c r="M39" s="378"/>
      <c r="N39" s="378"/>
      <c r="O39" s="378"/>
      <c r="P39" s="378"/>
      <c r="Q39" s="379"/>
      <c r="R39" s="379"/>
      <c r="S39" s="379"/>
      <c r="T39" s="379"/>
    </row>
    <row r="40" spans="1:20" s="386" customFormat="1" ht="25.5">
      <c r="A40" s="293"/>
      <c r="B40" s="210" t="s">
        <v>382</v>
      </c>
      <c r="C40" s="210" t="s">
        <v>185</v>
      </c>
      <c r="D40" s="302">
        <v>15000000</v>
      </c>
      <c r="E40" s="428">
        <v>45000000</v>
      </c>
      <c r="F40" s="387">
        <v>1</v>
      </c>
      <c r="G40" s="388">
        <v>15000000</v>
      </c>
      <c r="H40" s="378"/>
      <c r="I40" s="378"/>
      <c r="J40" s="378"/>
      <c r="K40" s="378"/>
      <c r="L40" s="378"/>
      <c r="M40" s="378"/>
      <c r="N40" s="378"/>
      <c r="O40" s="378"/>
      <c r="P40" s="378"/>
      <c r="Q40" s="379"/>
      <c r="R40" s="379"/>
      <c r="S40" s="379"/>
      <c r="T40" s="379"/>
    </row>
    <row r="41" spans="1:20" s="386" customFormat="1" ht="38.25">
      <c r="A41" s="293"/>
      <c r="B41" s="210" t="s">
        <v>436</v>
      </c>
      <c r="C41" s="210" t="s">
        <v>182</v>
      </c>
      <c r="D41" s="390"/>
      <c r="E41" s="429"/>
      <c r="F41" s="387"/>
      <c r="G41" s="388" t="s">
        <v>671</v>
      </c>
      <c r="H41" s="378"/>
      <c r="I41" s="378"/>
      <c r="J41" s="378"/>
      <c r="K41" s="378"/>
      <c r="L41" s="378"/>
      <c r="M41" s="378"/>
      <c r="N41" s="378"/>
      <c r="O41" s="378"/>
      <c r="P41" s="378"/>
      <c r="Q41" s="379"/>
      <c r="R41" s="379"/>
      <c r="S41" s="379"/>
      <c r="T41" s="379"/>
    </row>
    <row r="42" spans="1:20" s="386" customFormat="1" ht="25.5">
      <c r="A42" s="293"/>
      <c r="B42" s="210" t="s">
        <v>274</v>
      </c>
      <c r="C42" s="210" t="s">
        <v>188</v>
      </c>
      <c r="D42" s="302">
        <v>44300880</v>
      </c>
      <c r="E42" s="428">
        <v>8072821</v>
      </c>
      <c r="F42" s="387">
        <v>89.73838640216988</v>
      </c>
      <c r="G42" s="388">
        <v>493667</v>
      </c>
      <c r="H42" s="378"/>
      <c r="I42" s="378"/>
      <c r="J42" s="378"/>
      <c r="K42" s="378"/>
      <c r="L42" s="378"/>
      <c r="M42" s="378"/>
      <c r="N42" s="378"/>
      <c r="O42" s="378"/>
      <c r="P42" s="378"/>
      <c r="Q42" s="379"/>
      <c r="R42" s="379"/>
      <c r="S42" s="379"/>
      <c r="T42" s="379"/>
    </row>
    <row r="43" spans="1:20" s="386" customFormat="1" ht="25.5">
      <c r="A43" s="293"/>
      <c r="B43" s="210" t="s">
        <v>272</v>
      </c>
      <c r="C43" s="210" t="s">
        <v>184</v>
      </c>
      <c r="D43" s="302">
        <v>241561766</v>
      </c>
      <c r="E43" s="428">
        <v>244959358</v>
      </c>
      <c r="F43" s="387">
        <v>3.1457663173193433</v>
      </c>
      <c r="G43" s="388">
        <v>76789482</v>
      </c>
      <c r="H43" s="378"/>
      <c r="I43" s="378"/>
      <c r="J43" s="378"/>
      <c r="K43" s="378"/>
      <c r="L43" s="378"/>
      <c r="M43" s="378"/>
      <c r="N43" s="378"/>
      <c r="O43" s="378"/>
      <c r="P43" s="378"/>
      <c r="Q43" s="379"/>
      <c r="R43" s="379"/>
      <c r="S43" s="379"/>
      <c r="T43" s="379"/>
    </row>
    <row r="44" spans="1:20" s="386" customFormat="1" ht="26.25" customHeight="1">
      <c r="A44" s="293"/>
      <c r="B44" s="210" t="s">
        <v>273</v>
      </c>
      <c r="C44" s="210" t="s">
        <v>183</v>
      </c>
      <c r="D44" s="302">
        <v>23079506</v>
      </c>
      <c r="E44" s="428">
        <v>22505942</v>
      </c>
      <c r="F44" s="387">
        <v>1.1163651803471408</v>
      </c>
      <c r="G44" s="388">
        <v>20673796</v>
      </c>
      <c r="H44" s="378"/>
      <c r="I44" s="378"/>
      <c r="J44" s="378"/>
      <c r="K44" s="378"/>
      <c r="L44" s="378"/>
      <c r="M44" s="378"/>
      <c r="N44" s="378"/>
      <c r="O44" s="378"/>
      <c r="P44" s="378"/>
      <c r="Q44" s="379"/>
      <c r="R44" s="379"/>
      <c r="S44" s="379"/>
      <c r="T44" s="379"/>
    </row>
    <row r="45" spans="1:20" s="386" customFormat="1" ht="26.25" customHeight="1">
      <c r="A45" s="293"/>
      <c r="B45" s="210" t="s">
        <v>383</v>
      </c>
      <c r="C45" s="210" t="s">
        <v>187</v>
      </c>
      <c r="D45" s="302">
        <v>5500000</v>
      </c>
      <c r="E45" s="428">
        <v>5500000</v>
      </c>
      <c r="F45" s="387">
        <v>1</v>
      </c>
      <c r="G45" s="388">
        <v>5500000</v>
      </c>
      <c r="H45" s="378"/>
      <c r="I45" s="378"/>
      <c r="J45" s="378"/>
      <c r="K45" s="378"/>
      <c r="L45" s="378"/>
      <c r="M45" s="378"/>
      <c r="N45" s="378"/>
      <c r="O45" s="378"/>
      <c r="P45" s="378"/>
      <c r="Q45" s="379"/>
      <c r="R45" s="379"/>
      <c r="S45" s="379"/>
      <c r="T45" s="379"/>
    </row>
    <row r="46" spans="1:20" s="386" customFormat="1" ht="25.5">
      <c r="A46" s="293"/>
      <c r="B46" s="210" t="s">
        <v>384</v>
      </c>
      <c r="C46" s="210" t="s">
        <v>227</v>
      </c>
      <c r="D46" s="302">
        <v>16500000</v>
      </c>
      <c r="E46" s="428">
        <v>16500000</v>
      </c>
      <c r="F46" s="387">
        <v>1</v>
      </c>
      <c r="G46" s="388">
        <v>16500000</v>
      </c>
      <c r="H46" s="378"/>
      <c r="I46" s="378"/>
      <c r="J46" s="378"/>
      <c r="K46" s="378"/>
      <c r="L46" s="378"/>
      <c r="M46" s="378"/>
      <c r="N46" s="378"/>
      <c r="O46" s="378"/>
      <c r="P46" s="378"/>
      <c r="Q46" s="379"/>
      <c r="R46" s="379"/>
      <c r="S46" s="379"/>
      <c r="T46" s="379"/>
    </row>
    <row r="47" spans="1:20" s="386" customFormat="1" ht="25.5">
      <c r="A47" s="293"/>
      <c r="B47" s="210" t="s">
        <v>385</v>
      </c>
      <c r="C47" s="210" t="s">
        <v>190</v>
      </c>
      <c r="D47" s="302">
        <v>13200000</v>
      </c>
      <c r="E47" s="428">
        <v>13200000</v>
      </c>
      <c r="F47" s="387">
        <v>1</v>
      </c>
      <c r="G47" s="388">
        <v>13200000</v>
      </c>
      <c r="H47" s="378"/>
      <c r="I47" s="378"/>
      <c r="J47" s="378"/>
      <c r="K47" s="378"/>
      <c r="L47" s="378"/>
      <c r="M47" s="378"/>
      <c r="N47" s="378"/>
      <c r="O47" s="378"/>
      <c r="P47" s="378"/>
      <c r="Q47" s="379"/>
      <c r="R47" s="379"/>
      <c r="S47" s="379"/>
      <c r="T47" s="379"/>
    </row>
    <row r="48" spans="1:20" s="386" customFormat="1" ht="25.5">
      <c r="A48" s="293"/>
      <c r="B48" s="210" t="s">
        <v>276</v>
      </c>
      <c r="C48" s="210" t="s">
        <v>186</v>
      </c>
      <c r="D48" s="302">
        <v>79632977</v>
      </c>
      <c r="E48" s="428">
        <v>71591860</v>
      </c>
      <c r="F48" s="387">
        <v>1.1017994619523421</v>
      </c>
      <c r="G48" s="388">
        <v>72275382</v>
      </c>
      <c r="H48" s="378"/>
      <c r="I48" s="378"/>
      <c r="J48" s="378"/>
      <c r="K48" s="378"/>
      <c r="L48" s="378"/>
      <c r="M48" s="378"/>
      <c r="N48" s="378"/>
      <c r="O48" s="378"/>
      <c r="P48" s="378"/>
      <c r="Q48" s="379"/>
      <c r="R48" s="379"/>
      <c r="S48" s="379"/>
      <c r="T48" s="379"/>
    </row>
    <row r="49" spans="1:20" s="386" customFormat="1" ht="25.5">
      <c r="A49" s="293"/>
      <c r="B49" s="210" t="s">
        <v>386</v>
      </c>
      <c r="C49" s="210" t="s">
        <v>189</v>
      </c>
      <c r="D49" s="390"/>
      <c r="E49" s="429"/>
      <c r="F49" s="387"/>
      <c r="G49" s="388">
        <v>6671201</v>
      </c>
      <c r="H49" s="378"/>
      <c r="I49" s="378"/>
      <c r="J49" s="378"/>
      <c r="K49" s="378"/>
      <c r="L49" s="378"/>
      <c r="M49" s="378"/>
      <c r="N49" s="378"/>
      <c r="O49" s="378"/>
      <c r="P49" s="378"/>
      <c r="Q49" s="379"/>
      <c r="R49" s="379"/>
      <c r="S49" s="379"/>
      <c r="T49" s="379"/>
    </row>
    <row r="50" spans="1:20" s="386" customFormat="1" ht="51">
      <c r="A50" s="293"/>
      <c r="B50" s="210" t="s">
        <v>275</v>
      </c>
      <c r="C50" s="210" t="s">
        <v>426</v>
      </c>
      <c r="D50" s="390">
        <v>371096082</v>
      </c>
      <c r="E50" s="429">
        <v>76098247</v>
      </c>
      <c r="F50" s="387">
        <v>86.073859155609071</v>
      </c>
      <c r="G50" s="388">
        <v>4311368</v>
      </c>
      <c r="H50" s="378"/>
      <c r="I50" s="378"/>
      <c r="J50" s="378"/>
      <c r="K50" s="378"/>
      <c r="L50" s="378"/>
      <c r="M50" s="378"/>
      <c r="N50" s="378"/>
      <c r="O50" s="378"/>
      <c r="P50" s="378"/>
      <c r="Q50" s="379"/>
      <c r="R50" s="379"/>
      <c r="S50" s="379"/>
      <c r="T50" s="379"/>
    </row>
    <row r="51" spans="1:20" s="386" customFormat="1" ht="25.5">
      <c r="A51" s="293"/>
      <c r="B51" s="210" t="s">
        <v>428</v>
      </c>
      <c r="C51" s="210" t="s">
        <v>427</v>
      </c>
      <c r="D51" s="390">
        <v>866700</v>
      </c>
      <c r="E51" s="429">
        <v>564300</v>
      </c>
      <c r="F51" s="387">
        <v>0.2577359442169847</v>
      </c>
      <c r="G51" s="388">
        <v>3362744</v>
      </c>
      <c r="H51" s="378"/>
      <c r="I51" s="378"/>
      <c r="J51" s="378"/>
      <c r="K51" s="378"/>
      <c r="L51" s="378"/>
      <c r="M51" s="378"/>
      <c r="N51" s="378"/>
      <c r="O51" s="378"/>
      <c r="P51" s="378"/>
      <c r="Q51" s="379"/>
      <c r="R51" s="379"/>
      <c r="S51" s="379"/>
      <c r="T51" s="379"/>
    </row>
    <row r="52" spans="1:20" s="386" customFormat="1" ht="25.5">
      <c r="A52" s="293"/>
      <c r="B52" s="210" t="s">
        <v>429</v>
      </c>
      <c r="C52" s="210" t="s">
        <v>437</v>
      </c>
      <c r="D52" s="390">
        <v>325013</v>
      </c>
      <c r="E52" s="429">
        <v>112860</v>
      </c>
      <c r="F52" s="387">
        <v>0.25773634071857188</v>
      </c>
      <c r="G52" s="388">
        <v>1261029</v>
      </c>
      <c r="H52" s="378"/>
      <c r="I52" s="378"/>
      <c r="J52" s="378"/>
      <c r="K52" s="378"/>
      <c r="L52" s="378"/>
      <c r="M52" s="378"/>
      <c r="N52" s="378"/>
      <c r="O52" s="378"/>
      <c r="P52" s="378"/>
      <c r="Q52" s="379"/>
      <c r="R52" s="379"/>
      <c r="S52" s="379"/>
      <c r="T52" s="379"/>
    </row>
    <row r="53" spans="1:20" s="386" customFormat="1" ht="25.5">
      <c r="A53" s="293"/>
      <c r="B53" s="210" t="s">
        <v>425</v>
      </c>
      <c r="C53" s="210" t="s">
        <v>438</v>
      </c>
      <c r="D53" s="390"/>
      <c r="E53" s="429"/>
      <c r="F53" s="387"/>
      <c r="G53" s="388" t="s">
        <v>671</v>
      </c>
      <c r="H53" s="378"/>
      <c r="I53" s="378"/>
      <c r="J53" s="378"/>
      <c r="K53" s="378"/>
      <c r="L53" s="378"/>
      <c r="M53" s="378"/>
      <c r="N53" s="378"/>
      <c r="O53" s="378"/>
      <c r="P53" s="378"/>
      <c r="Q53" s="379"/>
      <c r="R53" s="379"/>
      <c r="S53" s="379"/>
      <c r="T53" s="379"/>
    </row>
    <row r="54" spans="1:20" s="386" customFormat="1" ht="25.5">
      <c r="A54" s="391" t="s">
        <v>513</v>
      </c>
      <c r="B54" s="267" t="s">
        <v>387</v>
      </c>
      <c r="C54" s="267" t="s">
        <v>115</v>
      </c>
      <c r="D54" s="299">
        <v>1405808024</v>
      </c>
      <c r="E54" s="430">
        <v>5685987034</v>
      </c>
      <c r="F54" s="407">
        <v>1.2337129854364128</v>
      </c>
      <c r="G54" s="388">
        <v>1139493578</v>
      </c>
      <c r="H54" s="378"/>
      <c r="I54" s="378"/>
      <c r="J54" s="378"/>
      <c r="K54" s="378"/>
      <c r="L54" s="378"/>
      <c r="M54" s="378"/>
      <c r="N54" s="378"/>
      <c r="O54" s="378"/>
      <c r="P54" s="378"/>
      <c r="Q54" s="379"/>
      <c r="R54" s="379"/>
      <c r="S54" s="379"/>
      <c r="T54" s="379"/>
    </row>
    <row r="55" spans="1:20" s="386" customFormat="1" ht="25.5">
      <c r="A55" s="293"/>
      <c r="B55" s="394" t="s">
        <v>514</v>
      </c>
      <c r="C55" s="210" t="s">
        <v>116</v>
      </c>
      <c r="D55" s="299">
        <v>228872089999</v>
      </c>
      <c r="E55" s="430">
        <v>259211983845</v>
      </c>
      <c r="F55" s="407">
        <v>3.0762250972785363</v>
      </c>
      <c r="G55" s="388">
        <v>74400306467</v>
      </c>
      <c r="H55" s="378"/>
      <c r="I55" s="378"/>
      <c r="J55" s="378"/>
      <c r="K55" s="378"/>
      <c r="L55" s="378"/>
      <c r="M55" s="378"/>
      <c r="N55" s="378"/>
      <c r="O55" s="378"/>
      <c r="P55" s="378"/>
      <c r="Q55" s="379"/>
      <c r="R55" s="379"/>
      <c r="S55" s="379"/>
      <c r="T55" s="379"/>
    </row>
    <row r="56" spans="1:20" s="386" customFormat="1">
      <c r="A56" s="293"/>
      <c r="B56" s="389"/>
      <c r="C56" s="210" t="s">
        <v>117</v>
      </c>
      <c r="D56" s="395">
        <v>18376673.210000001</v>
      </c>
      <c r="E56" s="433">
        <v>20207723.120000001</v>
      </c>
      <c r="F56" s="387">
        <v>2.6707722632381579</v>
      </c>
      <c r="G56" s="388">
        <v>6880659</v>
      </c>
      <c r="H56" s="378"/>
      <c r="I56" s="378"/>
      <c r="J56" s="378"/>
      <c r="K56" s="378"/>
      <c r="L56" s="378"/>
      <c r="M56" s="378"/>
      <c r="N56" s="378"/>
      <c r="O56" s="378"/>
      <c r="P56" s="378"/>
      <c r="Q56" s="379"/>
      <c r="R56" s="379"/>
      <c r="S56" s="379"/>
      <c r="T56" s="379"/>
    </row>
    <row r="57" spans="1:20" s="386" customFormat="1" ht="25.5">
      <c r="A57" s="293"/>
      <c r="B57" s="389" t="s">
        <v>388</v>
      </c>
      <c r="C57" s="210" t="s">
        <v>118</v>
      </c>
      <c r="D57" s="395">
        <v>12454.48</v>
      </c>
      <c r="E57" s="433">
        <v>12827.37</v>
      </c>
      <c r="F57" s="387">
        <v>1.1518061592527513</v>
      </c>
      <c r="G57" s="388">
        <v>10813</v>
      </c>
      <c r="H57" s="378"/>
      <c r="I57" s="378"/>
      <c r="J57" s="378"/>
      <c r="K57" s="378"/>
      <c r="L57" s="378"/>
      <c r="M57" s="378"/>
      <c r="N57" s="378"/>
      <c r="O57" s="378"/>
      <c r="P57" s="378"/>
      <c r="Q57" s="379"/>
      <c r="R57" s="379"/>
      <c r="S57" s="379"/>
      <c r="T57" s="379"/>
    </row>
    <row r="58" spans="1:20">
      <c r="A58" s="396"/>
      <c r="B58" s="397"/>
      <c r="C58" s="398"/>
      <c r="D58" s="399"/>
      <c r="E58" s="399"/>
      <c r="F58" s="400"/>
    </row>
    <row r="59" spans="1:20" ht="11.25" customHeight="1">
      <c r="A59" s="386"/>
      <c r="B59" s="386"/>
      <c r="C59" s="386"/>
      <c r="D59" s="401"/>
      <c r="E59" s="401"/>
      <c r="F59" s="402"/>
    </row>
    <row r="60" spans="1:20">
      <c r="A60" s="193" t="s">
        <v>651</v>
      </c>
      <c r="B60" s="386"/>
      <c r="C60" s="206"/>
      <c r="D60" s="374" t="s">
        <v>652</v>
      </c>
      <c r="E60" s="401"/>
      <c r="F60" s="402"/>
    </row>
    <row r="61" spans="1:20">
      <c r="A61" s="403" t="s">
        <v>176</v>
      </c>
      <c r="B61" s="386"/>
      <c r="C61" s="206"/>
      <c r="D61" s="308" t="s">
        <v>177</v>
      </c>
      <c r="E61" s="401"/>
      <c r="F61" s="402"/>
    </row>
    <row r="62" spans="1:20">
      <c r="A62" s="386"/>
      <c r="B62" s="386"/>
      <c r="C62" s="206"/>
      <c r="D62" s="309"/>
      <c r="E62" s="401"/>
      <c r="F62" s="402"/>
    </row>
    <row r="63" spans="1:20">
      <c r="A63" s="386"/>
      <c r="B63" s="386"/>
      <c r="C63" s="206"/>
      <c r="D63" s="309"/>
      <c r="E63" s="401"/>
      <c r="F63" s="402"/>
    </row>
    <row r="64" spans="1:20">
      <c r="A64" s="386"/>
      <c r="B64" s="386"/>
      <c r="C64" s="206"/>
      <c r="D64" s="309"/>
      <c r="E64" s="401"/>
      <c r="F64" s="402"/>
    </row>
    <row r="65" spans="1:6">
      <c r="A65" s="386"/>
      <c r="B65" s="386"/>
      <c r="C65" s="206"/>
      <c r="D65" s="309"/>
      <c r="E65" s="401"/>
      <c r="F65" s="402"/>
    </row>
    <row r="66" spans="1:6">
      <c r="A66" s="386"/>
      <c r="B66" s="386"/>
      <c r="C66" s="206"/>
      <c r="D66" s="309"/>
      <c r="E66" s="401"/>
      <c r="F66" s="402"/>
    </row>
    <row r="67" spans="1:6">
      <c r="A67" s="386"/>
      <c r="B67" s="386"/>
      <c r="C67" s="206"/>
      <c r="D67" s="309"/>
      <c r="E67" s="401"/>
      <c r="F67" s="402"/>
    </row>
    <row r="68" spans="1:6">
      <c r="A68" s="386"/>
      <c r="B68" s="386"/>
      <c r="C68" s="206"/>
      <c r="D68" s="309"/>
      <c r="E68" s="401"/>
      <c r="F68" s="402"/>
    </row>
    <row r="69" spans="1:6">
      <c r="A69" s="386"/>
      <c r="B69" s="386"/>
      <c r="C69" s="206"/>
      <c r="D69" s="309"/>
      <c r="E69" s="401"/>
      <c r="F69" s="402"/>
    </row>
    <row r="70" spans="1:6">
      <c r="A70" s="404"/>
      <c r="B70" s="404"/>
      <c r="C70" s="206"/>
      <c r="D70" s="241"/>
      <c r="E70" s="405"/>
      <c r="F70" s="406"/>
    </row>
    <row r="71" spans="1:6">
      <c r="A71" s="193" t="s">
        <v>236</v>
      </c>
      <c r="B71" s="386"/>
      <c r="C71" s="206"/>
      <c r="D71" s="239" t="s">
        <v>445</v>
      </c>
      <c r="E71" s="401"/>
      <c r="F71" s="402"/>
    </row>
    <row r="72" spans="1:6">
      <c r="A72" s="193" t="s">
        <v>592</v>
      </c>
      <c r="B72" s="386"/>
      <c r="C72" s="206"/>
      <c r="D72" s="239"/>
      <c r="E72" s="401"/>
      <c r="F72" s="402"/>
    </row>
    <row r="73" spans="1:6">
      <c r="A73" s="386" t="s">
        <v>237</v>
      </c>
      <c r="B73" s="386"/>
      <c r="C73" s="206"/>
      <c r="D73" s="240"/>
      <c r="E73" s="401"/>
      <c r="F73" s="402"/>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7244094488188981" right="0.43307086614173229" top="0.51181102362204722" bottom="0.51181102362204722" header="0.31496062992125984" footer="0.31496062992125984"/>
  <pageSetup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A3" sqref="A1:XFD1048576"/>
    </sheetView>
  </sheetViews>
  <sheetFormatPr defaultColWidth="9.140625" defaultRowHeight="12.75"/>
  <cols>
    <col min="1" max="1" width="7.140625" style="236" customWidth="1"/>
    <col min="2" max="2" width="48.5703125" style="236" customWidth="1"/>
    <col min="3" max="3" width="9.140625" style="236"/>
    <col min="4" max="4" width="21.85546875" style="230" customWidth="1"/>
    <col min="5" max="5" width="21.140625" style="230" customWidth="1"/>
    <col min="6" max="6" width="19.5703125" style="230" customWidth="1"/>
    <col min="7" max="7" width="14.5703125" style="228" bestFit="1" customWidth="1"/>
    <col min="8" max="9" width="15.85546875" style="228" bestFit="1" customWidth="1"/>
    <col min="10" max="10" width="6.85546875" style="551" customWidth="1"/>
    <col min="11" max="11" width="60.28515625" style="551" customWidth="1"/>
    <col min="12" max="12" width="13" style="551" customWidth="1"/>
    <col min="13" max="15" width="20.7109375" style="551" customWidth="1"/>
    <col min="16" max="16" width="9.140625" style="551"/>
    <col min="17" max="16384" width="9.140625" style="236"/>
  </cols>
  <sheetData>
    <row r="1" spans="1:20" ht="23.25" customHeight="1">
      <c r="A1" s="484" t="s">
        <v>507</v>
      </c>
      <c r="B1" s="484"/>
      <c r="C1" s="484"/>
      <c r="D1" s="484"/>
      <c r="E1" s="484"/>
      <c r="F1" s="484"/>
    </row>
    <row r="2" spans="1:20" ht="33" customHeight="1">
      <c r="A2" s="485" t="s">
        <v>515</v>
      </c>
      <c r="B2" s="485"/>
      <c r="C2" s="485"/>
      <c r="D2" s="485"/>
      <c r="E2" s="485"/>
      <c r="F2" s="485"/>
    </row>
    <row r="3" spans="1:20" ht="15" customHeight="1">
      <c r="A3" s="487" t="s">
        <v>261</v>
      </c>
      <c r="B3" s="487"/>
      <c r="C3" s="487"/>
      <c r="D3" s="487"/>
      <c r="E3" s="487"/>
      <c r="F3" s="487"/>
    </row>
    <row r="4" spans="1:20">
      <c r="A4" s="487"/>
      <c r="B4" s="487"/>
      <c r="C4" s="487"/>
      <c r="D4" s="487"/>
      <c r="E4" s="487"/>
      <c r="F4" s="487"/>
    </row>
    <row r="5" spans="1:20">
      <c r="A5" s="488" t="s">
        <v>686</v>
      </c>
      <c r="B5" s="488"/>
      <c r="C5" s="488"/>
      <c r="D5" s="488"/>
      <c r="E5" s="488"/>
      <c r="F5" s="488"/>
    </row>
    <row r="6" spans="1:20">
      <c r="A6" s="459"/>
      <c r="B6" s="459"/>
      <c r="C6" s="459"/>
      <c r="D6" s="459"/>
      <c r="E6" s="459"/>
      <c r="F6" s="218"/>
    </row>
    <row r="7" spans="1:20" ht="30" customHeight="1">
      <c r="A7" s="486" t="s">
        <v>244</v>
      </c>
      <c r="B7" s="486"/>
      <c r="C7" s="486" t="s">
        <v>605</v>
      </c>
      <c r="D7" s="486"/>
      <c r="E7" s="486"/>
      <c r="F7" s="486"/>
    </row>
    <row r="8" spans="1:20" ht="30" customHeight="1">
      <c r="A8" s="486" t="s">
        <v>242</v>
      </c>
      <c r="B8" s="486"/>
      <c r="C8" s="486" t="s">
        <v>444</v>
      </c>
      <c r="D8" s="486"/>
      <c r="E8" s="486"/>
      <c r="F8" s="486"/>
    </row>
    <row r="9" spans="1:20" ht="30" customHeight="1">
      <c r="A9" s="483" t="s">
        <v>241</v>
      </c>
      <c r="B9" s="483"/>
      <c r="C9" s="483" t="s">
        <v>243</v>
      </c>
      <c r="D9" s="483"/>
      <c r="E9" s="483"/>
      <c r="F9" s="483"/>
    </row>
    <row r="10" spans="1:20" ht="30" customHeight="1">
      <c r="A10" s="483" t="s">
        <v>245</v>
      </c>
      <c r="B10" s="483"/>
      <c r="C10" s="483" t="s">
        <v>684</v>
      </c>
      <c r="D10" s="483"/>
      <c r="E10" s="483"/>
      <c r="F10" s="483"/>
    </row>
    <row r="11" spans="1:20" ht="24" customHeight="1">
      <c r="A11" s="458"/>
      <c r="B11" s="458"/>
      <c r="C11" s="458"/>
      <c r="D11" s="458"/>
      <c r="E11" s="458"/>
      <c r="F11" s="458"/>
    </row>
    <row r="12" spans="1:20" ht="21" customHeight="1">
      <c r="A12" s="264" t="s">
        <v>263</v>
      </c>
      <c r="B12" s="233"/>
      <c r="C12" s="233"/>
      <c r="D12" s="226"/>
      <c r="E12" s="226"/>
      <c r="F12" s="226"/>
    </row>
    <row r="13" spans="1:20" ht="43.5" customHeight="1">
      <c r="A13" s="265" t="s">
        <v>197</v>
      </c>
      <c r="B13" s="265" t="s">
        <v>173</v>
      </c>
      <c r="C13" s="265" t="s">
        <v>199</v>
      </c>
      <c r="D13" s="219" t="s">
        <v>285</v>
      </c>
      <c r="E13" s="219" t="s">
        <v>286</v>
      </c>
      <c r="F13" s="219" t="s">
        <v>228</v>
      </c>
    </row>
    <row r="14" spans="1:20" s="262" customFormat="1" ht="25.5">
      <c r="A14" s="266" t="s">
        <v>46</v>
      </c>
      <c r="B14" s="267" t="s">
        <v>389</v>
      </c>
      <c r="C14" s="267" t="s">
        <v>119</v>
      </c>
      <c r="D14" s="330">
        <v>2856874</v>
      </c>
      <c r="E14" s="430">
        <v>359244839</v>
      </c>
      <c r="F14" s="330">
        <v>3620063891</v>
      </c>
      <c r="G14" s="300"/>
      <c r="H14" s="228"/>
      <c r="I14" s="228"/>
      <c r="J14" s="551"/>
      <c r="K14" s="551"/>
      <c r="L14" s="551"/>
      <c r="M14" s="551"/>
      <c r="N14" s="551"/>
      <c r="O14" s="551"/>
      <c r="P14" s="551"/>
      <c r="Q14" s="301"/>
      <c r="R14" s="301"/>
      <c r="S14" s="301"/>
      <c r="T14" s="301"/>
    </row>
    <row r="15" spans="1:20" s="262" customFormat="1" ht="25.5">
      <c r="A15" s="209">
        <v>1</v>
      </c>
      <c r="B15" s="210" t="s">
        <v>539</v>
      </c>
      <c r="C15" s="267"/>
      <c r="D15" s="330"/>
      <c r="E15" s="430"/>
      <c r="F15" s="330"/>
      <c r="G15" s="300"/>
      <c r="H15" s="228"/>
      <c r="I15" s="228"/>
      <c r="J15" s="551"/>
      <c r="K15" s="551"/>
      <c r="L15" s="551"/>
      <c r="M15" s="551"/>
      <c r="N15" s="551"/>
      <c r="O15" s="551"/>
      <c r="P15" s="551"/>
      <c r="Q15" s="301"/>
      <c r="R15" s="301"/>
      <c r="S15" s="301"/>
      <c r="T15" s="301"/>
    </row>
    <row r="16" spans="1:20" s="229" customFormat="1" ht="25.5">
      <c r="A16" s="209">
        <v>2</v>
      </c>
      <c r="B16" s="210" t="s">
        <v>390</v>
      </c>
      <c r="C16" s="210" t="s">
        <v>120</v>
      </c>
      <c r="D16" s="336"/>
      <c r="E16" s="428">
        <v>356700000</v>
      </c>
      <c r="F16" s="329">
        <v>3570240000</v>
      </c>
      <c r="G16" s="227"/>
      <c r="H16" s="228"/>
      <c r="I16" s="228"/>
      <c r="J16" s="551"/>
      <c r="K16" s="551"/>
      <c r="L16" s="551"/>
      <c r="M16" s="551"/>
      <c r="N16" s="551"/>
      <c r="O16" s="551"/>
      <c r="P16" s="551"/>
    </row>
    <row r="17" spans="1:20" s="229" customFormat="1" ht="25.5">
      <c r="A17" s="209">
        <v>3</v>
      </c>
      <c r="B17" s="210" t="s">
        <v>391</v>
      </c>
      <c r="C17" s="210" t="s">
        <v>121</v>
      </c>
      <c r="D17" s="329">
        <v>2856874</v>
      </c>
      <c r="E17" s="428">
        <v>2544839</v>
      </c>
      <c r="F17" s="329">
        <v>49823891</v>
      </c>
      <c r="G17" s="227"/>
      <c r="H17" s="228"/>
      <c r="I17" s="228"/>
      <c r="J17" s="551"/>
      <c r="K17" s="551"/>
      <c r="L17" s="551"/>
      <c r="M17" s="551"/>
      <c r="N17" s="551"/>
      <c r="O17" s="551"/>
      <c r="P17" s="551"/>
    </row>
    <row r="18" spans="1:20" s="229" customFormat="1" ht="25.5">
      <c r="A18" s="209">
        <v>4</v>
      </c>
      <c r="B18" s="210" t="s">
        <v>392</v>
      </c>
      <c r="C18" s="210" t="s">
        <v>122</v>
      </c>
      <c r="D18" s="330"/>
      <c r="E18" s="430"/>
      <c r="F18" s="330"/>
      <c r="G18" s="227"/>
      <c r="H18" s="228"/>
      <c r="I18" s="228"/>
      <c r="J18" s="551"/>
      <c r="K18" s="551"/>
      <c r="L18" s="551"/>
      <c r="M18" s="551"/>
      <c r="N18" s="551"/>
      <c r="O18" s="551"/>
      <c r="P18" s="551"/>
    </row>
    <row r="19" spans="1:20" s="262" customFormat="1" ht="25.5">
      <c r="A19" s="266" t="s">
        <v>56</v>
      </c>
      <c r="B19" s="267" t="s">
        <v>393</v>
      </c>
      <c r="C19" s="267" t="s">
        <v>123</v>
      </c>
      <c r="D19" s="330">
        <v>424058534</v>
      </c>
      <c r="E19" s="430">
        <v>350867730</v>
      </c>
      <c r="F19" s="330">
        <v>4591846912</v>
      </c>
      <c r="G19" s="300"/>
      <c r="H19" s="228"/>
      <c r="I19" s="228"/>
      <c r="J19" s="551"/>
      <c r="K19" s="551"/>
      <c r="L19" s="551"/>
      <c r="M19" s="551"/>
      <c r="N19" s="551"/>
      <c r="O19" s="551"/>
      <c r="P19" s="551"/>
      <c r="Q19" s="301"/>
      <c r="R19" s="301"/>
      <c r="S19" s="301"/>
      <c r="T19" s="301"/>
    </row>
    <row r="20" spans="1:20" s="229" customFormat="1" ht="25.5">
      <c r="A20" s="209">
        <v>1</v>
      </c>
      <c r="B20" s="210" t="s">
        <v>394</v>
      </c>
      <c r="C20" s="210" t="s">
        <v>124</v>
      </c>
      <c r="D20" s="329">
        <v>241561766</v>
      </c>
      <c r="E20" s="428">
        <v>244959358</v>
      </c>
      <c r="F20" s="329">
        <v>1842420246</v>
      </c>
      <c r="G20" s="227"/>
      <c r="H20" s="228"/>
      <c r="I20" s="228"/>
      <c r="J20" s="551"/>
      <c r="K20" s="551"/>
      <c r="L20" s="551"/>
      <c r="M20" s="551"/>
      <c r="N20" s="551"/>
      <c r="O20" s="551"/>
      <c r="P20" s="551"/>
    </row>
    <row r="21" spans="1:20" s="229" customFormat="1" ht="25.5">
      <c r="A21" s="209">
        <v>2</v>
      </c>
      <c r="B21" s="210" t="s">
        <v>395</v>
      </c>
      <c r="C21" s="210" t="s">
        <v>125</v>
      </c>
      <c r="D21" s="329">
        <v>28579506</v>
      </c>
      <c r="E21" s="428">
        <v>28005942</v>
      </c>
      <c r="F21" s="329">
        <v>279463341</v>
      </c>
      <c r="G21" s="227"/>
      <c r="H21" s="228"/>
      <c r="I21" s="228"/>
      <c r="J21" s="551"/>
      <c r="K21" s="551"/>
      <c r="L21" s="551"/>
      <c r="M21" s="551"/>
      <c r="N21" s="551"/>
      <c r="O21" s="551"/>
      <c r="P21" s="551"/>
    </row>
    <row r="22" spans="1:20" s="229" customFormat="1" ht="25.5">
      <c r="A22" s="209"/>
      <c r="B22" s="268" t="s">
        <v>252</v>
      </c>
      <c r="C22" s="210" t="s">
        <v>193</v>
      </c>
      <c r="D22" s="329">
        <v>20000000</v>
      </c>
      <c r="E22" s="428">
        <v>20000000</v>
      </c>
      <c r="F22" s="329">
        <v>200000000</v>
      </c>
      <c r="G22" s="227"/>
      <c r="H22" s="228"/>
      <c r="I22" s="228"/>
      <c r="J22" s="551"/>
      <c r="K22" s="551"/>
      <c r="L22" s="551"/>
      <c r="M22" s="551"/>
      <c r="N22" s="551"/>
      <c r="O22" s="551"/>
      <c r="P22" s="551"/>
    </row>
    <row r="23" spans="1:20" s="229" customFormat="1" ht="25.5">
      <c r="A23" s="209"/>
      <c r="B23" s="268" t="s">
        <v>253</v>
      </c>
      <c r="C23" s="210" t="s">
        <v>194</v>
      </c>
      <c r="D23" s="329">
        <v>3079506</v>
      </c>
      <c r="E23" s="428">
        <v>2505942</v>
      </c>
      <c r="F23" s="329">
        <v>24463341</v>
      </c>
      <c r="G23" s="227"/>
      <c r="H23" s="228"/>
      <c r="I23" s="228"/>
      <c r="J23" s="551"/>
      <c r="K23" s="551"/>
      <c r="L23" s="551"/>
      <c r="M23" s="551"/>
      <c r="N23" s="551"/>
      <c r="O23" s="551"/>
      <c r="P23" s="551"/>
    </row>
    <row r="24" spans="1:20" s="229" customFormat="1" ht="25.5">
      <c r="A24" s="209"/>
      <c r="B24" s="268" t="s">
        <v>254</v>
      </c>
      <c r="C24" s="210" t="s">
        <v>229</v>
      </c>
      <c r="D24" s="329">
        <v>5500000</v>
      </c>
      <c r="E24" s="428">
        <v>5500000</v>
      </c>
      <c r="F24" s="329">
        <v>55000000</v>
      </c>
      <c r="G24" s="227"/>
      <c r="H24" s="228"/>
      <c r="I24" s="228"/>
      <c r="J24" s="551"/>
      <c r="K24" s="551"/>
      <c r="L24" s="551"/>
      <c r="M24" s="551"/>
      <c r="N24" s="551"/>
      <c r="O24" s="551"/>
      <c r="P24" s="551"/>
    </row>
    <row r="25" spans="1:20" s="229" customFormat="1" ht="55.5" customHeight="1">
      <c r="A25" s="209">
        <v>3</v>
      </c>
      <c r="B25" s="269" t="s">
        <v>516</v>
      </c>
      <c r="C25" s="210" t="s">
        <v>126</v>
      </c>
      <c r="D25" s="329">
        <v>29700000</v>
      </c>
      <c r="E25" s="428">
        <v>29700000</v>
      </c>
      <c r="F25" s="329">
        <v>297000000</v>
      </c>
      <c r="G25" s="227"/>
      <c r="H25" s="228"/>
      <c r="I25" s="228"/>
      <c r="J25" s="551"/>
      <c r="K25" s="551"/>
      <c r="L25" s="551"/>
      <c r="M25" s="551"/>
      <c r="N25" s="551"/>
      <c r="O25" s="551"/>
      <c r="P25" s="551"/>
    </row>
    <row r="26" spans="1:20" s="229" customFormat="1" ht="25.5">
      <c r="A26" s="209"/>
      <c r="B26" s="210" t="s">
        <v>396</v>
      </c>
      <c r="C26" s="210" t="s">
        <v>192</v>
      </c>
      <c r="D26" s="329">
        <v>16500000</v>
      </c>
      <c r="E26" s="428">
        <v>16500000</v>
      </c>
      <c r="F26" s="329">
        <v>165000000</v>
      </c>
      <c r="G26" s="227"/>
      <c r="H26" s="228"/>
      <c r="I26" s="228"/>
      <c r="J26" s="551"/>
      <c r="K26" s="551"/>
      <c r="L26" s="551"/>
      <c r="M26" s="551"/>
      <c r="N26" s="551"/>
      <c r="O26" s="551"/>
      <c r="P26" s="551"/>
    </row>
    <row r="27" spans="1:20" s="229" customFormat="1" ht="51">
      <c r="A27" s="209"/>
      <c r="B27" s="210" t="s">
        <v>397</v>
      </c>
      <c r="C27" s="210" t="s">
        <v>195</v>
      </c>
      <c r="D27" s="329">
        <v>13200000</v>
      </c>
      <c r="E27" s="428">
        <v>13200000</v>
      </c>
      <c r="F27" s="329">
        <v>132000000</v>
      </c>
      <c r="G27" s="227"/>
      <c r="H27" s="228"/>
      <c r="I27" s="228"/>
      <c r="J27" s="551"/>
      <c r="K27" s="551"/>
      <c r="L27" s="551"/>
      <c r="M27" s="551"/>
      <c r="N27" s="551"/>
      <c r="O27" s="551"/>
      <c r="P27" s="551"/>
    </row>
    <row r="28" spans="1:20" s="229" customFormat="1" ht="25.5">
      <c r="A28" s="209">
        <v>4</v>
      </c>
      <c r="B28" s="210" t="s">
        <v>517</v>
      </c>
      <c r="C28" s="210"/>
      <c r="D28" s="330"/>
      <c r="E28" s="430"/>
      <c r="F28" s="330"/>
      <c r="G28" s="227"/>
      <c r="H28" s="228"/>
      <c r="I28" s="228"/>
      <c r="J28" s="551"/>
      <c r="K28" s="551"/>
      <c r="L28" s="551"/>
      <c r="M28" s="551"/>
      <c r="N28" s="551"/>
      <c r="O28" s="551"/>
      <c r="P28" s="551"/>
    </row>
    <row r="29" spans="1:20" s="229" customFormat="1" ht="25.5">
      <c r="A29" s="209">
        <v>5</v>
      </c>
      <c r="B29" s="210" t="s">
        <v>518</v>
      </c>
      <c r="C29" s="210"/>
      <c r="D29" s="330"/>
      <c r="E29" s="430"/>
      <c r="F29" s="330"/>
      <c r="G29" s="227"/>
      <c r="H29" s="228"/>
      <c r="I29" s="228"/>
      <c r="J29" s="551"/>
      <c r="K29" s="551"/>
      <c r="L29" s="551"/>
      <c r="M29" s="551"/>
      <c r="N29" s="551"/>
      <c r="O29" s="551"/>
      <c r="P29" s="551"/>
    </row>
    <row r="30" spans="1:20" s="229" customFormat="1" ht="25.5">
      <c r="A30" s="209">
        <v>6</v>
      </c>
      <c r="B30" s="210" t="s">
        <v>398</v>
      </c>
      <c r="C30" s="210" t="s">
        <v>127</v>
      </c>
      <c r="D30" s="329">
        <v>8041117</v>
      </c>
      <c r="E30" s="428">
        <v>7781726</v>
      </c>
      <c r="F30" s="329">
        <v>79632977</v>
      </c>
      <c r="G30" s="227"/>
      <c r="H30" s="228"/>
      <c r="I30" s="228"/>
      <c r="J30" s="551"/>
      <c r="K30" s="551"/>
      <c r="L30" s="551"/>
      <c r="M30" s="551"/>
      <c r="N30" s="551"/>
      <c r="O30" s="551"/>
      <c r="P30" s="551"/>
    </row>
    <row r="31" spans="1:20" s="229" customFormat="1" ht="63.75">
      <c r="A31" s="209">
        <v>7</v>
      </c>
      <c r="B31" s="210" t="s">
        <v>399</v>
      </c>
      <c r="C31" s="210" t="s">
        <v>128</v>
      </c>
      <c r="D31" s="329">
        <v>15000000</v>
      </c>
      <c r="E31" s="428">
        <v>15000000</v>
      </c>
      <c r="F31" s="329">
        <v>150000000</v>
      </c>
      <c r="G31" s="227"/>
      <c r="H31" s="228"/>
      <c r="I31" s="228"/>
      <c r="J31" s="551"/>
      <c r="K31" s="551"/>
      <c r="L31" s="551"/>
      <c r="M31" s="551"/>
      <c r="N31" s="551"/>
      <c r="O31" s="551"/>
      <c r="P31" s="551"/>
    </row>
    <row r="32" spans="1:20" s="229" customFormat="1" ht="138.75" customHeight="1">
      <c r="A32" s="209">
        <v>8</v>
      </c>
      <c r="B32" s="269" t="s">
        <v>400</v>
      </c>
      <c r="C32" s="210" t="s">
        <v>129</v>
      </c>
      <c r="D32" s="329"/>
      <c r="E32" s="434"/>
      <c r="F32" s="329">
        <v>49188946</v>
      </c>
      <c r="G32" s="227"/>
      <c r="H32" s="228"/>
      <c r="I32" s="228"/>
      <c r="J32" s="551"/>
      <c r="K32" s="551"/>
      <c r="L32" s="551"/>
      <c r="M32" s="551"/>
      <c r="N32" s="551"/>
      <c r="O32" s="551"/>
      <c r="P32" s="551"/>
    </row>
    <row r="33" spans="1:20" s="229" customFormat="1" ht="51">
      <c r="A33" s="209">
        <v>9</v>
      </c>
      <c r="B33" s="210" t="s">
        <v>401</v>
      </c>
      <c r="C33" s="210" t="s">
        <v>130</v>
      </c>
      <c r="D33" s="329">
        <v>101081736</v>
      </c>
      <c r="E33" s="428">
        <v>25350032</v>
      </c>
      <c r="F33" s="329">
        <v>1893505678</v>
      </c>
      <c r="G33" s="227"/>
      <c r="H33" s="228"/>
      <c r="I33" s="228"/>
      <c r="J33" s="551"/>
      <c r="K33" s="551"/>
      <c r="L33" s="551"/>
      <c r="M33" s="551"/>
      <c r="N33" s="551"/>
      <c r="O33" s="551"/>
      <c r="P33" s="551"/>
    </row>
    <row r="34" spans="1:20" s="229" customFormat="1" ht="25.5">
      <c r="A34" s="209"/>
      <c r="B34" s="210" t="s">
        <v>277</v>
      </c>
      <c r="C34" s="210" t="s">
        <v>279</v>
      </c>
      <c r="D34" s="329">
        <v>73259679</v>
      </c>
      <c r="E34" s="428">
        <v>18011398</v>
      </c>
      <c r="F34" s="329">
        <v>1525027514</v>
      </c>
      <c r="G34" s="227"/>
      <c r="H34" s="228"/>
      <c r="I34" s="228"/>
      <c r="J34" s="551"/>
      <c r="K34" s="551"/>
      <c r="L34" s="551"/>
      <c r="M34" s="551"/>
      <c r="N34" s="551"/>
      <c r="O34" s="551"/>
      <c r="P34" s="551"/>
    </row>
    <row r="35" spans="1:20" s="229" customFormat="1" ht="25.5">
      <c r="A35" s="209"/>
      <c r="B35" s="210" t="s">
        <v>278</v>
      </c>
      <c r="C35" s="210" t="s">
        <v>280</v>
      </c>
      <c r="D35" s="329">
        <v>27822057</v>
      </c>
      <c r="E35" s="428">
        <v>7338634</v>
      </c>
      <c r="F35" s="329">
        <v>368478164</v>
      </c>
      <c r="G35" s="227"/>
      <c r="H35" s="228"/>
      <c r="I35" s="228"/>
      <c r="J35" s="551"/>
      <c r="K35" s="551"/>
      <c r="L35" s="551"/>
      <c r="M35" s="551"/>
      <c r="N35" s="551"/>
      <c r="O35" s="551"/>
      <c r="P35" s="551"/>
    </row>
    <row r="36" spans="1:20" s="229" customFormat="1" ht="25.5">
      <c r="A36" s="209"/>
      <c r="B36" s="210" t="s">
        <v>434</v>
      </c>
      <c r="C36" s="210" t="s">
        <v>435</v>
      </c>
      <c r="D36" s="330"/>
      <c r="E36" s="430"/>
      <c r="F36" s="330"/>
      <c r="G36" s="227"/>
      <c r="H36" s="228"/>
      <c r="I36" s="228"/>
      <c r="J36" s="551"/>
      <c r="K36" s="551"/>
      <c r="L36" s="551"/>
      <c r="M36" s="551"/>
      <c r="N36" s="551"/>
      <c r="O36" s="551"/>
      <c r="P36" s="551"/>
    </row>
    <row r="37" spans="1:20" s="229" customFormat="1" ht="25.5">
      <c r="A37" s="209">
        <v>10</v>
      </c>
      <c r="B37" s="210" t="s">
        <v>402</v>
      </c>
      <c r="C37" s="210" t="s">
        <v>131</v>
      </c>
      <c r="D37" s="331">
        <v>94409</v>
      </c>
      <c r="E37" s="434">
        <v>70672</v>
      </c>
      <c r="F37" s="329">
        <v>635724</v>
      </c>
      <c r="G37" s="227"/>
      <c r="H37" s="228"/>
      <c r="I37" s="228"/>
      <c r="J37" s="551"/>
      <c r="K37" s="551"/>
      <c r="L37" s="551"/>
      <c r="M37" s="551"/>
      <c r="N37" s="551"/>
      <c r="O37" s="551"/>
      <c r="P37" s="551"/>
    </row>
    <row r="38" spans="1:20" s="229" customFormat="1" ht="25.5">
      <c r="A38" s="209"/>
      <c r="B38" s="210" t="s">
        <v>281</v>
      </c>
      <c r="C38" s="210" t="s">
        <v>132</v>
      </c>
      <c r="D38" s="329">
        <v>94409</v>
      </c>
      <c r="E38" s="434">
        <v>70672</v>
      </c>
      <c r="F38" s="329">
        <v>635724</v>
      </c>
      <c r="G38" s="227"/>
      <c r="H38" s="228"/>
      <c r="I38" s="228"/>
      <c r="J38" s="551"/>
      <c r="K38" s="551"/>
      <c r="L38" s="551"/>
      <c r="M38" s="551"/>
      <c r="N38" s="551"/>
      <c r="O38" s="551"/>
      <c r="P38" s="551"/>
    </row>
    <row r="39" spans="1:20" s="229" customFormat="1" ht="25.5">
      <c r="A39" s="209"/>
      <c r="B39" s="210" t="s">
        <v>403</v>
      </c>
      <c r="C39" s="210" t="s">
        <v>196</v>
      </c>
      <c r="D39" s="329"/>
      <c r="E39" s="428"/>
      <c r="F39" s="329"/>
      <c r="G39" s="227"/>
      <c r="H39" s="228"/>
      <c r="I39" s="228"/>
      <c r="J39" s="551"/>
      <c r="K39" s="551"/>
      <c r="L39" s="551"/>
      <c r="M39" s="551"/>
      <c r="N39" s="551"/>
      <c r="O39" s="551"/>
      <c r="P39" s="551"/>
    </row>
    <row r="40" spans="1:20" s="229" customFormat="1" ht="25.5">
      <c r="A40" s="209"/>
      <c r="B40" s="210" t="s">
        <v>282</v>
      </c>
      <c r="C40" s="210" t="s">
        <v>191</v>
      </c>
      <c r="D40" s="330"/>
      <c r="E40" s="430"/>
      <c r="F40" s="330"/>
      <c r="G40" s="227"/>
      <c r="H40" s="228"/>
      <c r="I40" s="228"/>
      <c r="J40" s="551"/>
      <c r="K40" s="551"/>
      <c r="L40" s="551"/>
      <c r="M40" s="551"/>
      <c r="N40" s="551"/>
      <c r="O40" s="551"/>
      <c r="P40" s="551"/>
    </row>
    <row r="41" spans="1:20" s="229" customFormat="1" ht="25.5">
      <c r="A41" s="209" t="s">
        <v>133</v>
      </c>
      <c r="B41" s="267" t="s">
        <v>404</v>
      </c>
      <c r="C41" s="210" t="s">
        <v>134</v>
      </c>
      <c r="D41" s="337">
        <v>-421201660</v>
      </c>
      <c r="E41" s="435">
        <v>8377109</v>
      </c>
      <c r="F41" s="332">
        <v>-971783021</v>
      </c>
      <c r="G41" s="227"/>
      <c r="H41" s="228"/>
      <c r="I41" s="228"/>
      <c r="J41" s="551"/>
      <c r="K41" s="551"/>
      <c r="L41" s="551"/>
      <c r="M41" s="551"/>
      <c r="N41" s="551"/>
      <c r="O41" s="551"/>
      <c r="P41" s="551"/>
    </row>
    <row r="42" spans="1:20" s="229" customFormat="1" ht="25.5">
      <c r="A42" s="209" t="s">
        <v>135</v>
      </c>
      <c r="B42" s="267" t="s">
        <v>405</v>
      </c>
      <c r="C42" s="210" t="s">
        <v>136</v>
      </c>
      <c r="D42" s="332">
        <v>-6629543050</v>
      </c>
      <c r="E42" s="435">
        <v>10373342950</v>
      </c>
      <c r="F42" s="332">
        <v>9666273350</v>
      </c>
      <c r="G42" s="227"/>
      <c r="H42" s="228"/>
      <c r="I42" s="228"/>
      <c r="J42" s="551"/>
      <c r="K42" s="551"/>
      <c r="L42" s="551"/>
      <c r="M42" s="551"/>
      <c r="N42" s="551"/>
      <c r="O42" s="551"/>
      <c r="P42" s="551"/>
    </row>
    <row r="43" spans="1:20" s="229" customFormat="1" ht="51">
      <c r="A43" s="209">
        <v>1</v>
      </c>
      <c r="B43" s="210" t="s">
        <v>519</v>
      </c>
      <c r="C43" s="210" t="s">
        <v>137</v>
      </c>
      <c r="D43" s="338">
        <v>4579944762</v>
      </c>
      <c r="E43" s="434">
        <v>-159205013</v>
      </c>
      <c r="F43" s="333">
        <v>6745565870</v>
      </c>
      <c r="G43" s="227"/>
      <c r="H43" s="228"/>
      <c r="I43" s="228"/>
      <c r="J43" s="551"/>
      <c r="K43" s="551"/>
      <c r="L43" s="551"/>
      <c r="M43" s="551"/>
      <c r="N43" s="551"/>
      <c r="O43" s="551"/>
      <c r="P43" s="551"/>
    </row>
    <row r="44" spans="1:20" s="229" customFormat="1" ht="25.5">
      <c r="A44" s="209">
        <v>2</v>
      </c>
      <c r="B44" s="210" t="s">
        <v>407</v>
      </c>
      <c r="C44" s="210" t="s">
        <v>138</v>
      </c>
      <c r="D44" s="331">
        <v>-11209487812</v>
      </c>
      <c r="E44" s="434">
        <v>10532547963</v>
      </c>
      <c r="F44" s="331">
        <v>2920707480</v>
      </c>
      <c r="G44" s="227"/>
      <c r="H44" s="228"/>
      <c r="I44" s="228"/>
      <c r="J44" s="551"/>
      <c r="K44" s="551"/>
      <c r="L44" s="551"/>
      <c r="M44" s="551"/>
      <c r="N44" s="551"/>
      <c r="O44" s="551"/>
      <c r="P44" s="551"/>
    </row>
    <row r="45" spans="1:20" s="229" customFormat="1" ht="51">
      <c r="A45" s="209" t="s">
        <v>139</v>
      </c>
      <c r="B45" s="267" t="s">
        <v>408</v>
      </c>
      <c r="C45" s="210" t="s">
        <v>140</v>
      </c>
      <c r="D45" s="332">
        <v>-7050744710</v>
      </c>
      <c r="E45" s="435">
        <v>10381720059</v>
      </c>
      <c r="F45" s="332">
        <v>8694490329</v>
      </c>
      <c r="G45" s="227"/>
      <c r="H45" s="228"/>
      <c r="I45" s="228"/>
      <c r="J45" s="551"/>
      <c r="K45" s="551"/>
      <c r="L45" s="551"/>
      <c r="M45" s="551"/>
      <c r="N45" s="551"/>
      <c r="O45" s="551"/>
      <c r="P45" s="551"/>
    </row>
    <row r="46" spans="1:20" s="229" customFormat="1" ht="25.5">
      <c r="A46" s="209" t="s">
        <v>67</v>
      </c>
      <c r="B46" s="267" t="s">
        <v>409</v>
      </c>
      <c r="C46" s="210" t="s">
        <v>141</v>
      </c>
      <c r="D46" s="332">
        <v>259211983845</v>
      </c>
      <c r="E46" s="435">
        <v>250346916709</v>
      </c>
      <c r="F46" s="332">
        <v>79035385746</v>
      </c>
      <c r="G46" s="227"/>
      <c r="H46" s="228"/>
      <c r="I46" s="228"/>
      <c r="J46" s="551"/>
      <c r="K46" s="551"/>
      <c r="L46" s="551"/>
      <c r="M46" s="551"/>
      <c r="N46" s="551"/>
      <c r="O46" s="551"/>
      <c r="P46" s="551"/>
    </row>
    <row r="47" spans="1:20" s="229" customFormat="1" ht="38.25">
      <c r="A47" s="209" t="s">
        <v>142</v>
      </c>
      <c r="B47" s="267" t="s">
        <v>410</v>
      </c>
      <c r="C47" s="210" t="s">
        <v>143</v>
      </c>
      <c r="D47" s="332">
        <v>-30339893846</v>
      </c>
      <c r="E47" s="435">
        <v>8865067136</v>
      </c>
      <c r="F47" s="332">
        <v>149836704253</v>
      </c>
      <c r="G47" s="227"/>
      <c r="H47" s="228"/>
      <c r="I47" s="228"/>
      <c r="J47" s="551"/>
      <c r="K47" s="551"/>
      <c r="L47" s="551"/>
      <c r="M47" s="551"/>
      <c r="N47" s="551"/>
      <c r="O47" s="551"/>
      <c r="P47" s="551"/>
      <c r="Q47" s="303"/>
      <c r="R47" s="303"/>
      <c r="S47" s="303"/>
      <c r="T47" s="303"/>
    </row>
    <row r="48" spans="1:20" s="229" customFormat="1" ht="51">
      <c r="A48" s="209">
        <v>1</v>
      </c>
      <c r="B48" s="210" t="s">
        <v>411</v>
      </c>
      <c r="C48" s="210" t="s">
        <v>283</v>
      </c>
      <c r="D48" s="331">
        <v>-7050744710</v>
      </c>
      <c r="E48" s="434">
        <v>10381720059</v>
      </c>
      <c r="F48" s="331">
        <v>8694490329</v>
      </c>
      <c r="G48" s="227"/>
      <c r="H48" s="228"/>
      <c r="I48" s="228"/>
      <c r="J48" s="551"/>
      <c r="K48" s="551"/>
      <c r="L48" s="551"/>
      <c r="M48" s="551"/>
      <c r="N48" s="551"/>
      <c r="O48" s="551"/>
      <c r="P48" s="551"/>
    </row>
    <row r="49" spans="1:16" s="229" customFormat="1" ht="51">
      <c r="A49" s="209">
        <v>2</v>
      </c>
      <c r="B49" s="210" t="s">
        <v>520</v>
      </c>
      <c r="C49" s="210" t="s">
        <v>284</v>
      </c>
      <c r="D49" s="330"/>
      <c r="E49" s="430"/>
      <c r="F49" s="330"/>
      <c r="G49" s="227"/>
      <c r="H49" s="228"/>
      <c r="I49" s="228"/>
      <c r="J49" s="551"/>
      <c r="K49" s="551"/>
      <c r="L49" s="551"/>
      <c r="M49" s="551"/>
      <c r="N49" s="551"/>
      <c r="O49" s="551"/>
      <c r="P49" s="551"/>
    </row>
    <row r="50" spans="1:16" s="229" customFormat="1" ht="51">
      <c r="A50" s="209">
        <v>3</v>
      </c>
      <c r="B50" s="210" t="s">
        <v>583</v>
      </c>
      <c r="C50" s="210" t="s">
        <v>144</v>
      </c>
      <c r="D50" s="331">
        <v>-23289149136</v>
      </c>
      <c r="E50" s="436">
        <v>-1516652923</v>
      </c>
      <c r="F50" s="333">
        <v>141142213924</v>
      </c>
      <c r="G50" s="227"/>
      <c r="H50" s="228"/>
      <c r="I50" s="228"/>
      <c r="J50" s="551"/>
      <c r="K50" s="551"/>
      <c r="L50" s="551"/>
      <c r="M50" s="551"/>
      <c r="N50" s="551"/>
      <c r="O50" s="551"/>
      <c r="P50" s="551"/>
    </row>
    <row r="51" spans="1:16" s="229" customFormat="1" ht="25.5">
      <c r="A51" s="209" t="s">
        <v>145</v>
      </c>
      <c r="B51" s="267" t="s">
        <v>412</v>
      </c>
      <c r="C51" s="210" t="s">
        <v>146</v>
      </c>
      <c r="D51" s="330">
        <v>228872089999</v>
      </c>
      <c r="E51" s="430">
        <v>259211983845</v>
      </c>
      <c r="F51" s="330">
        <v>228872089999</v>
      </c>
      <c r="G51" s="227"/>
      <c r="H51" s="228"/>
      <c r="I51" s="228"/>
      <c r="J51" s="551"/>
      <c r="K51" s="551"/>
      <c r="L51" s="551"/>
      <c r="M51" s="551"/>
      <c r="N51" s="551"/>
      <c r="O51" s="551"/>
      <c r="P51" s="551"/>
    </row>
    <row r="52" spans="1:16" s="229" customFormat="1" ht="38.25">
      <c r="A52" s="209" t="s">
        <v>255</v>
      </c>
      <c r="B52" s="267" t="s">
        <v>413</v>
      </c>
      <c r="C52" s="210" t="s">
        <v>256</v>
      </c>
      <c r="D52" s="299"/>
      <c r="E52" s="430"/>
      <c r="F52" s="302"/>
      <c r="G52" s="227"/>
      <c r="H52" s="228"/>
      <c r="I52" s="228"/>
      <c r="J52" s="551"/>
      <c r="K52" s="551"/>
      <c r="L52" s="551"/>
      <c r="M52" s="551"/>
      <c r="N52" s="551"/>
      <c r="O52" s="551"/>
      <c r="P52" s="551"/>
    </row>
    <row r="53" spans="1:16" s="229" customFormat="1" ht="38.25">
      <c r="A53" s="209"/>
      <c r="B53" s="210" t="s">
        <v>414</v>
      </c>
      <c r="C53" s="210" t="s">
        <v>257</v>
      </c>
      <c r="D53" s="299"/>
      <c r="E53" s="437"/>
      <c r="F53" s="302"/>
      <c r="G53" s="227"/>
      <c r="H53" s="228"/>
      <c r="I53" s="228"/>
      <c r="J53" s="551"/>
      <c r="K53" s="551"/>
      <c r="L53" s="551"/>
      <c r="M53" s="551"/>
      <c r="N53" s="551"/>
      <c r="O53" s="551"/>
      <c r="P53" s="551"/>
    </row>
    <row r="54" spans="1:16">
      <c r="A54" s="218"/>
      <c r="B54" s="218"/>
      <c r="C54" s="256"/>
      <c r="D54" s="256"/>
      <c r="E54" s="304"/>
      <c r="F54" s="220"/>
    </row>
    <row r="55" spans="1:16" s="218" customFormat="1">
      <c r="A55" s="251" t="s">
        <v>651</v>
      </c>
      <c r="C55" s="256"/>
      <c r="D55" s="252" t="s">
        <v>652</v>
      </c>
      <c r="E55" s="257"/>
      <c r="F55" s="220"/>
      <c r="G55" s="228"/>
      <c r="H55" s="228"/>
      <c r="I55" s="228"/>
      <c r="J55" s="551"/>
      <c r="K55" s="551"/>
      <c r="L55" s="551"/>
      <c r="M55" s="551"/>
      <c r="N55" s="551"/>
      <c r="O55" s="551"/>
      <c r="P55" s="551"/>
    </row>
    <row r="56" spans="1:16" s="218" customFormat="1">
      <c r="A56" s="258" t="s">
        <v>176</v>
      </c>
      <c r="C56" s="256"/>
      <c r="D56" s="259" t="s">
        <v>177</v>
      </c>
      <c r="E56" s="259"/>
      <c r="F56" s="220"/>
      <c r="G56" s="228"/>
      <c r="H56" s="228"/>
      <c r="I56" s="228"/>
      <c r="J56" s="551"/>
      <c r="K56" s="551"/>
      <c r="L56" s="551"/>
      <c r="M56" s="551"/>
      <c r="N56" s="551"/>
      <c r="O56" s="551"/>
      <c r="P56" s="551"/>
    </row>
    <row r="57" spans="1:16" s="218" customFormat="1">
      <c r="C57" s="256"/>
      <c r="D57" s="256"/>
      <c r="E57" s="256"/>
      <c r="F57" s="220"/>
      <c r="G57" s="228"/>
      <c r="H57" s="228"/>
      <c r="I57" s="228"/>
      <c r="J57" s="551"/>
      <c r="K57" s="551"/>
      <c r="L57" s="551"/>
      <c r="M57" s="551"/>
      <c r="N57" s="551"/>
      <c r="O57" s="551"/>
      <c r="P57" s="551"/>
    </row>
    <row r="58" spans="1:16" s="218" customFormat="1">
      <c r="C58" s="256"/>
      <c r="D58" s="256"/>
      <c r="E58" s="256"/>
      <c r="F58" s="220"/>
      <c r="G58" s="228"/>
      <c r="H58" s="228"/>
      <c r="I58" s="228"/>
      <c r="J58" s="551"/>
      <c r="K58" s="551"/>
      <c r="L58" s="551"/>
      <c r="M58" s="551"/>
      <c r="N58" s="551"/>
      <c r="O58" s="551"/>
      <c r="P58" s="551"/>
    </row>
    <row r="59" spans="1:16" s="218" customFormat="1">
      <c r="C59" s="256"/>
      <c r="D59" s="256"/>
      <c r="E59" s="256"/>
      <c r="F59" s="220"/>
      <c r="G59" s="228"/>
      <c r="H59" s="228"/>
      <c r="I59" s="228"/>
      <c r="J59" s="551"/>
      <c r="K59" s="551"/>
      <c r="L59" s="551"/>
      <c r="M59" s="551"/>
      <c r="N59" s="551"/>
      <c r="O59" s="551"/>
      <c r="P59" s="551"/>
    </row>
    <row r="60" spans="1:16" s="218" customFormat="1">
      <c r="C60" s="256"/>
      <c r="D60" s="256"/>
      <c r="E60" s="256"/>
      <c r="F60" s="220"/>
      <c r="G60" s="228"/>
      <c r="H60" s="228"/>
      <c r="I60" s="228"/>
      <c r="J60" s="551"/>
      <c r="K60" s="551"/>
      <c r="L60" s="551"/>
      <c r="M60" s="551"/>
      <c r="N60" s="551"/>
      <c r="O60" s="551"/>
      <c r="P60" s="551"/>
    </row>
    <row r="61" spans="1:16" s="218" customFormat="1">
      <c r="C61" s="256"/>
      <c r="D61" s="256"/>
      <c r="E61" s="256"/>
      <c r="F61" s="220"/>
      <c r="G61" s="228"/>
      <c r="H61" s="228"/>
      <c r="I61" s="228"/>
      <c r="J61" s="551"/>
      <c r="K61" s="551"/>
      <c r="L61" s="551"/>
      <c r="M61" s="551"/>
      <c r="N61" s="551"/>
      <c r="O61" s="551"/>
      <c r="P61" s="551"/>
    </row>
    <row r="62" spans="1:16" s="218" customFormat="1">
      <c r="C62" s="256"/>
      <c r="D62" s="256"/>
      <c r="E62" s="256"/>
      <c r="F62" s="220"/>
      <c r="G62" s="228"/>
      <c r="H62" s="228"/>
      <c r="I62" s="228"/>
      <c r="J62" s="551"/>
      <c r="K62" s="551"/>
      <c r="L62" s="551"/>
      <c r="M62" s="551"/>
      <c r="N62" s="551"/>
      <c r="O62" s="551"/>
      <c r="P62" s="551"/>
    </row>
    <row r="63" spans="1:16" s="218" customFormat="1">
      <c r="A63" s="260"/>
      <c r="B63" s="260"/>
      <c r="C63" s="256"/>
      <c r="D63" s="237"/>
      <c r="E63" s="237"/>
      <c r="F63" s="220"/>
      <c r="G63" s="228"/>
      <c r="H63" s="228"/>
      <c r="I63" s="228"/>
      <c r="J63" s="551"/>
      <c r="K63" s="551"/>
      <c r="L63" s="551"/>
      <c r="M63" s="551"/>
      <c r="N63" s="551"/>
      <c r="O63" s="551"/>
      <c r="P63" s="551"/>
    </row>
    <row r="64" spans="1:16" s="218" customFormat="1">
      <c r="A64" s="261" t="s">
        <v>236</v>
      </c>
      <c r="C64" s="256"/>
      <c r="D64" s="257" t="s">
        <v>445</v>
      </c>
      <c r="E64" s="257"/>
      <c r="F64" s="220"/>
      <c r="G64" s="228"/>
      <c r="H64" s="228"/>
      <c r="I64" s="228"/>
      <c r="J64" s="551"/>
      <c r="K64" s="551"/>
      <c r="L64" s="551"/>
      <c r="M64" s="551"/>
      <c r="N64" s="551"/>
      <c r="O64" s="551"/>
      <c r="P64" s="551"/>
    </row>
    <row r="65" spans="1:16" s="218" customFormat="1">
      <c r="A65" s="261" t="s">
        <v>592</v>
      </c>
      <c r="C65" s="256"/>
      <c r="D65" s="257"/>
      <c r="E65" s="257"/>
      <c r="F65" s="220"/>
      <c r="G65" s="228"/>
      <c r="H65" s="228"/>
      <c r="I65" s="228"/>
      <c r="J65" s="551"/>
      <c r="K65" s="551"/>
      <c r="L65" s="551"/>
      <c r="M65" s="551"/>
      <c r="N65" s="551"/>
      <c r="O65" s="551"/>
      <c r="P65" s="551"/>
    </row>
    <row r="66" spans="1:16" s="218" customFormat="1">
      <c r="A66" s="218" t="s">
        <v>237</v>
      </c>
      <c r="C66" s="256"/>
      <c r="D66" s="256"/>
      <c r="E66" s="256"/>
      <c r="F66" s="220"/>
      <c r="G66" s="228"/>
      <c r="H66" s="228"/>
      <c r="I66" s="228"/>
      <c r="J66" s="551"/>
      <c r="K66" s="551"/>
      <c r="L66" s="551"/>
      <c r="M66" s="551"/>
      <c r="N66" s="551"/>
      <c r="O66" s="551"/>
      <c r="P66" s="551"/>
    </row>
    <row r="67" spans="1:16">
      <c r="A67" s="218"/>
      <c r="B67" s="218"/>
      <c r="C67" s="256"/>
      <c r="D67" s="256"/>
      <c r="E67" s="304"/>
      <c r="F67" s="220"/>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7"/>
  <sheetViews>
    <sheetView view="pageBreakPreview" topLeftCell="A58" zoomScaleNormal="100" zoomScaleSheetLayoutView="100" workbookViewId="0">
      <selection activeCell="A58" sqref="A1:XFD1048576"/>
    </sheetView>
  </sheetViews>
  <sheetFormatPr defaultColWidth="9.140625" defaultRowHeight="12.75"/>
  <cols>
    <col min="1" max="1" width="6" style="288" customWidth="1"/>
    <col min="2" max="2" width="33.7109375" style="233" customWidth="1"/>
    <col min="3" max="3" width="12.28515625" style="233" customWidth="1"/>
    <col min="4" max="4" width="14.85546875" style="233" customWidth="1"/>
    <col min="5" max="5" width="20" style="233" customWidth="1"/>
    <col min="6" max="6" width="27" style="233" customWidth="1"/>
    <col min="7" max="7" width="18.42578125" style="233" customWidth="1"/>
    <col min="8" max="8" width="2.5703125" style="233" customWidth="1"/>
    <col min="9" max="9" width="14.28515625" style="215" customWidth="1"/>
    <col min="10" max="11" width="15" style="215" bestFit="1" customWidth="1"/>
    <col min="12" max="12" width="13.28515625" style="215" bestFit="1" customWidth="1"/>
    <col min="13" max="13" width="19.5703125" style="215" bestFit="1" customWidth="1"/>
    <col min="14" max="14" width="7.5703125" style="215" customWidth="1"/>
    <col min="15" max="15" width="14.85546875" style="215" bestFit="1" customWidth="1"/>
    <col min="16" max="16" width="8.7109375" style="215"/>
    <col min="17" max="18" width="9.140625" style="215"/>
    <col min="19" max="16384" width="9.140625" style="233"/>
  </cols>
  <sheetData>
    <row r="1" spans="1:18" ht="25.5" customHeight="1">
      <c r="A1" s="469" t="s">
        <v>507</v>
      </c>
      <c r="B1" s="469"/>
      <c r="C1" s="469"/>
      <c r="D1" s="469"/>
      <c r="E1" s="469"/>
      <c r="F1" s="469"/>
      <c r="G1" s="469"/>
      <c r="H1" s="344"/>
    </row>
    <row r="2" spans="1:18" ht="29.25" customHeight="1">
      <c r="A2" s="489" t="s">
        <v>508</v>
      </c>
      <c r="B2" s="489"/>
      <c r="C2" s="489"/>
      <c r="D2" s="489"/>
      <c r="E2" s="489"/>
      <c r="F2" s="489"/>
      <c r="G2" s="489"/>
      <c r="H2" s="348"/>
    </row>
    <row r="3" spans="1:18">
      <c r="A3" s="471" t="s">
        <v>261</v>
      </c>
      <c r="B3" s="471"/>
      <c r="C3" s="471"/>
      <c r="D3" s="471"/>
      <c r="E3" s="471"/>
      <c r="F3" s="471"/>
      <c r="G3" s="471"/>
      <c r="H3" s="345"/>
    </row>
    <row r="4" spans="1:18">
      <c r="A4" s="471"/>
      <c r="B4" s="471"/>
      <c r="C4" s="471"/>
      <c r="D4" s="471"/>
      <c r="E4" s="471"/>
      <c r="F4" s="471"/>
      <c r="G4" s="471"/>
      <c r="H4" s="345"/>
    </row>
    <row r="5" spans="1:18">
      <c r="A5" s="476" t="s">
        <v>688</v>
      </c>
      <c r="B5" s="476"/>
      <c r="C5" s="476"/>
      <c r="D5" s="476"/>
      <c r="E5" s="476"/>
      <c r="F5" s="476"/>
      <c r="G5" s="476"/>
      <c r="H5" s="349"/>
    </row>
    <row r="6" spans="1:18">
      <c r="A6" s="349"/>
      <c r="B6" s="349"/>
      <c r="C6" s="349"/>
      <c r="D6" s="349"/>
      <c r="E6" s="349"/>
      <c r="F6" s="215"/>
      <c r="G6" s="215"/>
      <c r="H6" s="215"/>
    </row>
    <row r="7" spans="1:18" ht="31.5" customHeight="1">
      <c r="A7" s="468" t="s">
        <v>610</v>
      </c>
      <c r="B7" s="468"/>
      <c r="C7" s="468" t="s">
        <v>611</v>
      </c>
      <c r="D7" s="468"/>
      <c r="E7" s="468"/>
      <c r="F7" s="468"/>
      <c r="G7" s="215"/>
      <c r="H7" s="215"/>
    </row>
    <row r="8" spans="1:18" ht="29.25" customHeight="1">
      <c r="A8" s="468" t="s">
        <v>606</v>
      </c>
      <c r="B8" s="468"/>
      <c r="C8" s="468" t="s">
        <v>607</v>
      </c>
      <c r="D8" s="468"/>
      <c r="E8" s="468"/>
      <c r="F8" s="468"/>
      <c r="G8" s="244"/>
      <c r="H8" s="270"/>
    </row>
    <row r="9" spans="1:18" ht="29.25" customHeight="1">
      <c r="A9" s="467" t="s">
        <v>608</v>
      </c>
      <c r="B9" s="467"/>
      <c r="C9" s="467" t="s">
        <v>609</v>
      </c>
      <c r="D9" s="467"/>
      <c r="E9" s="467"/>
      <c r="F9" s="467"/>
      <c r="G9" s="245"/>
      <c r="H9" s="270"/>
    </row>
    <row r="10" spans="1:18" ht="29.25" customHeight="1">
      <c r="A10" s="467" t="s">
        <v>612</v>
      </c>
      <c r="B10" s="467"/>
      <c r="C10" s="467" t="s">
        <v>684</v>
      </c>
      <c r="D10" s="467"/>
      <c r="E10" s="467"/>
      <c r="F10" s="467"/>
      <c r="G10" s="245"/>
      <c r="H10" s="342"/>
    </row>
    <row r="11" spans="1:18" ht="23.25" customHeight="1">
      <c r="A11" s="342"/>
      <c r="B11" s="342"/>
      <c r="C11" s="342"/>
      <c r="D11" s="342"/>
      <c r="E11" s="342"/>
      <c r="F11" s="342"/>
      <c r="G11" s="245"/>
      <c r="H11" s="342"/>
    </row>
    <row r="12" spans="1:18" s="272" customFormat="1" ht="18.75" customHeight="1">
      <c r="A12" s="271" t="s">
        <v>264</v>
      </c>
      <c r="I12" s="215"/>
      <c r="J12" s="215"/>
      <c r="K12" s="215"/>
      <c r="L12" s="215"/>
      <c r="M12" s="215"/>
      <c r="N12" s="215"/>
      <c r="O12" s="215"/>
      <c r="P12" s="215"/>
      <c r="Q12" s="215"/>
      <c r="R12" s="215"/>
    </row>
    <row r="13" spans="1:18" ht="63" customHeight="1">
      <c r="A13" s="238" t="s">
        <v>200</v>
      </c>
      <c r="B13" s="238" t="s">
        <v>201</v>
      </c>
      <c r="C13" s="238" t="s">
        <v>199</v>
      </c>
      <c r="D13" s="238" t="s">
        <v>230</v>
      </c>
      <c r="E13" s="238" t="s">
        <v>202</v>
      </c>
      <c r="F13" s="238" t="s">
        <v>203</v>
      </c>
      <c r="G13" s="273" t="s">
        <v>204</v>
      </c>
      <c r="H13" s="274"/>
    </row>
    <row r="14" spans="1:18" ht="63" customHeight="1">
      <c r="A14" s="238" t="s">
        <v>46</v>
      </c>
      <c r="B14" s="275" t="s">
        <v>521</v>
      </c>
      <c r="C14" s="238"/>
      <c r="D14" s="238"/>
      <c r="E14" s="238"/>
      <c r="F14" s="238"/>
      <c r="G14" s="273"/>
      <c r="H14" s="274"/>
    </row>
    <row r="15" spans="1:18" s="251" customFormat="1" ht="51">
      <c r="A15" s="276" t="s">
        <v>56</v>
      </c>
      <c r="B15" s="276" t="s">
        <v>522</v>
      </c>
      <c r="C15" s="276">
        <v>2246</v>
      </c>
      <c r="D15" s="277"/>
      <c r="E15" s="277"/>
      <c r="F15" s="277"/>
      <c r="G15" s="278"/>
      <c r="I15" s="215"/>
      <c r="J15" s="215"/>
      <c r="K15" s="215"/>
      <c r="L15" s="215"/>
      <c r="M15" s="215"/>
      <c r="N15" s="215"/>
      <c r="O15" s="215"/>
      <c r="P15" s="215"/>
      <c r="Q15" s="215"/>
      <c r="R15" s="215"/>
    </row>
    <row r="16" spans="1:18" s="215" customFormat="1">
      <c r="A16" s="235">
        <v>1</v>
      </c>
      <c r="B16" s="311" t="s">
        <v>638</v>
      </c>
      <c r="C16" s="235">
        <v>2246.1</v>
      </c>
      <c r="D16" s="312">
        <v>409942</v>
      </c>
      <c r="E16" s="445">
        <v>25400</v>
      </c>
      <c r="F16" s="314">
        <v>10412526800</v>
      </c>
      <c r="G16" s="408">
        <v>4.5217221841064414E-2</v>
      </c>
      <c r="H16" s="279"/>
      <c r="M16" s="280"/>
      <c r="N16" s="280"/>
      <c r="O16" s="280"/>
      <c r="P16" s="281"/>
    </row>
    <row r="17" spans="1:16" s="215" customFormat="1">
      <c r="A17" s="235">
        <v>2</v>
      </c>
      <c r="B17" s="311" t="s">
        <v>670</v>
      </c>
      <c r="C17" s="235">
        <v>2246.1999999999998</v>
      </c>
      <c r="D17" s="312">
        <v>515600</v>
      </c>
      <c r="E17" s="445">
        <v>47750</v>
      </c>
      <c r="F17" s="314">
        <v>24619900000</v>
      </c>
      <c r="G17" s="408">
        <v>0.10691386455829548</v>
      </c>
      <c r="H17" s="279"/>
      <c r="M17" s="280"/>
      <c r="N17" s="280"/>
      <c r="O17" s="280"/>
      <c r="P17" s="281"/>
    </row>
    <row r="18" spans="1:16" s="215" customFormat="1">
      <c r="A18" s="235">
        <v>3</v>
      </c>
      <c r="B18" s="311" t="s">
        <v>660</v>
      </c>
      <c r="C18" s="235">
        <v>2246.3000000000002</v>
      </c>
      <c r="D18" s="312">
        <v>125900</v>
      </c>
      <c r="E18" s="445">
        <v>43000</v>
      </c>
      <c r="F18" s="314">
        <v>5413700000</v>
      </c>
      <c r="G18" s="408">
        <v>2.3509420775845728E-2</v>
      </c>
      <c r="H18" s="279"/>
      <c r="M18" s="280"/>
      <c r="N18" s="280"/>
      <c r="O18" s="280"/>
      <c r="P18" s="281"/>
    </row>
    <row r="19" spans="1:16" s="215" customFormat="1">
      <c r="A19" s="235">
        <v>4</v>
      </c>
      <c r="B19" s="311" t="s">
        <v>658</v>
      </c>
      <c r="C19" s="235">
        <v>2246.4</v>
      </c>
      <c r="D19" s="312">
        <v>714700</v>
      </c>
      <c r="E19" s="445">
        <v>35700</v>
      </c>
      <c r="F19" s="314">
        <v>25514790000</v>
      </c>
      <c r="G19" s="408">
        <v>0.11079999521904442</v>
      </c>
      <c r="H19" s="279"/>
      <c r="M19" s="280"/>
      <c r="N19" s="280"/>
      <c r="O19" s="280"/>
      <c r="P19" s="281"/>
    </row>
    <row r="20" spans="1:16" s="215" customFormat="1">
      <c r="A20" s="235">
        <v>5</v>
      </c>
      <c r="B20" s="311" t="s">
        <v>689</v>
      </c>
      <c r="C20" s="235">
        <v>2246.5</v>
      </c>
      <c r="D20" s="312">
        <v>257000</v>
      </c>
      <c r="E20" s="445">
        <v>19950</v>
      </c>
      <c r="F20" s="314">
        <v>5127150000</v>
      </c>
      <c r="G20" s="408">
        <v>2.2265054718746406E-2</v>
      </c>
      <c r="H20" s="279"/>
      <c r="M20" s="280"/>
      <c r="N20" s="280"/>
      <c r="O20" s="280"/>
      <c r="P20" s="281"/>
    </row>
    <row r="21" spans="1:16" s="215" customFormat="1">
      <c r="A21" s="235">
        <v>6</v>
      </c>
      <c r="B21" s="311" t="s">
        <v>672</v>
      </c>
      <c r="C21" s="235">
        <v>2246.6</v>
      </c>
      <c r="D21" s="312">
        <v>981928</v>
      </c>
      <c r="E21" s="445">
        <v>10850</v>
      </c>
      <c r="F21" s="314">
        <v>10653918800</v>
      </c>
      <c r="G21" s="408">
        <v>4.626548570864536E-2</v>
      </c>
      <c r="H21" s="279"/>
      <c r="M21" s="280"/>
      <c r="N21" s="280"/>
      <c r="O21" s="280"/>
      <c r="P21" s="281"/>
    </row>
    <row r="22" spans="1:16" s="215" customFormat="1">
      <c r="A22" s="235">
        <v>7</v>
      </c>
      <c r="B22" s="311" t="s">
        <v>653</v>
      </c>
      <c r="C22" s="235">
        <v>2246.6999999999998</v>
      </c>
      <c r="D22" s="312">
        <v>364800</v>
      </c>
      <c r="E22" s="445">
        <v>28800</v>
      </c>
      <c r="F22" s="314">
        <v>10506240000</v>
      </c>
      <c r="G22" s="408">
        <v>4.5624178830009313E-2</v>
      </c>
      <c r="H22" s="279"/>
      <c r="M22" s="280"/>
      <c r="N22" s="280"/>
      <c r="O22" s="280"/>
      <c r="P22" s="281"/>
    </row>
    <row r="23" spans="1:16" s="215" customFormat="1">
      <c r="A23" s="235">
        <v>8</v>
      </c>
      <c r="B23" s="311" t="s">
        <v>654</v>
      </c>
      <c r="C23" s="235">
        <v>2246.8000000000002</v>
      </c>
      <c r="D23" s="312">
        <v>205800</v>
      </c>
      <c r="E23" s="445">
        <v>26900</v>
      </c>
      <c r="F23" s="314">
        <v>5536020000</v>
      </c>
      <c r="G23" s="408">
        <v>2.4040605058185244E-2</v>
      </c>
      <c r="H23" s="279"/>
      <c r="M23" s="280"/>
      <c r="N23" s="280"/>
      <c r="O23" s="280"/>
      <c r="P23" s="281"/>
    </row>
    <row r="24" spans="1:16" s="215" customFormat="1">
      <c r="A24" s="235">
        <v>9</v>
      </c>
      <c r="B24" s="311" t="s">
        <v>661</v>
      </c>
      <c r="C24" s="235">
        <v>2246.9</v>
      </c>
      <c r="D24" s="312">
        <v>415200</v>
      </c>
      <c r="E24" s="445">
        <v>25050</v>
      </c>
      <c r="F24" s="314">
        <v>10400760000</v>
      </c>
      <c r="G24" s="408">
        <v>4.516612358065375E-2</v>
      </c>
      <c r="H24" s="279"/>
      <c r="M24" s="280"/>
      <c r="N24" s="280"/>
      <c r="O24" s="280"/>
      <c r="P24" s="281"/>
    </row>
    <row r="25" spans="1:16" s="215" customFormat="1">
      <c r="A25" s="235">
        <v>10</v>
      </c>
      <c r="B25" s="311" t="s">
        <v>673</v>
      </c>
      <c r="C25" s="315" t="s">
        <v>680</v>
      </c>
      <c r="D25" s="312">
        <v>839410</v>
      </c>
      <c r="E25" s="445">
        <v>12350</v>
      </c>
      <c r="F25" s="314">
        <v>10366713500</v>
      </c>
      <c r="G25" s="408">
        <v>4.5018273959425231E-2</v>
      </c>
      <c r="H25" s="279"/>
      <c r="M25" s="280"/>
      <c r="N25" s="280"/>
      <c r="O25" s="280"/>
      <c r="P25" s="281"/>
    </row>
    <row r="26" spans="1:16" s="215" customFormat="1">
      <c r="A26" s="235">
        <v>11</v>
      </c>
      <c r="B26" s="311" t="s">
        <v>662</v>
      </c>
      <c r="C26" s="315">
        <v>2246.11</v>
      </c>
      <c r="D26" s="312">
        <v>363040</v>
      </c>
      <c r="E26" s="445">
        <v>26600</v>
      </c>
      <c r="F26" s="314">
        <v>9656864000</v>
      </c>
      <c r="G26" s="408">
        <v>4.1935696316958211E-2</v>
      </c>
      <c r="H26" s="279"/>
      <c r="M26" s="280"/>
      <c r="N26" s="280"/>
      <c r="O26" s="280"/>
      <c r="P26" s="281"/>
    </row>
    <row r="27" spans="1:16" s="215" customFormat="1">
      <c r="A27" s="235">
        <v>12</v>
      </c>
      <c r="B27" s="311" t="s">
        <v>674</v>
      </c>
      <c r="C27" s="315" t="s">
        <v>681</v>
      </c>
      <c r="D27" s="312">
        <v>310300</v>
      </c>
      <c r="E27" s="445">
        <v>35200</v>
      </c>
      <c r="F27" s="314">
        <v>10922560000</v>
      </c>
      <c r="G27" s="408">
        <v>4.743208138415899E-2</v>
      </c>
      <c r="H27" s="279"/>
      <c r="M27" s="280"/>
      <c r="N27" s="280"/>
      <c r="O27" s="280"/>
      <c r="P27" s="281"/>
    </row>
    <row r="28" spans="1:16" s="215" customFormat="1">
      <c r="A28" s="235">
        <v>13</v>
      </c>
      <c r="B28" s="311" t="s">
        <v>665</v>
      </c>
      <c r="C28" s="315">
        <v>2247.13</v>
      </c>
      <c r="D28" s="312">
        <v>609960</v>
      </c>
      <c r="E28" s="445">
        <v>17300</v>
      </c>
      <c r="F28" s="314">
        <v>10552308000</v>
      </c>
      <c r="G28" s="408">
        <v>4.5824232766559482E-2</v>
      </c>
      <c r="H28" s="279"/>
      <c r="M28" s="280"/>
      <c r="N28" s="280"/>
      <c r="O28" s="280"/>
      <c r="P28" s="281"/>
    </row>
    <row r="29" spans="1:16" s="215" customFormat="1">
      <c r="A29" s="235">
        <v>14</v>
      </c>
      <c r="B29" s="311" t="s">
        <v>650</v>
      </c>
      <c r="C29" s="315" t="s">
        <v>682</v>
      </c>
      <c r="D29" s="312">
        <v>117107</v>
      </c>
      <c r="E29" s="445">
        <v>93600</v>
      </c>
      <c r="F29" s="314">
        <v>10961215200</v>
      </c>
      <c r="G29" s="408">
        <v>4.7599944649942917E-2</v>
      </c>
      <c r="H29" s="279"/>
      <c r="M29" s="280"/>
      <c r="N29" s="280"/>
      <c r="O29" s="280"/>
      <c r="P29" s="281"/>
    </row>
    <row r="30" spans="1:16" s="215" customFormat="1">
      <c r="A30" s="235">
        <v>15</v>
      </c>
      <c r="B30" s="311" t="s">
        <v>675</v>
      </c>
      <c r="C30" s="315">
        <v>2248.15</v>
      </c>
      <c r="D30" s="312">
        <v>537990</v>
      </c>
      <c r="E30" s="445">
        <v>34650</v>
      </c>
      <c r="F30" s="314">
        <v>18641353500</v>
      </c>
      <c r="G30" s="408">
        <v>8.0951553145313646E-2</v>
      </c>
      <c r="H30" s="279"/>
      <c r="M30" s="280"/>
      <c r="N30" s="280"/>
      <c r="O30" s="280"/>
      <c r="P30" s="281"/>
    </row>
    <row r="31" spans="1:16" s="215" customFormat="1">
      <c r="A31" s="235">
        <v>16</v>
      </c>
      <c r="B31" s="311" t="s">
        <v>676</v>
      </c>
      <c r="C31" s="315" t="s">
        <v>683</v>
      </c>
      <c r="D31" s="312">
        <v>557871</v>
      </c>
      <c r="E31" s="445">
        <v>18950</v>
      </c>
      <c r="F31" s="314">
        <v>10571655450</v>
      </c>
      <c r="G31" s="408">
        <v>4.590825059964769E-2</v>
      </c>
      <c r="H31" s="279"/>
      <c r="M31" s="280"/>
      <c r="N31" s="280"/>
      <c r="O31" s="280"/>
      <c r="P31" s="281"/>
    </row>
    <row r="32" spans="1:16" s="215" customFormat="1">
      <c r="A32" s="235">
        <v>17</v>
      </c>
      <c r="B32" s="311" t="s">
        <v>655</v>
      </c>
      <c r="C32" s="315">
        <v>2249.17</v>
      </c>
      <c r="D32" s="312">
        <v>937000</v>
      </c>
      <c r="E32" s="445">
        <v>20450</v>
      </c>
      <c r="F32" s="314">
        <v>19161650000</v>
      </c>
      <c r="G32" s="408">
        <v>8.3210981881058105E-2</v>
      </c>
      <c r="H32" s="279"/>
      <c r="M32" s="280"/>
      <c r="N32" s="280"/>
      <c r="O32" s="280"/>
      <c r="P32" s="281"/>
    </row>
    <row r="33" spans="1:18" s="251" customFormat="1">
      <c r="A33" s="276"/>
      <c r="B33" s="276" t="s">
        <v>646</v>
      </c>
      <c r="C33" s="276">
        <v>2247</v>
      </c>
      <c r="D33" s="277">
        <v>8263548</v>
      </c>
      <c r="E33" s="313"/>
      <c r="F33" s="277">
        <v>209019325250</v>
      </c>
      <c r="G33" s="409">
        <v>0.90768296499355439</v>
      </c>
      <c r="H33" s="279"/>
      <c r="I33" s="215"/>
      <c r="J33" s="215"/>
      <c r="K33" s="215"/>
      <c r="L33" s="215"/>
      <c r="M33" s="280"/>
      <c r="N33" s="280"/>
      <c r="O33" s="280"/>
      <c r="P33" s="281"/>
      <c r="Q33" s="215"/>
      <c r="R33" s="215"/>
    </row>
    <row r="34" spans="1:18" s="251" customFormat="1" ht="63.75">
      <c r="A34" s="276" t="s">
        <v>133</v>
      </c>
      <c r="B34" s="276" t="s">
        <v>523</v>
      </c>
      <c r="C34" s="276">
        <v>2248</v>
      </c>
      <c r="D34" s="277"/>
      <c r="E34" s="277"/>
      <c r="F34" s="277"/>
      <c r="G34" s="409"/>
      <c r="H34" s="279"/>
      <c r="I34" s="215"/>
      <c r="J34" s="215"/>
      <c r="K34" s="215"/>
      <c r="L34" s="215"/>
      <c r="M34" s="215"/>
      <c r="N34" s="215"/>
      <c r="O34" s="280"/>
      <c r="P34" s="281"/>
      <c r="Q34" s="215"/>
      <c r="R34" s="215"/>
    </row>
    <row r="35" spans="1:18" s="215" customFormat="1" ht="25.5">
      <c r="A35" s="235"/>
      <c r="B35" s="235" t="s">
        <v>614</v>
      </c>
      <c r="C35" s="235">
        <v>2249</v>
      </c>
      <c r="D35" s="314"/>
      <c r="E35" s="314"/>
      <c r="F35" s="314"/>
      <c r="G35" s="408"/>
      <c r="O35" s="280"/>
      <c r="P35" s="281"/>
    </row>
    <row r="36" spans="1:18" s="251" customFormat="1" ht="25.5">
      <c r="A36" s="276"/>
      <c r="B36" s="276" t="s">
        <v>615</v>
      </c>
      <c r="C36" s="276">
        <v>2250</v>
      </c>
      <c r="D36" s="277">
        <v>8263548</v>
      </c>
      <c r="E36" s="277"/>
      <c r="F36" s="277">
        <v>209019325250</v>
      </c>
      <c r="G36" s="409">
        <v>0.90768296499355439</v>
      </c>
      <c r="I36" s="215"/>
      <c r="J36" s="215"/>
      <c r="K36" s="215"/>
      <c r="L36" s="215"/>
      <c r="M36" s="215"/>
      <c r="N36" s="215"/>
      <c r="O36" s="280"/>
      <c r="P36" s="281"/>
      <c r="Q36" s="215"/>
      <c r="R36" s="215"/>
    </row>
    <row r="37" spans="1:18" s="251" customFormat="1" ht="25.5">
      <c r="A37" s="276" t="s">
        <v>259</v>
      </c>
      <c r="B37" s="276" t="s">
        <v>616</v>
      </c>
      <c r="C37" s="276">
        <v>2251</v>
      </c>
      <c r="D37" s="277"/>
      <c r="E37" s="277"/>
      <c r="F37" s="277"/>
      <c r="G37" s="409"/>
      <c r="I37" s="215"/>
      <c r="J37" s="215"/>
      <c r="K37" s="215"/>
      <c r="L37" s="215"/>
      <c r="M37" s="215"/>
      <c r="N37" s="215"/>
      <c r="O37" s="280"/>
      <c r="P37" s="281"/>
      <c r="Q37" s="215"/>
      <c r="R37" s="215"/>
    </row>
    <row r="38" spans="1:18" s="251" customFormat="1">
      <c r="A38" s="276"/>
      <c r="B38" s="235"/>
      <c r="C38" s="235">
        <v>2251.1</v>
      </c>
      <c r="D38" s="314"/>
      <c r="E38" s="316"/>
      <c r="F38" s="314"/>
      <c r="G38" s="408"/>
      <c r="I38" s="215"/>
      <c r="J38" s="215"/>
      <c r="K38" s="215"/>
      <c r="L38" s="215"/>
      <c r="M38" s="215"/>
      <c r="N38" s="215"/>
      <c r="O38" s="280"/>
      <c r="P38" s="281"/>
      <c r="Q38" s="215"/>
      <c r="R38" s="215"/>
    </row>
    <row r="39" spans="1:18" s="215" customFormat="1" ht="25.5">
      <c r="A39" s="235"/>
      <c r="B39" s="276" t="s">
        <v>613</v>
      </c>
      <c r="C39" s="235">
        <v>2252</v>
      </c>
      <c r="D39" s="277"/>
      <c r="E39" s="314"/>
      <c r="F39" s="277"/>
      <c r="G39" s="409"/>
      <c r="M39" s="279"/>
      <c r="N39" s="279"/>
      <c r="O39" s="280"/>
      <c r="P39" s="281"/>
    </row>
    <row r="40" spans="1:18" s="251" customFormat="1" ht="26.25" customHeight="1">
      <c r="A40" s="276" t="s">
        <v>260</v>
      </c>
      <c r="B40" s="276" t="s">
        <v>617</v>
      </c>
      <c r="C40" s="276">
        <v>2253</v>
      </c>
      <c r="D40" s="277"/>
      <c r="E40" s="277"/>
      <c r="F40" s="277"/>
      <c r="G40" s="409"/>
      <c r="I40" s="215"/>
      <c r="J40" s="215"/>
      <c r="K40" s="215"/>
      <c r="L40" s="215"/>
      <c r="M40" s="215"/>
      <c r="N40" s="215"/>
      <c r="O40" s="280"/>
      <c r="P40" s="281"/>
      <c r="Q40" s="215"/>
      <c r="R40" s="215"/>
    </row>
    <row r="41" spans="1:18" s="215" customFormat="1" ht="24" customHeight="1">
      <c r="A41" s="235" t="s">
        <v>258</v>
      </c>
      <c r="B41" s="235" t="s">
        <v>679</v>
      </c>
      <c r="C41" s="235">
        <v>2253.1</v>
      </c>
      <c r="D41" s="314">
        <v>356700</v>
      </c>
      <c r="E41" s="314">
        <v>1160</v>
      </c>
      <c r="F41" s="314">
        <v>413772000</v>
      </c>
      <c r="G41" s="408">
        <v>1.7968376624606533E-3</v>
      </c>
      <c r="O41" s="280"/>
      <c r="P41" s="281"/>
    </row>
    <row r="42" spans="1:18" s="215" customFormat="1" ht="25.5">
      <c r="A42" s="276"/>
      <c r="B42" s="276" t="s">
        <v>613</v>
      </c>
      <c r="C42" s="276">
        <v>2254</v>
      </c>
      <c r="D42" s="277"/>
      <c r="E42" s="277"/>
      <c r="F42" s="277"/>
      <c r="G42" s="409"/>
      <c r="O42" s="280"/>
      <c r="P42" s="281"/>
    </row>
    <row r="43" spans="1:18" s="251" customFormat="1" ht="25.5">
      <c r="A43" s="276"/>
      <c r="B43" s="276" t="s">
        <v>618</v>
      </c>
      <c r="C43" s="276">
        <v>2255</v>
      </c>
      <c r="D43" s="277">
        <v>8620248</v>
      </c>
      <c r="E43" s="277"/>
      <c r="F43" s="277">
        <v>209433097250</v>
      </c>
      <c r="G43" s="409">
        <v>0.90947980265601502</v>
      </c>
      <c r="I43" s="215"/>
      <c r="J43" s="215"/>
      <c r="K43" s="215"/>
      <c r="L43" s="215"/>
      <c r="M43" s="279"/>
      <c r="N43" s="279"/>
      <c r="O43" s="280"/>
      <c r="P43" s="281"/>
      <c r="Q43" s="215"/>
      <c r="R43" s="215"/>
    </row>
    <row r="44" spans="1:18" s="251" customFormat="1" ht="25.5">
      <c r="A44" s="276" t="s">
        <v>67</v>
      </c>
      <c r="B44" s="276" t="s">
        <v>619</v>
      </c>
      <c r="C44" s="276">
        <v>2256</v>
      </c>
      <c r="D44" s="277"/>
      <c r="E44" s="277"/>
      <c r="F44" s="277"/>
      <c r="G44" s="409"/>
      <c r="I44" s="215"/>
      <c r="J44" s="215"/>
      <c r="K44" s="215"/>
      <c r="L44" s="215"/>
      <c r="M44" s="215"/>
      <c r="N44" s="215"/>
      <c r="O44" s="280"/>
      <c r="P44" s="281"/>
      <c r="Q44" s="215"/>
      <c r="R44" s="215"/>
    </row>
    <row r="45" spans="1:18" s="215" customFormat="1" ht="25.5">
      <c r="A45" s="235">
        <v>1</v>
      </c>
      <c r="B45" s="235" t="s">
        <v>415</v>
      </c>
      <c r="C45" s="235">
        <v>2256.1</v>
      </c>
      <c r="D45" s="314" t="s">
        <v>430</v>
      </c>
      <c r="E45" s="314" t="s">
        <v>430</v>
      </c>
      <c r="F45" s="314"/>
      <c r="G45" s="408"/>
      <c r="O45" s="280"/>
      <c r="P45" s="281"/>
    </row>
    <row r="46" spans="1:18" s="215" customFormat="1" ht="25.5">
      <c r="A46" s="235">
        <v>2</v>
      </c>
      <c r="B46" s="235" t="s">
        <v>443</v>
      </c>
      <c r="C46" s="235">
        <v>2256.1999999999998</v>
      </c>
      <c r="D46" s="314" t="s">
        <v>430</v>
      </c>
      <c r="E46" s="314" t="s">
        <v>430</v>
      </c>
      <c r="F46" s="314"/>
      <c r="G46" s="408"/>
      <c r="O46" s="280"/>
      <c r="P46" s="281"/>
    </row>
    <row r="47" spans="1:18" s="215" customFormat="1" ht="25.5">
      <c r="A47" s="235">
        <v>3</v>
      </c>
      <c r="B47" s="235" t="s">
        <v>416</v>
      </c>
      <c r="C47" s="235">
        <v>2256.3000000000002</v>
      </c>
      <c r="D47" s="314" t="s">
        <v>430</v>
      </c>
      <c r="E47" s="314" t="s">
        <v>430</v>
      </c>
      <c r="F47" s="314"/>
      <c r="G47" s="408">
        <v>0</v>
      </c>
      <c r="O47" s="280"/>
      <c r="P47" s="281"/>
    </row>
    <row r="48" spans="1:18" s="215" customFormat="1" ht="25.5">
      <c r="A48" s="235">
        <v>4</v>
      </c>
      <c r="B48" s="235" t="s">
        <v>524</v>
      </c>
      <c r="C48" s="235">
        <v>2256.4</v>
      </c>
      <c r="D48" s="314" t="s">
        <v>430</v>
      </c>
      <c r="E48" s="314" t="s">
        <v>430</v>
      </c>
      <c r="F48" s="314"/>
      <c r="G48" s="408"/>
      <c r="O48" s="280"/>
      <c r="P48" s="281"/>
    </row>
    <row r="49" spans="1:18" s="215" customFormat="1" ht="38.25">
      <c r="A49" s="235">
        <v>5</v>
      </c>
      <c r="B49" s="235" t="s">
        <v>417</v>
      </c>
      <c r="C49" s="235">
        <v>2256.5</v>
      </c>
      <c r="D49" s="314" t="s">
        <v>430</v>
      </c>
      <c r="E49" s="314" t="s">
        <v>430</v>
      </c>
      <c r="F49" s="314">
        <v>1083375000</v>
      </c>
      <c r="G49" s="408">
        <v>4.7046416929330892E-3</v>
      </c>
      <c r="O49" s="280"/>
      <c r="P49" s="281"/>
    </row>
    <row r="50" spans="1:18" s="215" customFormat="1" ht="25.5">
      <c r="A50" s="235">
        <v>6</v>
      </c>
      <c r="B50" s="235" t="s">
        <v>418</v>
      </c>
      <c r="C50" s="235">
        <v>2256.6</v>
      </c>
      <c r="D50" s="314" t="s">
        <v>430</v>
      </c>
      <c r="E50" s="314" t="s">
        <v>430</v>
      </c>
      <c r="F50" s="314"/>
      <c r="G50" s="409"/>
      <c r="O50" s="280"/>
      <c r="P50" s="281"/>
    </row>
    <row r="51" spans="1:18" s="215" customFormat="1" ht="38.25">
      <c r="A51" s="235">
        <v>7</v>
      </c>
      <c r="B51" s="235" t="s">
        <v>648</v>
      </c>
      <c r="C51" s="235">
        <v>2256.6999999999998</v>
      </c>
      <c r="D51" s="314" t="s">
        <v>430</v>
      </c>
      <c r="E51" s="314" t="s">
        <v>430</v>
      </c>
      <c r="F51" s="314"/>
      <c r="G51" s="408"/>
      <c r="O51" s="280"/>
      <c r="P51" s="281"/>
    </row>
    <row r="52" spans="1:18" s="251" customFormat="1" ht="25.5">
      <c r="A52" s="276"/>
      <c r="B52" s="276" t="s">
        <v>420</v>
      </c>
      <c r="C52" s="276">
        <v>2257</v>
      </c>
      <c r="D52" s="277" t="s">
        <v>430</v>
      </c>
      <c r="E52" s="277" t="s">
        <v>430</v>
      </c>
      <c r="F52" s="317">
        <v>1083375000</v>
      </c>
      <c r="G52" s="409">
        <v>4.7046416929330892E-3</v>
      </c>
      <c r="I52" s="215"/>
      <c r="J52" s="215"/>
      <c r="K52" s="215"/>
      <c r="L52" s="215"/>
      <c r="M52" s="215"/>
      <c r="N52" s="215"/>
      <c r="O52" s="280"/>
      <c r="P52" s="281"/>
      <c r="Q52" s="215"/>
      <c r="R52" s="215"/>
    </row>
    <row r="53" spans="1:18" s="251" customFormat="1" ht="25.5">
      <c r="A53" s="276" t="s">
        <v>142</v>
      </c>
      <c r="B53" s="276" t="s">
        <v>421</v>
      </c>
      <c r="C53" s="276">
        <v>2258</v>
      </c>
      <c r="D53" s="277" t="s">
        <v>430</v>
      </c>
      <c r="E53" s="277" t="s">
        <v>430</v>
      </c>
      <c r="F53" s="317"/>
      <c r="G53" s="408"/>
      <c r="I53" s="215"/>
      <c r="J53" s="215"/>
      <c r="K53" s="215"/>
      <c r="L53" s="215"/>
      <c r="M53" s="215"/>
      <c r="N53" s="215"/>
      <c r="O53" s="280"/>
      <c r="P53" s="281"/>
      <c r="Q53" s="215"/>
      <c r="R53" s="215"/>
    </row>
    <row r="54" spans="1:18" s="215" customFormat="1" ht="25.5">
      <c r="A54" s="235">
        <v>1</v>
      </c>
      <c r="B54" s="235" t="s">
        <v>365</v>
      </c>
      <c r="C54" s="235">
        <v>2259</v>
      </c>
      <c r="D54" s="314" t="s">
        <v>430</v>
      </c>
      <c r="E54" s="314" t="s">
        <v>430</v>
      </c>
      <c r="F54" s="410">
        <v>19761425773</v>
      </c>
      <c r="G54" s="411">
        <v>8.5815555651051853E-2</v>
      </c>
      <c r="I54" s="279"/>
      <c r="J54" s="279"/>
      <c r="O54" s="280"/>
      <c r="P54" s="281"/>
    </row>
    <row r="55" spans="1:18" s="215" customFormat="1" ht="25.5">
      <c r="A55" s="235">
        <v>1.1000000000000001</v>
      </c>
      <c r="B55" s="235" t="s">
        <v>506</v>
      </c>
      <c r="C55" s="235">
        <v>2259.1</v>
      </c>
      <c r="D55" s="314"/>
      <c r="E55" s="314"/>
      <c r="F55" s="410">
        <v>19050714541</v>
      </c>
      <c r="G55" s="408">
        <v>8.2729235869163739E-2</v>
      </c>
      <c r="J55" s="279"/>
      <c r="O55" s="280"/>
      <c r="P55" s="281"/>
    </row>
    <row r="56" spans="1:18" s="215" customFormat="1" ht="24.75" customHeight="1">
      <c r="A56" s="235">
        <v>1.2</v>
      </c>
      <c r="B56" s="235" t="s">
        <v>422</v>
      </c>
      <c r="C56" s="235">
        <v>2259.1999999999998</v>
      </c>
      <c r="D56" s="314" t="s">
        <v>430</v>
      </c>
      <c r="E56" s="314" t="s">
        <v>430</v>
      </c>
      <c r="F56" s="410">
        <v>690403152</v>
      </c>
      <c r="G56" s="408">
        <v>2.9981303369854585E-3</v>
      </c>
      <c r="J56" s="282"/>
      <c r="O56" s="280"/>
      <c r="P56" s="281"/>
    </row>
    <row r="57" spans="1:18" s="215" customFormat="1" ht="39" customHeight="1">
      <c r="A57" s="235">
        <v>1.3</v>
      </c>
      <c r="B57" s="235" t="s">
        <v>446</v>
      </c>
      <c r="C57" s="235">
        <v>2259.3000000000002</v>
      </c>
      <c r="D57" s="314"/>
      <c r="E57" s="314"/>
      <c r="F57" s="410">
        <v>20308080</v>
      </c>
      <c r="G57" s="408">
        <v>8.8189444902661226E-5</v>
      </c>
      <c r="O57" s="280"/>
      <c r="P57" s="281"/>
    </row>
    <row r="58" spans="1:18" s="215" customFormat="1" ht="52.5" customHeight="1">
      <c r="A58" s="235">
        <v>1.4</v>
      </c>
      <c r="B58" s="235" t="s">
        <v>647</v>
      </c>
      <c r="C58" s="235">
        <v>2259.4</v>
      </c>
      <c r="D58" s="314"/>
      <c r="E58" s="314"/>
      <c r="F58" s="410"/>
      <c r="G58" s="408"/>
      <c r="O58" s="280"/>
      <c r="P58" s="281"/>
    </row>
    <row r="59" spans="1:18" s="215" customFormat="1" ht="24.75" customHeight="1">
      <c r="A59" s="235">
        <v>2</v>
      </c>
      <c r="B59" s="235" t="s">
        <v>419</v>
      </c>
      <c r="C59" s="235">
        <v>2260</v>
      </c>
      <c r="D59" s="314" t="s">
        <v>430</v>
      </c>
      <c r="E59" s="314" t="s">
        <v>430</v>
      </c>
      <c r="F59" s="410"/>
      <c r="G59" s="408"/>
      <c r="O59" s="280"/>
      <c r="P59" s="281"/>
    </row>
    <row r="60" spans="1:18" s="215" customFormat="1" ht="24.75" customHeight="1">
      <c r="A60" s="235">
        <v>3</v>
      </c>
      <c r="B60" s="235" t="s">
        <v>423</v>
      </c>
      <c r="C60" s="235">
        <v>2261</v>
      </c>
      <c r="D60" s="314" t="s">
        <v>430</v>
      </c>
      <c r="E60" s="314" t="s">
        <v>430</v>
      </c>
      <c r="F60" s="410"/>
      <c r="G60" s="408"/>
      <c r="O60" s="280"/>
      <c r="P60" s="281"/>
    </row>
    <row r="61" spans="1:18" s="215" customFormat="1" ht="25.5">
      <c r="A61" s="235">
        <v>4</v>
      </c>
      <c r="B61" s="235" t="s">
        <v>420</v>
      </c>
      <c r="C61" s="235">
        <v>2262</v>
      </c>
      <c r="D61" s="314"/>
      <c r="E61" s="314"/>
      <c r="F61" s="317">
        <v>19761425773</v>
      </c>
      <c r="G61" s="409">
        <v>8.5815555651051853E-2</v>
      </c>
      <c r="O61" s="280"/>
      <c r="P61" s="281"/>
    </row>
    <row r="62" spans="1:18" s="251" customFormat="1" ht="25.5">
      <c r="A62" s="276" t="s">
        <v>145</v>
      </c>
      <c r="B62" s="276" t="s">
        <v>424</v>
      </c>
      <c r="C62" s="276">
        <v>2263</v>
      </c>
      <c r="D62" s="317"/>
      <c r="E62" s="317"/>
      <c r="F62" s="317">
        <v>230277898023</v>
      </c>
      <c r="G62" s="409">
        <v>1</v>
      </c>
      <c r="I62" s="215"/>
      <c r="J62" s="215"/>
      <c r="K62" s="215"/>
      <c r="L62" s="215"/>
      <c r="M62" s="215"/>
      <c r="N62" s="215"/>
      <c r="O62" s="280"/>
      <c r="P62" s="281"/>
      <c r="Q62" s="215"/>
      <c r="R62" s="215"/>
    </row>
    <row r="63" spans="1:18" s="251" customFormat="1">
      <c r="A63" s="343"/>
      <c r="B63" s="343"/>
      <c r="C63" s="343"/>
      <c r="D63" s="283"/>
      <c r="E63" s="283"/>
      <c r="F63" s="284"/>
      <c r="G63" s="285"/>
      <c r="I63" s="215"/>
      <c r="J63" s="215"/>
      <c r="K63" s="215"/>
      <c r="L63" s="215"/>
      <c r="M63" s="215"/>
      <c r="N63" s="215"/>
      <c r="O63" s="280"/>
      <c r="P63" s="281"/>
      <c r="Q63" s="215"/>
      <c r="R63" s="215"/>
    </row>
    <row r="65" spans="1:8">
      <c r="A65" s="251" t="s">
        <v>651</v>
      </c>
      <c r="B65" s="215"/>
      <c r="C65" s="240"/>
      <c r="E65" s="374" t="s">
        <v>652</v>
      </c>
      <c r="F65" s="239"/>
      <c r="G65" s="215"/>
      <c r="H65" s="215"/>
    </row>
    <row r="66" spans="1:8">
      <c r="A66" s="286" t="s">
        <v>176</v>
      </c>
      <c r="B66" s="215"/>
      <c r="C66" s="240"/>
      <c r="E66" s="287" t="s">
        <v>177</v>
      </c>
      <c r="F66" s="287"/>
      <c r="G66" s="215"/>
      <c r="H66" s="215"/>
    </row>
    <row r="67" spans="1:8">
      <c r="A67" s="215"/>
      <c r="B67" s="215"/>
      <c r="C67" s="240"/>
      <c r="E67" s="240"/>
      <c r="F67" s="240"/>
      <c r="G67" s="215"/>
      <c r="H67" s="215"/>
    </row>
    <row r="68" spans="1:8">
      <c r="A68" s="215"/>
      <c r="B68" s="215"/>
      <c r="C68" s="240"/>
      <c r="E68" s="240"/>
      <c r="F68" s="240"/>
      <c r="G68" s="215"/>
      <c r="H68" s="215"/>
    </row>
    <row r="69" spans="1:8">
      <c r="A69" s="215"/>
      <c r="B69" s="215"/>
      <c r="C69" s="240"/>
      <c r="E69" s="240"/>
      <c r="F69" s="240"/>
      <c r="G69" s="215"/>
      <c r="H69" s="215"/>
    </row>
    <row r="70" spans="1:8">
      <c r="A70" s="215"/>
      <c r="B70" s="215"/>
      <c r="C70" s="240"/>
      <c r="E70" s="240"/>
      <c r="F70" s="240"/>
      <c r="G70" s="215"/>
      <c r="H70" s="215"/>
    </row>
    <row r="71" spans="1:8">
      <c r="A71" s="215"/>
      <c r="B71" s="215"/>
      <c r="C71" s="240"/>
      <c r="E71" s="240"/>
      <c r="F71" s="240"/>
      <c r="G71" s="215"/>
      <c r="H71" s="215"/>
    </row>
    <row r="72" spans="1:8">
      <c r="A72" s="215"/>
      <c r="B72" s="215"/>
      <c r="C72" s="240"/>
      <c r="E72" s="240"/>
      <c r="F72" s="240"/>
      <c r="G72" s="215"/>
      <c r="H72" s="215"/>
    </row>
    <row r="73" spans="1:8">
      <c r="A73" s="215"/>
      <c r="B73" s="215"/>
      <c r="C73" s="240"/>
      <c r="E73" s="240"/>
      <c r="F73" s="240"/>
      <c r="G73" s="215"/>
      <c r="H73" s="215"/>
    </row>
    <row r="74" spans="1:8">
      <c r="A74" s="254"/>
      <c r="B74" s="254"/>
      <c r="C74" s="241"/>
      <c r="E74" s="241"/>
      <c r="F74" s="241"/>
      <c r="G74" s="254"/>
      <c r="H74" s="215"/>
    </row>
    <row r="75" spans="1:8">
      <c r="A75" s="251" t="s">
        <v>236</v>
      </c>
      <c r="B75" s="215"/>
      <c r="C75" s="240"/>
      <c r="E75" s="239" t="s">
        <v>445</v>
      </c>
      <c r="F75" s="239"/>
      <c r="G75" s="215"/>
      <c r="H75" s="215"/>
    </row>
    <row r="76" spans="1:8">
      <c r="A76" s="251" t="s">
        <v>592</v>
      </c>
      <c r="B76" s="215"/>
      <c r="C76" s="240"/>
      <c r="E76" s="239"/>
      <c r="F76" s="239"/>
      <c r="G76" s="215"/>
      <c r="H76" s="215"/>
    </row>
    <row r="77" spans="1:8">
      <c r="A77" s="215" t="s">
        <v>237</v>
      </c>
      <c r="B77" s="215"/>
      <c r="C77" s="240"/>
      <c r="E77" s="240"/>
      <c r="F77" s="240"/>
      <c r="G77" s="215"/>
      <c r="H77" s="215"/>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3" zoomScaleNormal="100" zoomScaleSheetLayoutView="100" workbookViewId="0">
      <selection activeCell="A13" sqref="A1:XFD1048576"/>
    </sheetView>
  </sheetViews>
  <sheetFormatPr defaultColWidth="9.140625" defaultRowHeight="12.75"/>
  <cols>
    <col min="1" max="1" width="7.42578125" style="204" customWidth="1"/>
    <col min="2" max="2" width="5.28515625" style="204" customWidth="1"/>
    <col min="3" max="3" width="52.5703125" style="195" customWidth="1"/>
    <col min="4" max="4" width="11.7109375" style="195" customWidth="1"/>
    <col min="5" max="5" width="28.42578125" style="306" customWidth="1"/>
    <col min="6" max="6" width="29.85546875" style="306" customWidth="1"/>
    <col min="7" max="7" width="5.140625" style="195" customWidth="1"/>
    <col min="8" max="8" width="15.28515625" style="195" customWidth="1"/>
    <col min="9" max="9" width="12.7109375" style="195" bestFit="1" customWidth="1"/>
    <col min="10" max="10" width="15.7109375" style="195" hidden="1" customWidth="1"/>
    <col min="11" max="11" width="15.42578125" style="195" hidden="1" customWidth="1"/>
    <col min="12" max="12" width="9.140625" style="195"/>
    <col min="13" max="13" width="15" style="195" bestFit="1" customWidth="1"/>
    <col min="14" max="16384" width="9.140625" style="195"/>
  </cols>
  <sheetData>
    <row r="1" spans="1:13" ht="24.75" customHeight="1">
      <c r="A1" s="495" t="s">
        <v>564</v>
      </c>
      <c r="B1" s="495"/>
      <c r="C1" s="495"/>
      <c r="D1" s="495"/>
      <c r="E1" s="495"/>
      <c r="F1" s="495"/>
    </row>
    <row r="2" spans="1:13" ht="26.25" customHeight="1">
      <c r="A2" s="496" t="s">
        <v>666</v>
      </c>
      <c r="B2" s="496"/>
      <c r="C2" s="496"/>
      <c r="D2" s="496"/>
      <c r="E2" s="496"/>
      <c r="F2" s="496"/>
    </row>
    <row r="3" spans="1:13">
      <c r="A3" s="497" t="s">
        <v>565</v>
      </c>
      <c r="B3" s="497"/>
      <c r="C3" s="497"/>
      <c r="D3" s="497"/>
      <c r="E3" s="497"/>
      <c r="F3" s="497"/>
      <c r="G3" s="497"/>
      <c r="H3" s="231"/>
    </row>
    <row r="4" spans="1:13" ht="22.5" customHeight="1">
      <c r="A4" s="497"/>
      <c r="B4" s="497"/>
      <c r="C4" s="497"/>
      <c r="D4" s="497"/>
      <c r="E4" s="497"/>
      <c r="F4" s="497"/>
      <c r="G4" s="497"/>
      <c r="H4" s="231"/>
    </row>
    <row r="5" spans="1:13">
      <c r="A5" s="498" t="s">
        <v>686</v>
      </c>
      <c r="B5" s="498"/>
      <c r="C5" s="498"/>
      <c r="D5" s="498"/>
      <c r="E5" s="498"/>
      <c r="F5" s="498"/>
      <c r="G5" s="498"/>
      <c r="H5" s="223"/>
    </row>
    <row r="6" spans="1:13">
      <c r="A6" s="223"/>
      <c r="B6" s="223"/>
      <c r="C6" s="223"/>
      <c r="D6" s="223"/>
      <c r="E6" s="305"/>
    </row>
    <row r="7" spans="1:13" ht="30.75" customHeight="1">
      <c r="A7" s="196"/>
      <c r="B7" s="499" t="s">
        <v>610</v>
      </c>
      <c r="C7" s="499"/>
      <c r="D7" s="499" t="s">
        <v>611</v>
      </c>
      <c r="E7" s="499"/>
      <c r="F7" s="499"/>
      <c r="G7" s="196"/>
      <c r="H7" s="197"/>
    </row>
    <row r="8" spans="1:13" ht="30.75" customHeight="1">
      <c r="A8" s="196"/>
      <c r="B8" s="499" t="s">
        <v>606</v>
      </c>
      <c r="C8" s="499"/>
      <c r="D8" s="499" t="s">
        <v>607</v>
      </c>
      <c r="E8" s="499"/>
      <c r="F8" s="499"/>
      <c r="G8" s="499"/>
      <c r="H8" s="197"/>
    </row>
    <row r="9" spans="1:13" ht="30.75" customHeight="1">
      <c r="A9" s="198"/>
      <c r="B9" s="494" t="s">
        <v>608</v>
      </c>
      <c r="C9" s="494"/>
      <c r="D9" s="494" t="s">
        <v>609</v>
      </c>
      <c r="E9" s="494"/>
      <c r="F9" s="494"/>
      <c r="G9" s="198"/>
      <c r="H9" s="199"/>
    </row>
    <row r="10" spans="1:13" ht="30.75" customHeight="1">
      <c r="A10" s="198"/>
      <c r="B10" s="494" t="s">
        <v>612</v>
      </c>
      <c r="C10" s="494"/>
      <c r="D10" s="494" t="s">
        <v>684</v>
      </c>
      <c r="E10" s="494"/>
      <c r="F10" s="494"/>
      <c r="G10" s="198"/>
      <c r="H10" s="199"/>
    </row>
    <row r="12" spans="1:13" ht="58.5" customHeight="1">
      <c r="A12" s="490" t="s">
        <v>197</v>
      </c>
      <c r="B12" s="490"/>
      <c r="C12" s="289" t="s">
        <v>566</v>
      </c>
      <c r="D12" s="289" t="s">
        <v>174</v>
      </c>
      <c r="E12" s="297" t="s">
        <v>285</v>
      </c>
      <c r="F12" s="297" t="s">
        <v>286</v>
      </c>
    </row>
    <row r="13" spans="1:13" ht="30" customHeight="1">
      <c r="A13" s="248" t="s">
        <v>46</v>
      </c>
      <c r="B13" s="248"/>
      <c r="C13" s="290" t="s">
        <v>567</v>
      </c>
      <c r="D13" s="213" t="s">
        <v>568</v>
      </c>
      <c r="E13" s="339">
        <v>259211983845</v>
      </c>
      <c r="F13" s="339">
        <v>250346916709</v>
      </c>
      <c r="I13" s="201"/>
      <c r="J13" s="201"/>
      <c r="K13" s="201"/>
      <c r="L13" s="201"/>
      <c r="M13" s="201"/>
    </row>
    <row r="14" spans="1:13" ht="38.25">
      <c r="A14" s="248" t="s">
        <v>56</v>
      </c>
      <c r="B14" s="248"/>
      <c r="C14" s="290" t="s">
        <v>569</v>
      </c>
      <c r="D14" s="213" t="s">
        <v>570</v>
      </c>
      <c r="E14" s="339">
        <v>-7050744710</v>
      </c>
      <c r="F14" s="339">
        <v>10381720059</v>
      </c>
      <c r="I14" s="201"/>
      <c r="J14" s="201"/>
      <c r="K14" s="201"/>
      <c r="L14" s="201"/>
      <c r="M14" s="201"/>
    </row>
    <row r="15" spans="1:13" ht="54.75" customHeight="1">
      <c r="A15" s="491"/>
      <c r="B15" s="213" t="s">
        <v>110</v>
      </c>
      <c r="C15" s="291" t="s">
        <v>571</v>
      </c>
      <c r="D15" s="213" t="s">
        <v>572</v>
      </c>
      <c r="E15" s="340">
        <v>-7050744710</v>
      </c>
      <c r="F15" s="340">
        <v>10381720059</v>
      </c>
      <c r="I15" s="201"/>
      <c r="J15" s="201"/>
      <c r="K15" s="201"/>
      <c r="L15" s="201"/>
      <c r="M15" s="201"/>
    </row>
    <row r="16" spans="1:13" ht="53.25" customHeight="1">
      <c r="A16" s="492"/>
      <c r="B16" s="213" t="s">
        <v>112</v>
      </c>
      <c r="C16" s="291" t="s">
        <v>573</v>
      </c>
      <c r="D16" s="213" t="s">
        <v>574</v>
      </c>
      <c r="E16" s="340"/>
      <c r="F16" s="340"/>
      <c r="I16" s="201"/>
      <c r="J16" s="201"/>
      <c r="K16" s="201"/>
      <c r="L16" s="201"/>
      <c r="M16" s="201"/>
    </row>
    <row r="17" spans="1:13" ht="51.75" customHeight="1">
      <c r="A17" s="248" t="s">
        <v>133</v>
      </c>
      <c r="B17" s="248"/>
      <c r="C17" s="290" t="s">
        <v>663</v>
      </c>
      <c r="D17" s="248" t="s">
        <v>575</v>
      </c>
      <c r="E17" s="339">
        <v>-23289149136</v>
      </c>
      <c r="F17" s="339">
        <v>-1516652923</v>
      </c>
      <c r="H17" s="201"/>
      <c r="I17" s="201"/>
      <c r="J17" s="201"/>
      <c r="K17" s="201"/>
      <c r="L17" s="201"/>
      <c r="M17" s="201"/>
    </row>
    <row r="18" spans="1:13" ht="29.25" customHeight="1">
      <c r="A18" s="491"/>
      <c r="B18" s="213" t="s">
        <v>576</v>
      </c>
      <c r="C18" s="291" t="s">
        <v>577</v>
      </c>
      <c r="D18" s="213" t="s">
        <v>578</v>
      </c>
      <c r="E18" s="340">
        <v>21011729013</v>
      </c>
      <c r="F18" s="340">
        <v>6558213779</v>
      </c>
      <c r="H18" s="201"/>
      <c r="I18" s="201"/>
      <c r="J18" s="201"/>
      <c r="K18" s="201"/>
      <c r="L18" s="201"/>
      <c r="M18" s="201"/>
    </row>
    <row r="19" spans="1:13" ht="29.25" customHeight="1">
      <c r="A19" s="493"/>
      <c r="B19" s="213" t="s">
        <v>579</v>
      </c>
      <c r="C19" s="291" t="s">
        <v>580</v>
      </c>
      <c r="D19" s="213" t="s">
        <v>581</v>
      </c>
      <c r="E19" s="340">
        <v>44300878149</v>
      </c>
      <c r="F19" s="340">
        <v>8074866702</v>
      </c>
      <c r="H19" s="201"/>
      <c r="I19" s="201"/>
      <c r="J19" s="201"/>
      <c r="K19" s="201"/>
      <c r="L19" s="201"/>
      <c r="M19" s="201"/>
    </row>
    <row r="20" spans="1:13" s="202" customFormat="1" ht="39" customHeight="1">
      <c r="A20" s="248" t="s">
        <v>135</v>
      </c>
      <c r="B20" s="248"/>
      <c r="C20" s="292" t="s">
        <v>594</v>
      </c>
      <c r="D20" s="248" t="s">
        <v>582</v>
      </c>
      <c r="E20" s="339">
        <v>228872089999</v>
      </c>
      <c r="F20" s="339">
        <v>259211983845</v>
      </c>
      <c r="H20" s="203"/>
      <c r="I20" s="201"/>
      <c r="J20" s="201"/>
      <c r="K20" s="201"/>
      <c r="L20" s="201"/>
      <c r="M20" s="201"/>
    </row>
    <row r="21" spans="1:13">
      <c r="A21" s="192"/>
      <c r="B21" s="192"/>
      <c r="C21" s="200"/>
      <c r="D21" s="192"/>
      <c r="E21" s="341"/>
      <c r="F21" s="307"/>
    </row>
    <row r="23" spans="1:13">
      <c r="A23" s="193" t="s">
        <v>651</v>
      </c>
      <c r="B23" s="195"/>
      <c r="C23" s="206"/>
      <c r="E23" s="252" t="s">
        <v>652</v>
      </c>
    </row>
    <row r="24" spans="1:13">
      <c r="A24" s="207" t="s">
        <v>176</v>
      </c>
      <c r="B24" s="195"/>
      <c r="C24" s="206"/>
      <c r="E24" s="308" t="s">
        <v>177</v>
      </c>
    </row>
    <row r="25" spans="1:13">
      <c r="A25" s="195"/>
      <c r="B25" s="195"/>
      <c r="C25" s="206"/>
      <c r="E25" s="309"/>
    </row>
    <row r="26" spans="1:13">
      <c r="A26" s="195"/>
      <c r="B26" s="195"/>
      <c r="C26" s="206"/>
      <c r="E26" s="309"/>
    </row>
    <row r="27" spans="1:13">
      <c r="A27" s="195"/>
      <c r="B27" s="195"/>
      <c r="C27" s="206"/>
      <c r="E27" s="309"/>
    </row>
    <row r="28" spans="1:13">
      <c r="A28" s="195"/>
      <c r="B28" s="195"/>
      <c r="C28" s="206"/>
      <c r="E28" s="309"/>
    </row>
    <row r="29" spans="1:13">
      <c r="A29" s="195"/>
      <c r="B29" s="195"/>
      <c r="C29" s="206"/>
      <c r="E29" s="309"/>
    </row>
    <row r="30" spans="1:13">
      <c r="A30" s="195"/>
      <c r="B30" s="195"/>
      <c r="C30" s="206"/>
      <c r="E30" s="309"/>
    </row>
    <row r="31" spans="1:13">
      <c r="A31" s="195"/>
      <c r="B31" s="195"/>
      <c r="C31" s="206"/>
      <c r="E31" s="309"/>
    </row>
    <row r="32" spans="1:13">
      <c r="A32" s="208"/>
      <c r="B32" s="208"/>
      <c r="C32" s="194"/>
      <c r="E32" s="241"/>
      <c r="F32" s="310"/>
    </row>
    <row r="33" spans="1:5">
      <c r="A33" s="205" t="s">
        <v>236</v>
      </c>
      <c r="B33" s="195"/>
      <c r="C33" s="206"/>
      <c r="E33" s="239" t="s">
        <v>445</v>
      </c>
    </row>
    <row r="34" spans="1:5">
      <c r="A34" s="205" t="s">
        <v>592</v>
      </c>
      <c r="B34" s="195"/>
      <c r="C34" s="206"/>
      <c r="E34" s="239"/>
    </row>
    <row r="35" spans="1:5">
      <c r="A35" s="195" t="s">
        <v>237</v>
      </c>
      <c r="B35" s="195"/>
      <c r="C35" s="206"/>
      <c r="E35" s="240"/>
    </row>
  </sheetData>
  <mergeCells count="15">
    <mergeCell ref="A1:F1"/>
    <mergeCell ref="A2:F2"/>
    <mergeCell ref="A3:G4"/>
    <mergeCell ref="A5:G5"/>
    <mergeCell ref="B8:C8"/>
    <mergeCell ref="D8:G8"/>
    <mergeCell ref="B7:C7"/>
    <mergeCell ref="D7:F7"/>
    <mergeCell ref="A12:B12"/>
    <mergeCell ref="A15:A16"/>
    <mergeCell ref="A18:A19"/>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topLeftCell="A43" zoomScale="98" zoomScaleNormal="100" zoomScaleSheetLayoutView="98" workbookViewId="0">
      <selection activeCell="B74" sqref="B74"/>
    </sheetView>
  </sheetViews>
  <sheetFormatPr defaultColWidth="9.140625" defaultRowHeight="12.75"/>
  <cols>
    <col min="1" max="1" width="9.140625" style="26"/>
    <col min="2" max="2" width="59.42578125" style="26" customWidth="1"/>
    <col min="3" max="3" width="12.85546875" style="26" customWidth="1"/>
    <col min="4" max="4" width="28.85546875" style="236" customWidth="1"/>
    <col min="5" max="5" width="29.5703125" style="236" customWidth="1"/>
    <col min="6" max="6" width="2.5703125" style="26" customWidth="1"/>
    <col min="7" max="7" width="22.42578125" customWidth="1"/>
    <col min="8" max="8" width="17.42578125" customWidth="1"/>
    <col min="9" max="9" width="18.28515625" customWidth="1"/>
    <col min="10" max="10" width="20.5703125" customWidth="1"/>
    <col min="11" max="11" width="21.85546875" customWidth="1"/>
    <col min="12" max="12" width="13.28515625" bestFit="1" customWidth="1"/>
    <col min="13" max="13" width="22.7109375" bestFit="1" customWidth="1"/>
    <col min="14" max="14" width="10.7109375" bestFit="1" customWidth="1"/>
    <col min="15" max="15" width="18.42578125" bestFit="1" customWidth="1"/>
    <col min="16" max="16" width="24.28515625" customWidth="1"/>
    <col min="17" max="17" width="18.7109375" bestFit="1" customWidth="1"/>
    <col min="18" max="18" width="14.5703125" style="225" bestFit="1" customWidth="1"/>
    <col min="19" max="16384" width="9.140625" style="26"/>
  </cols>
  <sheetData>
    <row r="1" spans="1:18" ht="23.25" customHeight="1">
      <c r="A1" s="506" t="s">
        <v>507</v>
      </c>
      <c r="B1" s="506"/>
      <c r="C1" s="506"/>
      <c r="D1" s="506"/>
      <c r="E1" s="506"/>
      <c r="F1" s="506"/>
      <c r="G1">
        <v>366</v>
      </c>
      <c r="H1" t="s">
        <v>639</v>
      </c>
      <c r="I1">
        <v>31</v>
      </c>
      <c r="J1" t="s">
        <v>640</v>
      </c>
      <c r="K1" s="321">
        <v>237649365221.03226</v>
      </c>
    </row>
    <row r="2" spans="1:18" ht="27" customHeight="1">
      <c r="A2" s="507" t="s">
        <v>508</v>
      </c>
      <c r="B2" s="507"/>
      <c r="C2" s="507"/>
      <c r="D2" s="507"/>
      <c r="E2" s="507"/>
      <c r="F2" s="507"/>
    </row>
    <row r="3" spans="1:18" ht="15" customHeight="1">
      <c r="A3" s="503" t="s">
        <v>261</v>
      </c>
      <c r="B3" s="503"/>
      <c r="C3" s="503"/>
      <c r="D3" s="503"/>
      <c r="E3" s="503"/>
      <c r="F3" s="503"/>
    </row>
    <row r="4" spans="1:18">
      <c r="A4" s="503"/>
      <c r="B4" s="503"/>
      <c r="C4" s="503"/>
      <c r="D4" s="503"/>
      <c r="E4" s="503"/>
      <c r="F4" s="503"/>
    </row>
    <row r="5" spans="1:18">
      <c r="A5" s="504" t="s">
        <v>686</v>
      </c>
      <c r="B5" s="504"/>
      <c r="C5" s="504"/>
      <c r="D5" s="504"/>
      <c r="E5" s="504"/>
      <c r="F5" s="504"/>
    </row>
    <row r="6" spans="1:18">
      <c r="A6" s="222"/>
      <c r="B6" s="222"/>
      <c r="C6" s="222"/>
      <c r="D6" s="324"/>
      <c r="E6" s="347"/>
      <c r="F6" s="1"/>
    </row>
    <row r="7" spans="1:18" ht="31.5" customHeight="1">
      <c r="A7" s="508" t="s">
        <v>244</v>
      </c>
      <c r="B7" s="508"/>
      <c r="C7" s="508" t="s">
        <v>605</v>
      </c>
      <c r="D7" s="508"/>
      <c r="E7" s="508"/>
      <c r="F7" s="508"/>
    </row>
    <row r="8" spans="1:18" ht="30" customHeight="1">
      <c r="A8" s="508" t="s">
        <v>242</v>
      </c>
      <c r="B8" s="508"/>
      <c r="C8" s="508" t="s">
        <v>444</v>
      </c>
      <c r="D8" s="508"/>
      <c r="E8" s="508"/>
      <c r="F8" s="508"/>
    </row>
    <row r="9" spans="1:18" ht="30" customHeight="1">
      <c r="A9" s="505" t="s">
        <v>241</v>
      </c>
      <c r="B9" s="505"/>
      <c r="C9" s="505" t="s">
        <v>243</v>
      </c>
      <c r="D9" s="505"/>
      <c r="E9" s="505"/>
      <c r="F9" s="505"/>
      <c r="I9" s="322" t="s">
        <v>641</v>
      </c>
      <c r="J9" s="327">
        <v>65190270000</v>
      </c>
    </row>
    <row r="10" spans="1:18" ht="30" customHeight="1">
      <c r="A10" s="505" t="s">
        <v>245</v>
      </c>
      <c r="B10" s="505"/>
      <c r="C10" s="505" t="s">
        <v>684</v>
      </c>
      <c r="D10" s="505"/>
      <c r="E10" s="505"/>
      <c r="F10" s="505"/>
      <c r="I10" s="322" t="s">
        <v>659</v>
      </c>
      <c r="J10" s="327">
        <v>27549925000</v>
      </c>
    </row>
    <row r="11" spans="1:18" ht="22.5" customHeight="1">
      <c r="A11" s="221"/>
      <c r="B11" s="221"/>
      <c r="C11" s="221"/>
      <c r="D11" s="323"/>
      <c r="E11" s="346"/>
      <c r="F11" s="221"/>
    </row>
    <row r="12" spans="1:18" ht="21" customHeight="1">
      <c r="A12" s="264" t="s">
        <v>265</v>
      </c>
      <c r="B12" s="233"/>
      <c r="C12" s="233"/>
      <c r="D12" s="233"/>
      <c r="E12" s="233"/>
    </row>
    <row r="13" spans="1:18" s="191" customFormat="1" ht="43.5" customHeight="1">
      <c r="A13" s="234" t="s">
        <v>200</v>
      </c>
      <c r="B13" s="234" t="s">
        <v>205</v>
      </c>
      <c r="C13" s="234" t="s">
        <v>206</v>
      </c>
      <c r="D13" s="234" t="s">
        <v>447</v>
      </c>
      <c r="E13" s="234" t="s">
        <v>448</v>
      </c>
      <c r="G13"/>
      <c r="H13"/>
      <c r="I13"/>
      <c r="J13"/>
      <c r="K13"/>
      <c r="L13"/>
      <c r="M13"/>
      <c r="N13"/>
      <c r="O13"/>
      <c r="P13"/>
      <c r="Q13"/>
      <c r="R13" s="225"/>
    </row>
    <row r="14" spans="1:18" s="1" customFormat="1" ht="31.5" customHeight="1">
      <c r="A14" s="293" t="s">
        <v>46</v>
      </c>
      <c r="B14" s="294" t="s">
        <v>620</v>
      </c>
      <c r="C14" s="294" t="s">
        <v>147</v>
      </c>
      <c r="D14" s="235"/>
      <c r="E14" s="235"/>
      <c r="G14"/>
      <c r="H14"/>
      <c r="I14"/>
      <c r="J14"/>
      <c r="K14"/>
      <c r="L14"/>
      <c r="M14"/>
      <c r="N14"/>
      <c r="O14"/>
      <c r="P14"/>
      <c r="Q14"/>
      <c r="R14" s="225"/>
    </row>
    <row r="15" spans="1:18" s="1" customFormat="1" ht="50.25" customHeight="1">
      <c r="A15" s="293">
        <v>1</v>
      </c>
      <c r="B15" s="294" t="s">
        <v>525</v>
      </c>
      <c r="C15" s="294" t="s">
        <v>148</v>
      </c>
      <c r="D15" s="325">
        <v>1.2000820196401044E-2</v>
      </c>
      <c r="E15" s="412">
        <v>1.2000861602935333E-2</v>
      </c>
      <c r="G15">
        <v>241561766</v>
      </c>
      <c r="H15"/>
      <c r="I15"/>
      <c r="J15"/>
      <c r="K15"/>
      <c r="L15"/>
      <c r="M15"/>
      <c r="N15"/>
      <c r="O15"/>
      <c r="P15"/>
      <c r="Q15"/>
      <c r="R15" s="225"/>
    </row>
    <row r="16" spans="1:18" s="1" customFormat="1" ht="56.25" customHeight="1">
      <c r="A16" s="293">
        <v>2</v>
      </c>
      <c r="B16" s="294" t="s">
        <v>526</v>
      </c>
      <c r="C16" s="294" t="s">
        <v>149</v>
      </c>
      <c r="D16" s="325">
        <v>1.4198336039982619E-3</v>
      </c>
      <c r="E16" s="412">
        <v>1.3720457007477707E-3</v>
      </c>
      <c r="G16">
        <v>28579506</v>
      </c>
      <c r="H16"/>
      <c r="I16"/>
      <c r="J16"/>
      <c r="K16"/>
      <c r="L16"/>
      <c r="M16"/>
      <c r="N16"/>
      <c r="O16"/>
      <c r="P16"/>
      <c r="Q16"/>
      <c r="R16" s="225"/>
    </row>
    <row r="17" spans="1:19" s="1" customFormat="1" ht="75" customHeight="1">
      <c r="A17" s="293">
        <v>3</v>
      </c>
      <c r="B17" s="295" t="s">
        <v>527</v>
      </c>
      <c r="C17" s="294" t="s">
        <v>150</v>
      </c>
      <c r="D17" s="325">
        <v>1.4754998927815049E-3</v>
      </c>
      <c r="E17" s="412">
        <v>1.4550396952264196E-3</v>
      </c>
      <c r="G17">
        <v>29700000</v>
      </c>
      <c r="H17"/>
      <c r="I17"/>
      <c r="J17" t="s">
        <v>642</v>
      </c>
      <c r="K17" t="s">
        <v>643</v>
      </c>
      <c r="L17" t="s">
        <v>644</v>
      </c>
      <c r="M17" t="s">
        <v>645</v>
      </c>
      <c r="N17"/>
      <c r="O17"/>
      <c r="P17"/>
      <c r="Q17"/>
      <c r="R17" s="225"/>
    </row>
    <row r="18" spans="1:19" s="1" customFormat="1" ht="48" customHeight="1">
      <c r="A18" s="293">
        <v>4</v>
      </c>
      <c r="B18" s="294" t="s">
        <v>621</v>
      </c>
      <c r="C18" s="294" t="s">
        <v>151</v>
      </c>
      <c r="D18" s="325">
        <v>3.9948374650988343E-4</v>
      </c>
      <c r="E18" s="412">
        <v>3.8123637129210456E-4</v>
      </c>
      <c r="G18">
        <v>8041117</v>
      </c>
      <c r="H18"/>
      <c r="I18"/>
      <c r="J18" s="318">
        <v>45566</v>
      </c>
      <c r="K18" s="319">
        <v>257497639645</v>
      </c>
      <c r="L18">
        <v>1</v>
      </c>
      <c r="M18" s="320">
        <v>257497639645</v>
      </c>
      <c r="N18"/>
      <c r="O18"/>
      <c r="P18"/>
      <c r="Q18"/>
      <c r="R18" s="225"/>
      <c r="S18" s="232"/>
    </row>
    <row r="19" spans="1:19" s="1" customFormat="1" ht="56.25" customHeight="1">
      <c r="A19" s="293">
        <v>5</v>
      </c>
      <c r="B19" s="294" t="s">
        <v>528</v>
      </c>
      <c r="C19" s="294"/>
      <c r="D19" s="325">
        <v>0</v>
      </c>
      <c r="E19" s="413">
        <v>0</v>
      </c>
      <c r="G19">
        <v>0</v>
      </c>
      <c r="H19"/>
      <c r="I19"/>
      <c r="J19" s="318">
        <v>45567</v>
      </c>
      <c r="K19" s="319">
        <v>252344757603</v>
      </c>
      <c r="L19">
        <v>1</v>
      </c>
      <c r="M19" s="320">
        <v>252344757603</v>
      </c>
      <c r="N19"/>
      <c r="O19"/>
      <c r="P19"/>
      <c r="Q19"/>
      <c r="R19" s="225"/>
      <c r="S19" s="232"/>
    </row>
    <row r="20" spans="1:19" s="1" customFormat="1" ht="57.75" customHeight="1">
      <c r="A20" s="293">
        <v>6</v>
      </c>
      <c r="B20" s="294" t="s">
        <v>529</v>
      </c>
      <c r="C20" s="294"/>
      <c r="D20" s="325">
        <v>0</v>
      </c>
      <c r="E20" s="413">
        <v>0</v>
      </c>
      <c r="G20">
        <v>0</v>
      </c>
      <c r="H20"/>
      <c r="I20"/>
      <c r="J20" s="318">
        <v>45568</v>
      </c>
      <c r="K20" s="319">
        <v>248147575188</v>
      </c>
      <c r="L20">
        <v>1</v>
      </c>
      <c r="M20" s="320">
        <v>248147575188</v>
      </c>
      <c r="N20"/>
      <c r="O20"/>
      <c r="P20"/>
      <c r="Q20"/>
      <c r="R20" s="225"/>
      <c r="S20" s="232"/>
    </row>
    <row r="21" spans="1:19" s="1" customFormat="1" ht="81" customHeight="1">
      <c r="A21" s="293">
        <v>7</v>
      </c>
      <c r="B21" s="295" t="s">
        <v>622</v>
      </c>
      <c r="C21" s="294" t="s">
        <v>152</v>
      </c>
      <c r="D21" s="325">
        <v>5.7716461108171238E-3</v>
      </c>
      <c r="E21" s="412">
        <v>1.9802602299325697E-3</v>
      </c>
      <c r="G21">
        <v>116176145</v>
      </c>
      <c r="H21"/>
      <c r="I21"/>
      <c r="J21" s="318">
        <v>45571</v>
      </c>
      <c r="K21" s="319">
        <v>245819365093</v>
      </c>
      <c r="L21">
        <v>3</v>
      </c>
      <c r="M21" s="320">
        <v>737458095279</v>
      </c>
      <c r="N21"/>
      <c r="O21"/>
      <c r="P21"/>
      <c r="Q21"/>
      <c r="R21" s="225"/>
      <c r="S21" s="232"/>
    </row>
    <row r="22" spans="1:19" s="1" customFormat="1" ht="42" customHeight="1">
      <c r="A22" s="293">
        <v>8</v>
      </c>
      <c r="B22" s="294" t="s">
        <v>530</v>
      </c>
      <c r="C22" s="294" t="s">
        <v>153</v>
      </c>
      <c r="D22" s="325">
        <v>2.1067283550507819E-2</v>
      </c>
      <c r="E22" s="412">
        <v>1.7189443600134198E-2</v>
      </c>
      <c r="G22">
        <v>424058534</v>
      </c>
      <c r="H22"/>
      <c r="I22"/>
      <c r="J22" s="318">
        <v>45572</v>
      </c>
      <c r="K22" s="319">
        <v>247669273507</v>
      </c>
      <c r="L22">
        <v>1</v>
      </c>
      <c r="M22" s="320">
        <v>247669273507</v>
      </c>
      <c r="N22"/>
      <c r="O22"/>
      <c r="P22"/>
      <c r="Q22"/>
      <c r="R22" s="225"/>
      <c r="S22" s="232"/>
    </row>
    <row r="23" spans="1:19" s="1" customFormat="1" ht="69.75" customHeight="1">
      <c r="A23" s="293">
        <v>9</v>
      </c>
      <c r="B23" s="295" t="s">
        <v>623</v>
      </c>
      <c r="C23" s="294" t="s">
        <v>154</v>
      </c>
      <c r="D23" s="325">
        <v>2.3036725215325906</v>
      </c>
      <c r="E23" s="412">
        <v>0.59921461875746851</v>
      </c>
      <c r="G23" s="320">
        <v>46370097500</v>
      </c>
      <c r="H23"/>
      <c r="I23"/>
      <c r="J23" s="318">
        <v>45573</v>
      </c>
      <c r="K23" s="319">
        <v>243891108931</v>
      </c>
      <c r="L23">
        <v>1</v>
      </c>
      <c r="M23" s="320">
        <v>243891108931</v>
      </c>
      <c r="N23"/>
      <c r="O23"/>
      <c r="P23"/>
      <c r="Q23"/>
      <c r="R23" s="225"/>
      <c r="S23" s="232"/>
    </row>
    <row r="24" spans="1:19" s="1" customFormat="1" ht="57" customHeight="1">
      <c r="A24" s="293">
        <v>10</v>
      </c>
      <c r="B24" s="295" t="s">
        <v>531</v>
      </c>
      <c r="C24" s="294"/>
      <c r="D24" s="326"/>
      <c r="E24" s="412"/>
      <c r="G24"/>
      <c r="H24"/>
      <c r="I24"/>
      <c r="J24" s="318">
        <v>45574</v>
      </c>
      <c r="K24" s="319">
        <v>243776277018</v>
      </c>
      <c r="L24">
        <v>1</v>
      </c>
      <c r="M24" s="320">
        <v>243776277018</v>
      </c>
      <c r="N24"/>
      <c r="O24"/>
      <c r="P24"/>
      <c r="Q24"/>
      <c r="R24" s="225"/>
      <c r="S24" s="232"/>
    </row>
    <row r="25" spans="1:19" s="1" customFormat="1" ht="36.75" customHeight="1">
      <c r="A25" s="293" t="s">
        <v>56</v>
      </c>
      <c r="B25" s="294" t="s">
        <v>624</v>
      </c>
      <c r="C25" s="294" t="s">
        <v>155</v>
      </c>
      <c r="D25" s="325"/>
      <c r="E25" s="414"/>
      <c r="G25"/>
      <c r="H25"/>
      <c r="I25"/>
      <c r="J25" s="318">
        <v>45575</v>
      </c>
      <c r="K25" s="319">
        <v>243950561620</v>
      </c>
      <c r="L25">
        <v>1</v>
      </c>
      <c r="M25" s="320">
        <v>243950561620</v>
      </c>
      <c r="N25"/>
      <c r="O25"/>
      <c r="P25"/>
      <c r="Q25"/>
      <c r="R25" s="225"/>
      <c r="S25" s="232"/>
    </row>
    <row r="26" spans="1:19" s="1" customFormat="1" ht="30" customHeight="1">
      <c r="A26" s="500">
        <v>1</v>
      </c>
      <c r="B26" s="294" t="s">
        <v>625</v>
      </c>
      <c r="C26" s="294" t="s">
        <v>156</v>
      </c>
      <c r="D26" s="334">
        <v>202077231200</v>
      </c>
      <c r="E26" s="415">
        <v>203262859000</v>
      </c>
      <c r="G26"/>
      <c r="H26"/>
      <c r="I26"/>
      <c r="J26" s="318">
        <v>45578</v>
      </c>
      <c r="K26" s="319">
        <v>243332612977</v>
      </c>
      <c r="L26">
        <v>3</v>
      </c>
      <c r="M26" s="320">
        <v>729997838931</v>
      </c>
      <c r="N26"/>
      <c r="O26"/>
      <c r="P26"/>
      <c r="Q26"/>
      <c r="R26" s="225"/>
      <c r="S26" s="232"/>
    </row>
    <row r="27" spans="1:19" s="1" customFormat="1" ht="39.75" customHeight="1">
      <c r="A27" s="501"/>
      <c r="B27" s="294" t="s">
        <v>626</v>
      </c>
      <c r="C27" s="294" t="s">
        <v>157</v>
      </c>
      <c r="D27" s="263">
        <v>202077231200</v>
      </c>
      <c r="E27" s="414">
        <v>203262859000</v>
      </c>
      <c r="G27"/>
      <c r="H27"/>
      <c r="I27"/>
      <c r="J27" s="318">
        <v>45579</v>
      </c>
      <c r="K27" s="319">
        <v>238078367248</v>
      </c>
      <c r="L27">
        <v>1</v>
      </c>
      <c r="M27" s="320">
        <v>238078367248</v>
      </c>
      <c r="N27"/>
      <c r="O27"/>
      <c r="P27"/>
      <c r="Q27"/>
      <c r="R27" s="225"/>
      <c r="S27" s="232"/>
    </row>
    <row r="28" spans="1:19" s="1" customFormat="1" ht="42.75" customHeight="1">
      <c r="A28" s="502"/>
      <c r="B28" s="294" t="s">
        <v>627</v>
      </c>
      <c r="C28" s="294" t="s">
        <v>158</v>
      </c>
      <c r="D28" s="328">
        <v>20207723.120000001</v>
      </c>
      <c r="E28" s="416">
        <v>20326285.899999999</v>
      </c>
      <c r="G28"/>
      <c r="H28"/>
      <c r="I28"/>
      <c r="J28" s="318">
        <v>45580</v>
      </c>
      <c r="K28" s="319">
        <v>236879650483</v>
      </c>
      <c r="L28">
        <v>1</v>
      </c>
      <c r="M28" s="320">
        <v>236879650483</v>
      </c>
      <c r="N28"/>
      <c r="O28"/>
      <c r="P28"/>
      <c r="Q28"/>
      <c r="R28" s="225"/>
      <c r="S28" s="232"/>
    </row>
    <row r="29" spans="1:19" s="1" customFormat="1" ht="32.25" customHeight="1">
      <c r="A29" s="500">
        <v>2</v>
      </c>
      <c r="B29" s="294" t="s">
        <v>628</v>
      </c>
      <c r="C29" s="294" t="s">
        <v>159</v>
      </c>
      <c r="D29" s="334">
        <v>-18310499100</v>
      </c>
      <c r="E29" s="414">
        <v>-1185627800</v>
      </c>
      <c r="G29"/>
      <c r="H29"/>
      <c r="I29"/>
      <c r="J29" s="318">
        <v>45581</v>
      </c>
      <c r="K29" s="319">
        <v>233324342542</v>
      </c>
      <c r="L29">
        <v>1</v>
      </c>
      <c r="M29" s="320">
        <v>233324342542</v>
      </c>
      <c r="N29"/>
      <c r="O29"/>
      <c r="P29"/>
      <c r="Q29"/>
      <c r="R29" s="225"/>
      <c r="S29" s="232"/>
    </row>
    <row r="30" spans="1:19" s="1" customFormat="1" ht="31.5" customHeight="1">
      <c r="A30" s="501"/>
      <c r="B30" s="294" t="s">
        <v>629</v>
      </c>
      <c r="C30" s="294" t="s">
        <v>160</v>
      </c>
      <c r="D30" s="335">
        <v>1658254.52</v>
      </c>
      <c r="E30" s="417">
        <v>534158.07999999996</v>
      </c>
      <c r="G30"/>
      <c r="H30"/>
      <c r="I30"/>
      <c r="J30" s="318">
        <v>45582</v>
      </c>
      <c r="K30" s="319">
        <v>236195388968</v>
      </c>
      <c r="L30">
        <v>1</v>
      </c>
      <c r="M30" s="320">
        <v>236195388968</v>
      </c>
      <c r="N30"/>
      <c r="O30"/>
      <c r="P30"/>
      <c r="Q30"/>
      <c r="R30" s="225"/>
      <c r="S30" s="232"/>
    </row>
    <row r="31" spans="1:19" s="1" customFormat="1" ht="30" customHeight="1">
      <c r="A31" s="501"/>
      <c r="B31" s="294" t="s">
        <v>630</v>
      </c>
      <c r="C31" s="294" t="s">
        <v>161</v>
      </c>
      <c r="D31" s="334">
        <v>16582545200</v>
      </c>
      <c r="E31" s="414">
        <v>5341580800</v>
      </c>
      <c r="G31"/>
      <c r="H31"/>
      <c r="I31"/>
      <c r="J31" s="318">
        <v>45585</v>
      </c>
      <c r="K31" s="319">
        <v>239275095084</v>
      </c>
      <c r="L31">
        <v>3</v>
      </c>
      <c r="M31" s="320">
        <v>717825285252</v>
      </c>
      <c r="N31"/>
      <c r="O31"/>
      <c r="P31"/>
      <c r="Q31"/>
      <c r="R31" s="225"/>
      <c r="S31" s="232"/>
    </row>
    <row r="32" spans="1:19" s="1" customFormat="1" ht="30.75" customHeight="1">
      <c r="A32" s="501"/>
      <c r="B32" s="294" t="s">
        <v>631</v>
      </c>
      <c r="C32" s="294" t="s">
        <v>162</v>
      </c>
      <c r="D32" s="335">
        <v>-3489304.43</v>
      </c>
      <c r="E32" s="417">
        <v>-652720.86</v>
      </c>
      <c r="G32"/>
      <c r="H32"/>
      <c r="I32"/>
      <c r="J32" s="318">
        <v>45586</v>
      </c>
      <c r="K32" s="319">
        <v>237845195962</v>
      </c>
      <c r="L32">
        <v>1</v>
      </c>
      <c r="M32" s="320">
        <v>237845195962</v>
      </c>
      <c r="N32"/>
      <c r="O32"/>
      <c r="P32"/>
      <c r="Q32"/>
      <c r="R32" s="225"/>
      <c r="S32" s="232"/>
    </row>
    <row r="33" spans="1:19" s="1" customFormat="1" ht="42.75" customHeight="1">
      <c r="A33" s="502"/>
      <c r="B33" s="294" t="s">
        <v>632</v>
      </c>
      <c r="C33" s="294" t="s">
        <v>163</v>
      </c>
      <c r="D33" s="334">
        <v>-34893044300</v>
      </c>
      <c r="E33" s="414">
        <v>-6527208600</v>
      </c>
      <c r="G33"/>
      <c r="H33"/>
      <c r="I33"/>
      <c r="J33" s="318">
        <v>45587</v>
      </c>
      <c r="K33" s="319">
        <v>227688013043</v>
      </c>
      <c r="L33">
        <v>1</v>
      </c>
      <c r="M33" s="320">
        <v>227688013043</v>
      </c>
      <c r="N33"/>
      <c r="O33"/>
      <c r="P33"/>
      <c r="Q33"/>
      <c r="R33" s="225"/>
      <c r="S33" s="232"/>
    </row>
    <row r="34" spans="1:19" s="1" customFormat="1" ht="33" customHeight="1">
      <c r="A34" s="500">
        <v>3</v>
      </c>
      <c r="B34" s="294" t="s">
        <v>633</v>
      </c>
      <c r="C34" s="294" t="s">
        <v>164</v>
      </c>
      <c r="D34" s="263">
        <v>183766732100</v>
      </c>
      <c r="E34" s="414">
        <v>202077231200</v>
      </c>
      <c r="G34"/>
      <c r="H34"/>
      <c r="I34"/>
      <c r="J34" s="318">
        <v>45588</v>
      </c>
      <c r="K34" s="319">
        <v>227055817487</v>
      </c>
      <c r="L34">
        <v>1</v>
      </c>
      <c r="M34" s="320">
        <v>227055817487</v>
      </c>
      <c r="N34"/>
      <c r="O34"/>
      <c r="P34"/>
      <c r="Q34"/>
      <c r="R34" s="225"/>
      <c r="S34" s="232"/>
    </row>
    <row r="35" spans="1:19" s="1" customFormat="1" ht="55.5" customHeight="1">
      <c r="A35" s="501"/>
      <c r="B35" s="294" t="s">
        <v>532</v>
      </c>
      <c r="C35" s="294" t="s">
        <v>165</v>
      </c>
      <c r="D35" s="263">
        <v>183766732100</v>
      </c>
      <c r="E35" s="414">
        <v>202077231200</v>
      </c>
      <c r="G35"/>
      <c r="H35"/>
      <c r="I35"/>
      <c r="J35" s="318">
        <v>45589</v>
      </c>
      <c r="K35" s="319">
        <v>225445979872</v>
      </c>
      <c r="L35">
        <v>1</v>
      </c>
      <c r="M35" s="320">
        <v>225445979872</v>
      </c>
      <c r="N35"/>
      <c r="O35"/>
      <c r="P35"/>
      <c r="Q35"/>
      <c r="R35" s="225"/>
      <c r="S35" s="232"/>
    </row>
    <row r="36" spans="1:19" s="1" customFormat="1" ht="45" customHeight="1">
      <c r="A36" s="502"/>
      <c r="B36" s="294" t="s">
        <v>533</v>
      </c>
      <c r="C36" s="294" t="s">
        <v>166</v>
      </c>
      <c r="D36" s="328">
        <v>18376673.210000001</v>
      </c>
      <c r="E36" s="416">
        <v>20207723.120000001</v>
      </c>
      <c r="G36"/>
      <c r="H36"/>
      <c r="I36"/>
      <c r="J36" s="318">
        <v>45592</v>
      </c>
      <c r="K36" s="319">
        <v>224681200935</v>
      </c>
      <c r="L36">
        <v>3</v>
      </c>
      <c r="M36" s="320">
        <v>674043602805</v>
      </c>
      <c r="N36"/>
      <c r="O36"/>
      <c r="P36"/>
      <c r="Q36"/>
      <c r="R36" s="225"/>
      <c r="S36" s="232"/>
    </row>
    <row r="37" spans="1:19" s="1" customFormat="1" ht="55.5" customHeight="1">
      <c r="A37" s="293">
        <v>4</v>
      </c>
      <c r="B37" s="294" t="s">
        <v>634</v>
      </c>
      <c r="C37" s="294" t="s">
        <v>167</v>
      </c>
      <c r="D37" s="446">
        <v>2.0000000000000001E-4</v>
      </c>
      <c r="E37" s="412">
        <v>1E-4</v>
      </c>
      <c r="G37"/>
      <c r="H37"/>
      <c r="I37"/>
      <c r="J37" s="318">
        <v>45593</v>
      </c>
      <c r="K37" s="319">
        <v>225546498748</v>
      </c>
      <c r="L37">
        <v>1</v>
      </c>
      <c r="M37" s="320">
        <v>225546498748</v>
      </c>
      <c r="N37"/>
      <c r="O37"/>
      <c r="P37"/>
      <c r="Q37"/>
      <c r="R37" s="225"/>
      <c r="S37" s="232"/>
    </row>
    <row r="38" spans="1:19" s="1" customFormat="1" ht="39.75" customHeight="1">
      <c r="A38" s="293">
        <v>5</v>
      </c>
      <c r="B38" s="294" t="s">
        <v>635</v>
      </c>
      <c r="C38" s="294" t="s">
        <v>168</v>
      </c>
      <c r="D38" s="296">
        <v>0.29630000000000001</v>
      </c>
      <c r="E38" s="412">
        <v>0.27300000000000002</v>
      </c>
      <c r="G38" s="448"/>
      <c r="H38"/>
      <c r="I38"/>
      <c r="J38" s="318">
        <v>45594</v>
      </c>
      <c r="K38" s="319">
        <v>226648898049</v>
      </c>
      <c r="L38">
        <v>1</v>
      </c>
      <c r="M38" s="320">
        <v>226648898049</v>
      </c>
      <c r="N38"/>
      <c r="O38"/>
      <c r="P38"/>
      <c r="Q38"/>
      <c r="R38" s="225"/>
      <c r="S38" s="232"/>
    </row>
    <row r="39" spans="1:19" s="1" customFormat="1" ht="39" customHeight="1">
      <c r="A39" s="293">
        <v>6</v>
      </c>
      <c r="B39" s="294" t="s">
        <v>636</v>
      </c>
      <c r="C39" s="294" t="s">
        <v>169</v>
      </c>
      <c r="D39" s="296">
        <v>6.7000000000000002E-3</v>
      </c>
      <c r="E39" s="412">
        <v>2.5600000000000001E-2</v>
      </c>
      <c r="G39" s="448"/>
      <c r="H39"/>
      <c r="I39"/>
      <c r="J39" s="318">
        <v>45595</v>
      </c>
      <c r="K39" s="319">
        <v>226948063672</v>
      </c>
      <c r="L39">
        <v>1</v>
      </c>
      <c r="M39" s="320">
        <v>226948063672</v>
      </c>
      <c r="N39"/>
      <c r="O39"/>
      <c r="P39"/>
      <c r="Q39"/>
      <c r="R39" s="225"/>
      <c r="S39" s="232"/>
    </row>
    <row r="40" spans="1:19" s="1" customFormat="1" ht="39" customHeight="1">
      <c r="A40" s="293">
        <v>7</v>
      </c>
      <c r="B40" s="294" t="s">
        <v>637</v>
      </c>
      <c r="C40" s="294" t="s">
        <v>170</v>
      </c>
      <c r="D40" s="451">
        <v>3744</v>
      </c>
      <c r="E40" s="415">
        <v>3752</v>
      </c>
      <c r="G40" s="448"/>
      <c r="H40"/>
      <c r="I40"/>
      <c r="J40" s="318">
        <v>45596</v>
      </c>
      <c r="K40" s="319">
        <v>228872089999</v>
      </c>
      <c r="L40">
        <v>1</v>
      </c>
      <c r="M40" s="320">
        <v>228872089999</v>
      </c>
      <c r="N40"/>
      <c r="O40"/>
      <c r="P40"/>
      <c r="Q40"/>
      <c r="R40" s="225"/>
    </row>
    <row r="41" spans="1:19" s="1" customFormat="1" ht="39" customHeight="1">
      <c r="A41" s="293">
        <v>7</v>
      </c>
      <c r="B41" s="294" t="s">
        <v>534</v>
      </c>
      <c r="C41" s="294" t="s">
        <v>584</v>
      </c>
      <c r="D41" s="328">
        <v>12454.48</v>
      </c>
      <c r="E41" s="328">
        <v>12316.41</v>
      </c>
      <c r="G41"/>
      <c r="H41"/>
      <c r="I41"/>
      <c r="J41"/>
      <c r="K41"/>
      <c r="L41"/>
      <c r="M41"/>
      <c r="N41"/>
      <c r="O41"/>
      <c r="P41"/>
      <c r="Q41"/>
      <c r="R41" s="225"/>
    </row>
    <row r="42" spans="1:19" s="1" customFormat="1" ht="49.5" customHeight="1">
      <c r="A42" s="293">
        <v>8</v>
      </c>
      <c r="B42" s="294" t="s">
        <v>535</v>
      </c>
      <c r="C42" s="294" t="s">
        <v>585</v>
      </c>
      <c r="D42" s="296"/>
      <c r="E42" s="296"/>
      <c r="G42"/>
      <c r="H42"/>
      <c r="I42"/>
      <c r="J42"/>
      <c r="K42"/>
      <c r="L42"/>
      <c r="M42"/>
      <c r="N42"/>
      <c r="O42"/>
      <c r="P42"/>
      <c r="Q42"/>
      <c r="R42" s="225"/>
    </row>
    <row r="44" spans="1:19">
      <c r="B44" s="449"/>
      <c r="C44" s="449"/>
      <c r="L44">
        <v>31</v>
      </c>
      <c r="M44" s="320">
        <v>7367130321852</v>
      </c>
    </row>
    <row r="45" spans="1:19">
      <c r="A45" s="193" t="s">
        <v>651</v>
      </c>
      <c r="B45" s="450"/>
      <c r="C45" s="20"/>
      <c r="D45" s="252" t="s">
        <v>652</v>
      </c>
    </row>
    <row r="46" spans="1:19">
      <c r="A46" s="29" t="s">
        <v>176</v>
      </c>
      <c r="B46" s="450"/>
      <c r="C46" s="20"/>
      <c r="D46" s="298" t="s">
        <v>177</v>
      </c>
    </row>
    <row r="47" spans="1:19">
      <c r="A47" s="1"/>
      <c r="B47" s="450"/>
      <c r="C47" s="20"/>
      <c r="D47" s="228"/>
    </row>
    <row r="48" spans="1:19">
      <c r="A48" s="1"/>
      <c r="B48" s="450"/>
      <c r="C48" s="20"/>
      <c r="D48" s="228"/>
    </row>
    <row r="49" spans="1:5">
      <c r="A49" s="1"/>
      <c r="B49" s="450"/>
      <c r="C49" s="20"/>
      <c r="D49" s="228"/>
    </row>
    <row r="50" spans="1:5">
      <c r="A50" s="1"/>
      <c r="B50" s="450"/>
      <c r="C50" s="20"/>
      <c r="D50" s="228"/>
    </row>
    <row r="51" spans="1:5">
      <c r="A51" s="1"/>
      <c r="B51" s="450"/>
      <c r="C51" s="20"/>
      <c r="D51" s="228"/>
    </row>
    <row r="52" spans="1:5">
      <c r="A52" s="1"/>
      <c r="B52" s="450"/>
      <c r="C52" s="20"/>
      <c r="D52" s="228"/>
    </row>
    <row r="53" spans="1:5">
      <c r="A53" s="1"/>
      <c r="B53" s="450"/>
      <c r="C53" s="20"/>
      <c r="D53" s="228"/>
    </row>
    <row r="54" spans="1:5">
      <c r="A54" s="450"/>
      <c r="B54" s="450"/>
      <c r="C54" s="20"/>
      <c r="D54" s="237"/>
      <c r="E54" s="237"/>
    </row>
    <row r="55" spans="1:5">
      <c r="A55" s="554" t="s">
        <v>236</v>
      </c>
      <c r="B55" s="555"/>
      <c r="C55" s="20"/>
      <c r="D55" s="257" t="s">
        <v>445</v>
      </c>
    </row>
    <row r="56" spans="1:5">
      <c r="A56" s="19" t="s">
        <v>592</v>
      </c>
      <c r="B56" s="450"/>
      <c r="C56" s="20"/>
      <c r="D56" s="257"/>
    </row>
    <row r="57" spans="1:5">
      <c r="A57" s="1" t="s">
        <v>237</v>
      </c>
      <c r="B57" s="450"/>
      <c r="C57" s="20"/>
      <c r="D57" s="256"/>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8LVi2biBLdtr5tYK80gFEusHHbQ=</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NRCKPbMa6tBdaQuDwLoLOKeE4aI=</DigestValue>
    </Reference>
  </SignedInfo>
  <SignatureValue>YA1A71I5nEHvLd8RfLTIC2On2Cml4GTU/XlAu84vMZ9aoUcGhqD+gC79IZX6+8dD1pchra/itnpP
UIpk/M2es4VbU/LM6BRBHCk6pNb5vZ87nAlx+WEI2ehdZ4WEUsY4pflv2YK42IYV+L21ywo7Ub5K
3bX0fgJpC9Trv1nuv0M8FpM/d3uPSzdUVi+N4Qy3g47aiEuwdeIIWOp8pWtkx9d7TGBlDWbMXmBW
NbwV0ZLfSsT743vb8mBQeqm1zDJSIt2J3+WuDSVjxuxmRoySNchbDyUdssOO95b8/AwZdAxIitjv
H7YxNizyjd77Q/+AW9pawXVjjmVrn0f5Z2kz8g==</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worksheets/sheet7.xml?ContentType=application/vnd.openxmlformats-officedocument.spreadsheetml.worksheet+xml">
        <DigestMethod Algorithm="http://www.w3.org/2000/09/xmldsig#sha1"/>
        <DigestValue>/+uE8JTwjQMmdKLJuAKJyFRGcQw=</DigestValue>
      </Reference>
      <Reference URI="/xl/worksheets/sheet9.xml?ContentType=application/vnd.openxmlformats-officedocument.spreadsheetml.worksheet+xml">
        <DigestMethod Algorithm="http://www.w3.org/2000/09/xmldsig#sha1"/>
        <DigestValue>GVzlQiCo8c/GLsDm+qFqCuiijoA=</DigestValue>
      </Reference>
      <Reference URI="/xl/printerSettings/printerSettings9.bin?ContentType=application/vnd.openxmlformats-officedocument.spreadsheetml.printerSettings">
        <DigestMethod Algorithm="http://www.w3.org/2000/09/xmldsig#sha1"/>
        <DigestValue>DD3swar7JjsXLQv5Gb12WGh7Ubo=</DigestValue>
      </Reference>
      <Reference URI="/xl/worksheets/sheet11.xml?ContentType=application/vnd.openxmlformats-officedocument.spreadsheetml.worksheet+xml">
        <DigestMethod Algorithm="http://www.w3.org/2000/09/xmldsig#sha1"/>
        <DigestValue>Z0oSr4/kCyvHAET0ejo4yCJySlI=</DigestValue>
      </Reference>
      <Reference URI="/xl/printerSettings/printerSettings8.bin?ContentType=application/vnd.openxmlformats-officedocument.spreadsheetml.printerSettings">
        <DigestMethod Algorithm="http://www.w3.org/2000/09/xmldsig#sha1"/>
        <DigestValue>4sSOm9+Lq6AwWsRNLfAs3NGb3LA=</DigestValue>
      </Reference>
      <Reference URI="/xl/drawings/drawing1.xml?ContentType=application/vnd.openxmlformats-officedocument.drawing+xml">
        <DigestMethod Algorithm="http://www.w3.org/2000/09/xmldsig#sha1"/>
        <DigestValue>ueYvMx5tg9+AdFllKLgcjlReQ60=</DigestValue>
      </Reference>
      <Reference URI="/xl/styles.xml?ContentType=application/vnd.openxmlformats-officedocument.spreadsheetml.styles+xml">
        <DigestMethod Algorithm="http://www.w3.org/2000/09/xmldsig#sha1"/>
        <DigestValue>4qPlL39Fmjb905i1i8vzj+VGrJw=</DigestValue>
      </Reference>
      <Reference URI="/xl/theme/theme1.xml?ContentType=application/vnd.openxmlformats-officedocument.theme+xml">
        <DigestMethod Algorithm="http://www.w3.org/2000/09/xmldsig#sha1"/>
        <DigestValue>wALSnSSFaCFrlsx0hXxroAuqIcI=</DigestValue>
      </Reference>
      <Reference URI="/xl/printerSettings/printerSettings2.bin?ContentType=application/vnd.openxmlformats-officedocument.spreadsheetml.printerSettings">
        <DigestMethod Algorithm="http://www.w3.org/2000/09/xmldsig#sha1"/>
        <DigestValue>Yzssrwl8RKo+bXVrobbAFOXbw4U=</DigestValue>
      </Reference>
      <Reference URI="/xl/worksheets/sheet5.xml?ContentType=application/vnd.openxmlformats-officedocument.spreadsheetml.worksheet+xml">
        <DigestMethod Algorithm="http://www.w3.org/2000/09/xmldsig#sha1"/>
        <DigestValue>74Y9chEm5vr7GcJtShHl75INHP8=</DigestValue>
      </Reference>
      <Reference URI="/xl/printerSettings/printerSettings10.bin?ContentType=application/vnd.openxmlformats-officedocument.spreadsheetml.printerSettings">
        <DigestMethod Algorithm="http://www.w3.org/2000/09/xmldsig#sha1"/>
        <DigestValue>XKegfkKH90qPtnnBP46NAyqJ378=</DigestValue>
      </Reference>
      <Reference URI="/xl/printerSettings/printerSettings5.bin?ContentType=application/vnd.openxmlformats-officedocument.spreadsheetml.printerSettings">
        <DigestMethod Algorithm="http://www.w3.org/2000/09/xmldsig#sha1"/>
        <DigestValue>4sSOm9+Lq6AwWsRNLfAs3NGb3LA=</DigestValue>
      </Reference>
      <Reference URI="/xl/worksheets/sheet8.xml?ContentType=application/vnd.openxmlformats-officedocument.spreadsheetml.worksheet+xml">
        <DigestMethod Algorithm="http://www.w3.org/2000/09/xmldsig#sha1"/>
        <DigestValue>bW7NgAJgoM6pgxbj7DAyCeMDLMo=</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worksheets/sheet10.xml?ContentType=application/vnd.openxmlformats-officedocument.spreadsheetml.worksheet+xml">
        <DigestMethod Algorithm="http://www.w3.org/2000/09/xmldsig#sha1"/>
        <DigestValue>+Gse5YrAPJRqViGxzXpptvl274k=</DigestValue>
      </Reference>
      <Reference URI="/xl/printerSettings/printerSettings3.bin?ContentType=application/vnd.openxmlformats-officedocument.spreadsheetml.printerSettings">
        <DigestMethod Algorithm="http://www.w3.org/2000/09/xmldsig#sha1"/>
        <DigestValue>GhlhnafJxxgtcoAA0TW5bSG24/I=</DigestValue>
      </Reference>
      <Reference URI="/xl/worksheets/sheet6.xml?ContentType=application/vnd.openxmlformats-officedocument.spreadsheetml.worksheet+xml">
        <DigestMethod Algorithm="http://www.w3.org/2000/09/xmldsig#sha1"/>
        <DigestValue>dhn1nUrNwtKP9+4YWwV2zNxYUgM=</DigestValue>
      </Reference>
      <Reference URI="/xl/externalLinks/externalLink1.xml?ContentType=application/vnd.openxmlformats-officedocument.spreadsheetml.externalLink+xml">
        <DigestMethod Algorithm="http://www.w3.org/2000/09/xmldsig#sha1"/>
        <DigestValue>SD80u0q1r+kMez1r9n+kRjIOaQE=</DigestValue>
      </Reference>
      <Reference URI="/xl/printerSettings/printerSettings7.bin?ContentType=application/vnd.openxmlformats-officedocument.spreadsheetml.printerSettings">
        <DigestMethod Algorithm="http://www.w3.org/2000/09/xmldsig#sha1"/>
        <DigestValue>4sSOm9+Lq6AwWsRNLfAs3NGb3LA=</DigestValue>
      </Reference>
      <Reference URI="/xl/printerSettings/printerSettings6.bin?ContentType=application/vnd.openxmlformats-officedocument.spreadsheetml.printerSettings">
        <DigestMethod Algorithm="http://www.w3.org/2000/09/xmldsig#sha1"/>
        <DigestValue>4sSOm9+Lq6AwWsRNLfAs3NGb3LA=</DigestValue>
      </Reference>
      <Reference URI="/xl/printerSettings/printerSettings4.bin?ContentType=application/vnd.openxmlformats-officedocument.spreadsheetml.printerSettings">
        <DigestMethod Algorithm="http://www.w3.org/2000/09/xmldsig#sha1"/>
        <DigestValue>4sSOm9+Lq6AwWsRNLfAs3NGb3LA=</DigestValue>
      </Reference>
      <Reference URI="/xl/worksheets/sheet2.xml?ContentType=application/vnd.openxmlformats-officedocument.spreadsheetml.worksheet+xml">
        <DigestMethod Algorithm="http://www.w3.org/2000/09/xmldsig#sha1"/>
        <DigestValue>2k/tZxuwOCSARoku3s+tHu087Xg=</DigestValue>
      </Reference>
      <Reference URI="/xl/calcChain.xml?ContentType=application/vnd.openxmlformats-officedocument.spreadsheetml.calcChain+xml">
        <DigestMethod Algorithm="http://www.w3.org/2000/09/xmldsig#sha1"/>
        <DigestValue>lRNn0QuBHymry4nZ+j8MZ3niwY0=</DigestValue>
      </Reference>
      <Reference URI="/xl/worksheets/sheet4.xml?ContentType=application/vnd.openxmlformats-officedocument.spreadsheetml.worksheet+xml">
        <DigestMethod Algorithm="http://www.w3.org/2000/09/xmldsig#sha1"/>
        <DigestValue>MKkcfqu9Urs4kcfgXDs25sNbFhI=</DigestValue>
      </Reference>
      <Reference URI="/xl/printerSettings/printerSettings14.bin?ContentType=application/vnd.openxmlformats-officedocument.spreadsheetml.printerSettings">
        <DigestMethod Algorithm="http://www.w3.org/2000/09/xmldsig#sha1"/>
        <DigestValue>4sSOm9+Lq6AwWsRNLfAs3NGb3LA=</DigestValue>
      </Reference>
      <Reference URI="/xl/workbook.xml?ContentType=application/vnd.openxmlformats-officedocument.spreadsheetml.sheet.main+xml">
        <DigestMethod Algorithm="http://www.w3.org/2000/09/xmldsig#sha1"/>
        <DigestValue>lUPJJ/HBa8w4RCYxj4iH49VZQqE=</DigestValue>
      </Reference>
      <Reference URI="/xl/worksheets/sheet14.xml?ContentType=application/vnd.openxmlformats-officedocument.spreadsheetml.worksheet+xml">
        <DigestMethod Algorithm="http://www.w3.org/2000/09/xmldsig#sha1"/>
        <DigestValue>PUN4Bk1d5iRw5VZkVqcTHyCfVuc=</DigestValue>
      </Reference>
      <Reference URI="/xl/worksheets/sheet3.xml?ContentType=application/vnd.openxmlformats-officedocument.spreadsheetml.worksheet+xml">
        <DigestMethod Algorithm="http://www.w3.org/2000/09/xmldsig#sha1"/>
        <DigestValue>kS2mCEmnv4hI/OO2N9tJ1+l5I+c=</DigestValue>
      </Reference>
      <Reference URI="/xl/media/image1.png?ContentType=image/png">
        <DigestMethod Algorithm="http://www.w3.org/2000/09/xmldsig#sha1"/>
        <DigestValue>lM2Md+1JslHzEzwa4yLeIXnbMIc=</DigestValue>
      </Reference>
      <Reference URI="/xl/worksheets/sheet13.xml?ContentType=application/vnd.openxmlformats-officedocument.spreadsheetml.worksheet+xml">
        <DigestMethod Algorithm="http://www.w3.org/2000/09/xmldsig#sha1"/>
        <DigestValue>/5XBn7CGBOVKP27I9tOggYZ8EVY=</DigestValue>
      </Reference>
      <Reference URI="/xl/printerSettings/printerSettings11.bin?ContentType=application/vnd.openxmlformats-officedocument.spreadsheetml.printerSettings">
        <DigestMethod Algorithm="http://www.w3.org/2000/09/xmldsig#sha1"/>
        <DigestValue>DD3swar7JjsXLQv5Gb12WGh7Ubo=</DigestValue>
      </Reference>
      <Reference URI="/xl/printerSettings/printerSettings13.bin?ContentType=application/vnd.openxmlformats-officedocument.spreadsheetml.printerSettings">
        <DigestMethod Algorithm="http://www.w3.org/2000/09/xmldsig#sha1"/>
        <DigestValue>4sSOm9+Lq6AwWsRNLfAs3NGb3LA=</DigestValue>
      </Reference>
      <Reference URI="/xl/worksheets/sheet12.xml?ContentType=application/vnd.openxmlformats-officedocument.spreadsheetml.worksheet+xml">
        <DigestMethod Algorithm="http://www.w3.org/2000/09/xmldsig#sha1"/>
        <DigestValue>0xxmK4n5WjHl0X5CIXFldt5wAwk=</DigestValue>
      </Reference>
      <Reference URI="/xl/printerSettings/printerSettings12.bin?ContentType=application/vnd.openxmlformats-officedocument.spreadsheetml.printerSettings">
        <DigestMethod Algorithm="http://www.w3.org/2000/09/xmldsig#sha1"/>
        <DigestValue>4sSOm9+Lq6AwWsRNLfAs3NGb3LA=</DigestValue>
      </Reference>
      <Reference URI="/xl/worksheets/sheet1.xml?ContentType=application/vnd.openxmlformats-officedocument.spreadsheetml.worksheet+xml">
        <DigestMethod Algorithm="http://www.w3.org/2000/09/xmldsig#sha1"/>
        <DigestValue>GpwDGrVBV0dfBQMKSL1mQgeFap0=</DigestValue>
      </Reference>
      <Reference URI="/xl/sharedStrings.xml?ContentType=application/vnd.openxmlformats-officedocument.spreadsheetml.sharedStrings+xml">
        <DigestMethod Algorithm="http://www.w3.org/2000/09/xmldsig#sha1"/>
        <DigestValue>+tmb9pUZ+WKsZyhQmH0zWm/ANTg=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qyCyvntr8hb/L1rkaDH+ELGfjGw=</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0/09/xmldsig#sha1"/>
        <DigestValue>xrAD1WdbSZd+IP1d3qb2k1xlH8c=</DigestValue>
      </Reference>
    </Manifest>
    <SignatureProperties>
      <SignatureProperty Id="idSignatureTime" Target="#idPackageSignature">
        <mdssi:SignatureTime>
          <mdssi:Format>YYYY-MM-DDThh:mm:ssTZD</mdssi:Format>
          <mdssi:Value>2024-11-06T03:48:48Z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2024-11-06T03:48:48Z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YyQUDZoDGSHXJQ8NpovWQ0qWW+orqlOwizYeAc6tL00=</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UduhhWFwXTgKOz78AoI+3aB62kVVkHyxHa1Uz319US4=</DigestValue>
    </Reference>
  </SignedInfo>
  <SignatureValue>DMv9pP/9QuFgqHqGnO3qPyhIK/SFE5hn2Fiq5ItinC32YJRwJoS7dtoMJ27VjGWMaAcb/wZxgcMQ
qtauAk+seOpFg3BLQtD0jwsrpu5MR1id0vJDsC14SRaajl6t1/VW3DBiH5dUIvHFUr+gXZLoJPbh
vI4zR5swEC+0WBOwr6pva2mUL6Gol3qAsS4XeEmiwHwpTxFGhepEW++Nk1wsspTDoZ5W72WCGmJQ
c3t65CqJ1Sg2kjtPd9TnLCPd0dAi36twoIDIyRgYXyJ3eAnxdvcmi79/BGKImg/IxG009SCYK0qA
o76klj40iPwcNGijTOzJQb2LBbAlRCbJ2CyAsA==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dfdm5kU5kNTTLFawPx+6nj18B/jRSB9ZyjS4nOgZUTQ=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Xy/I+E0kAEocqkypJFKQf1v/9dTYCpc19lZLdAPBUrg=</DigestValue>
      </Reference>
      <Reference URI="/xl/printerSettings/printerSettings11.bin?ContentType=application/vnd.openxmlformats-officedocument.spreadsheetml.printerSettings">
        <DigestMethod Algorithm="http://www.w3.org/2001/04/xmlenc#sha256"/>
        <DigestValue>rl7AgRrC69Buxu7yWO+keE6mFYC1gOABgXO4ud8CDvA=</DigestValue>
      </Reference>
      <Reference URI="/xl/printerSettings/printerSettings12.bin?ContentType=application/vnd.openxmlformats-officedocument.spreadsheetml.printerSettings">
        <DigestMethod Algorithm="http://www.w3.org/2001/04/xmlenc#sha256"/>
        <DigestValue>g5Z9gBJbXTZwtJsbt6G5K2wgaRx5DHh++akJWQu99EU=</DigestValue>
      </Reference>
      <Reference URI="/xl/printerSettings/printerSettings13.bin?ContentType=application/vnd.openxmlformats-officedocument.spreadsheetml.printerSettings">
        <DigestMethod Algorithm="http://www.w3.org/2001/04/xmlenc#sha256"/>
        <DigestValue>g5Z9gBJbXTZwtJsbt6G5K2wgaRx5DHh++akJWQu99EU=</DigestValue>
      </Reference>
      <Reference URI="/xl/printerSettings/printerSettings14.bin?ContentType=application/vnd.openxmlformats-officedocument.spreadsheetml.printerSettings">
        <DigestMethod Algorithm="http://www.w3.org/2001/04/xmlenc#sha256"/>
        <DigestValue>g5Z9gBJbXTZwtJsbt6G5K2wgaRx5DHh++akJWQu99EU=</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RqtecHRI66eCboximcz+toRrt34G14fqmVoqcw/CONg=</DigestValue>
      </Reference>
      <Reference URI="/xl/printerSettings/printerSettings4.bin?ContentType=application/vnd.openxmlformats-officedocument.spreadsheetml.printerSettings">
        <DigestMethod Algorithm="http://www.w3.org/2001/04/xmlenc#sha256"/>
        <DigestValue>g5Z9gBJbXTZwtJsbt6G5K2wgaRx5DHh++akJWQu99EU=</DigestValue>
      </Reference>
      <Reference URI="/xl/printerSettings/printerSettings5.bin?ContentType=application/vnd.openxmlformats-officedocument.spreadsheetml.printerSettings">
        <DigestMethod Algorithm="http://www.w3.org/2001/04/xmlenc#sha256"/>
        <DigestValue>g5Z9gBJbXTZwtJsbt6G5K2wgaRx5DHh++akJWQu99EU=</DigestValue>
      </Reference>
      <Reference URI="/xl/printerSettings/printerSettings6.bin?ContentType=application/vnd.openxmlformats-officedocument.spreadsheetml.printerSettings">
        <DigestMethod Algorithm="http://www.w3.org/2001/04/xmlenc#sha256"/>
        <DigestValue>g5Z9gBJbXTZwtJsbt6G5K2wgaRx5DHh++akJWQu99EU=</DigestValue>
      </Reference>
      <Reference URI="/xl/printerSettings/printerSettings7.bin?ContentType=application/vnd.openxmlformats-officedocument.spreadsheetml.printerSettings">
        <DigestMethod Algorithm="http://www.w3.org/2001/04/xmlenc#sha256"/>
        <DigestValue>g5Z9gBJbXTZwtJsbt6G5K2wgaRx5DHh++akJWQu99EU=</DigestValue>
      </Reference>
      <Reference URI="/xl/printerSettings/printerSettings8.bin?ContentType=application/vnd.openxmlformats-officedocument.spreadsheetml.printerSettings">
        <DigestMethod Algorithm="http://www.w3.org/2001/04/xmlenc#sha256"/>
        <DigestValue>g5Z9gBJbXTZwtJsbt6G5K2wgaRx5DHh++akJWQu99EU=</DigestValue>
      </Reference>
      <Reference URI="/xl/printerSettings/printerSettings9.bin?ContentType=application/vnd.openxmlformats-officedocument.spreadsheetml.printerSettings">
        <DigestMethod Algorithm="http://www.w3.org/2001/04/xmlenc#sha256"/>
        <DigestValue>rl7AgRrC69Buxu7yWO+keE6mFYC1gOABgXO4ud8CDvA=</DigestValue>
      </Reference>
      <Reference URI="/xl/sharedStrings.xml?ContentType=application/vnd.openxmlformats-officedocument.spreadsheetml.sharedStrings+xml">
        <DigestMethod Algorithm="http://www.w3.org/2001/04/xmlenc#sha256"/>
        <DigestValue>8730WPlTATuEP+08kCM+xzXz5JnkkQmEXq2Rj2C6P+Q=</DigestValue>
      </Reference>
      <Reference URI="/xl/styles.xml?ContentType=application/vnd.openxmlformats-officedocument.spreadsheetml.styles+xml">
        <DigestMethod Algorithm="http://www.w3.org/2001/04/xmlenc#sha256"/>
        <DigestValue>7hNzfYn9tn9dCkuaYKObEbSmkBwFEa4fJUysGlBDJbc=</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cV/KWH8qIEQIunWleiGf3q2pZzxzW8+HNQ1/q4pZlSo=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mRQbanMFbIQTVunFcXCsBgCVOICXFUPG3UtIs8ci+7E=</DigestValue>
      </Reference>
      <Reference URI="/xl/worksheets/sheet10.xml?ContentType=application/vnd.openxmlformats-officedocument.spreadsheetml.worksheet+xml">
        <DigestMethod Algorithm="http://www.w3.org/2001/04/xmlenc#sha256"/>
        <DigestValue>LdGdjysfgqGHNHtffzfUc6iqgcjgs+7ADFji8cSLXgI=</DigestValue>
      </Reference>
      <Reference URI="/xl/worksheets/sheet11.xml?ContentType=application/vnd.openxmlformats-officedocument.spreadsheetml.worksheet+xml">
        <DigestMethod Algorithm="http://www.w3.org/2001/04/xmlenc#sha256"/>
        <DigestValue>sdDgLpbsxl+8QtkcDculbqLbc0AylZqN7eGncdLAYxU=</DigestValue>
      </Reference>
      <Reference URI="/xl/worksheets/sheet12.xml?ContentType=application/vnd.openxmlformats-officedocument.spreadsheetml.worksheet+xml">
        <DigestMethod Algorithm="http://www.w3.org/2001/04/xmlenc#sha256"/>
        <DigestValue>QB9H4ME0WCQv1vYg0T8EhJpwxFxQ+rpu6IVvWbaChoQ=</DigestValue>
      </Reference>
      <Reference URI="/xl/worksheets/sheet13.xml?ContentType=application/vnd.openxmlformats-officedocument.spreadsheetml.worksheet+xml">
        <DigestMethod Algorithm="http://www.w3.org/2001/04/xmlenc#sha256"/>
        <DigestValue>3ImZ2Yvk9R1CDz2oCXWp3qGe8j/2r7xy/XOst+1IyWw=</DigestValue>
      </Reference>
      <Reference URI="/xl/worksheets/sheet14.xml?ContentType=application/vnd.openxmlformats-officedocument.spreadsheetml.worksheet+xml">
        <DigestMethod Algorithm="http://www.w3.org/2001/04/xmlenc#sha256"/>
        <DigestValue>aHM/G2C4++bjBuNOA9UaZCny3J1/VCoEHLGCQu3Ob84=</DigestValue>
      </Reference>
      <Reference URI="/xl/worksheets/sheet2.xml?ContentType=application/vnd.openxmlformats-officedocument.spreadsheetml.worksheet+xml">
        <DigestMethod Algorithm="http://www.w3.org/2001/04/xmlenc#sha256"/>
        <DigestValue>TQGnyn7h0ghF7WbMEcQOS89l+advdVNS/J/jlqcnQj4=</DigestValue>
      </Reference>
      <Reference URI="/xl/worksheets/sheet3.xml?ContentType=application/vnd.openxmlformats-officedocument.spreadsheetml.worksheet+xml">
        <DigestMethod Algorithm="http://www.w3.org/2001/04/xmlenc#sha256"/>
        <DigestValue>LPqT1duWn+YiWUbFuEQF/y8X0m6QfEHv5VSyOlqLw9E=</DigestValue>
      </Reference>
      <Reference URI="/xl/worksheets/sheet4.xml?ContentType=application/vnd.openxmlformats-officedocument.spreadsheetml.worksheet+xml">
        <DigestMethod Algorithm="http://www.w3.org/2001/04/xmlenc#sha256"/>
        <DigestValue>9YTFOVtiJOvKB187JxG2czhQ0ksMOufRxVb6xQD+jY8=</DigestValue>
      </Reference>
      <Reference URI="/xl/worksheets/sheet5.xml?ContentType=application/vnd.openxmlformats-officedocument.spreadsheetml.worksheet+xml">
        <DigestMethod Algorithm="http://www.w3.org/2001/04/xmlenc#sha256"/>
        <DigestValue>2OudgRqAyXUh20KyND+S4t1ASOrcnVvAkf3LWZaXGIg=</DigestValue>
      </Reference>
      <Reference URI="/xl/worksheets/sheet6.xml?ContentType=application/vnd.openxmlformats-officedocument.spreadsheetml.worksheet+xml">
        <DigestMethod Algorithm="http://www.w3.org/2001/04/xmlenc#sha256"/>
        <DigestValue>8TiD4E2ETO7k9XP4ovsWsqtZqGKJ9S4/CacYstMeSPM=</DigestValue>
      </Reference>
      <Reference URI="/xl/worksheets/sheet7.xml?ContentType=application/vnd.openxmlformats-officedocument.spreadsheetml.worksheet+xml">
        <DigestMethod Algorithm="http://www.w3.org/2001/04/xmlenc#sha256"/>
        <DigestValue>Fmvj6TpxYMIXqi8Rh7/l8UExeZFUXqGp3Xbzw2+n8LI=</DigestValue>
      </Reference>
      <Reference URI="/xl/worksheets/sheet8.xml?ContentType=application/vnd.openxmlformats-officedocument.spreadsheetml.worksheet+xml">
        <DigestMethod Algorithm="http://www.w3.org/2001/04/xmlenc#sha256"/>
        <DigestValue>f4AkOJpGG+cTB8NOxWNhL5fi3osVRJtOYCW4zrY28QE=</DigestValue>
      </Reference>
      <Reference URI="/xl/worksheets/sheet9.xml?ContentType=application/vnd.openxmlformats-officedocument.spreadsheetml.worksheet+xml">
        <DigestMethod Algorithm="http://www.w3.org/2001/04/xmlenc#sha256"/>
        <DigestValue>DnMpaQIFFUy8uC3+VVW/snXNlt83ZN7V1Q9M2wxeSOs=</DigestValue>
      </Reference>
    </Manifest>
    <SignatureProperties>
      <SignatureProperty Id="idSignatureTime" Target="#idPackageSignature">
        <mdssi:SignatureTime xmlns:mdssi="http://schemas.openxmlformats.org/package/2006/digital-signature">
          <mdssi:Format>YYYY-MM-DDThh:mm:ssTZD</mdssi:Format>
          <mdssi:Value>2024-11-07T09:00:18Z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2024-11-07T09:00:18Z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PERIREP_Ngay_cuoi_ky_nay</vt:lpstr>
      <vt:lpstr>PERIREP_Ngay_dau_ky_nay</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2024-11-04T03:54:00Z</cp:lastPrinted>
  <dcterms:created xsi:type="dcterms:W3CDTF">2013-10-21T08:38:47Z</dcterms:created>
  <dcterms:modified xsi:type="dcterms:W3CDTF">2024-11-04T03:55:50Z</dcterms:modified>
</cp:coreProperties>
</file>