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4\THANG 11\"/>
    </mc:Choice>
  </mc:AlternateContent>
  <bookViews>
    <workbookView xWindow="0" yWindow="0" windowWidth="24000" windowHeight="87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E16" i="1" l="1"/>
  <c r="G27" i="1" l="1"/>
  <c r="G28" i="1" s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<sst xmlns="http://schemas.openxmlformats.org/spreadsheetml/2006/main" count="41" uniqueCount="40">
  <si>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</si>
  <si>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</si>
  <si>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</si>
  <si>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</si>
  <si>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</si>
  <si>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</si>
  <si>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</si>
  <si>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</si>
  <si>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</si>
  <si>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</si>
  <si>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</si>
  <si>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</si>
  <si>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</si>
  <si>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</si>
  <si>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</si>
  <si>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</si>
  <si>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</si>
  <si>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</si>
  <si>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</si>
  <si>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</si>
  <si>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>Reporting period</t>
  </si>
  <si>
    <t>Reporting date</t>
  </si>
  <si>
    <t>Giá trị tài sản ròng/Net asset value (NAV)</t>
  </si>
  <si>
    <t>của quỹ/per Fund</t>
  </si>
  <si>
    <t xml:space="preserve">của một lô chứng chỉ quỹ/per lot of Fund Certificate
</t>
  </si>
  <si>
    <t>của một chứng chỉ quỹ/per Fund Certificate</t>
  </si>
  <si>
    <t>Tỷ lệ sở hữu nước ngoài/Foreign investors' ownership ratio</t>
  </si>
  <si>
    <t>Số lượng chứng chỉ quỹ/Fund certificates</t>
  </si>
  <si>
    <t>Tổng giá trị/Total amount</t>
  </si>
  <si>
    <r>
      <rPr>
        <b/>
        <sz val="12"/>
        <rFont val="Times New Roman"/>
        <family val="1"/>
      </rPr>
      <t xml:space="preserve">Tên Công ty quản lý quỹ: </t>
    </r>
    <r>
      <rPr>
        <sz val="12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</si>
  <si>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2"/>
        <rFont val="Times New Roman"/>
        <family val="1"/>
      </rPr>
      <t xml:space="preserve">Techcom Capital Joint Stock Company </t>
    </r>
  </si>
  <si>
    <r>
      <rPr>
        <b/>
        <sz val="12"/>
        <rFont val="Times New Roman"/>
        <family val="1"/>
      </rPr>
      <t>Tên Ngân hàng giám sát:</t>
    </r>
    <r>
      <rPr>
        <sz val="12"/>
        <rFont val="Times New Roman"/>
        <family val="1"/>
      </rPr>
      <t xml:space="preserve">
Supervisory bank: </t>
    </r>
  </si>
  <si>
    <r>
      <rPr>
        <b/>
        <sz val="12"/>
        <rFont val="Times New Roman"/>
        <family val="1"/>
      </rPr>
      <t>Tên Quỹ:</t>
    </r>
    <r>
      <rPr>
        <sz val="12"/>
        <rFont val="Times New Roman"/>
        <family val="1"/>
      </rPr>
      <t xml:space="preserve">
Fund  name: </t>
    </r>
  </si>
  <si>
    <r>
      <t xml:space="preserve">Quỹ Đầu Tư Cổ phiếu Doanh nghiệp vừa và nhỏ Techcom
</t>
    </r>
    <r>
      <rPr>
        <sz val="12"/>
        <rFont val="Times New Roman"/>
        <family val="1"/>
      </rPr>
      <t>Techcom Small and Medium Enterprise Equity Fund</t>
    </r>
  </si>
  <si>
    <r>
      <rPr>
        <b/>
        <sz val="12"/>
        <rFont val="Times New Roman"/>
        <family val="1"/>
      </rPr>
      <t>Ngân hàng TMCP Đầu tư và Phát triển Việt Nam - Chi nhánh Hà Thành</t>
    </r>
    <r>
      <rPr>
        <sz val="12"/>
        <rFont val="Times New Roman"/>
        <family val="1"/>
      </rPr>
      <t xml:space="preserve">
Bank for Investment and Development of Vietnam JSC - Ha Thanh Branch</t>
    </r>
  </si>
  <si>
    <t>Phó giám đốc phòng Giao dịch và dịch vụ chứng khoán</t>
  </si>
  <si>
    <t>Vũ Minh Hồng</t>
  </si>
  <si>
    <t>Tỷ lệ sở hữu/Ownership ratio</t>
  </si>
  <si>
    <t>Từ ngày 19/11/2024 đến ngày 19/11/2024</t>
  </si>
  <si>
    <t>From Nov 19th to Nov 19th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</si>
</sst>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i/>
      <sz val="12"/>
      <name val="Times New Roman"/>
      <family val="1"/>
    </font>
    <font>
      <b/>
      <i/>
      <sz val="12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</borders>
  <cellStyleXfs count="203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5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6" fontId="17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18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2" fontId="6" fillId="0" borderId="0" applyFill="0" applyBorder="0" applyAlignment="0"/>
    <xf numFmtId="0" fontId="21" fillId="0" borderId="0"/>
    <xf numFmtId="1" fontId="22" fillId="0" borderId="5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6" fillId="0" borderId="0" quotePrefix="1" applyFont="0" applyFill="0" applyBorder="0" applyAlignment="0">
      <protection locked="0"/>
    </xf>
    <xf numFmtId="184" fontId="15" fillId="0" borderId="0"/>
    <xf numFmtId="185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6" fontId="26" fillId="0" borderId="0" applyFont="0" applyFill="0" applyBorder="0" applyAlignment="0" applyProtection="0"/>
    <xf numFmtId="0" fontId="6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6" fillId="0" borderId="0" applyFont="0" applyFill="0" applyBorder="0" applyAlignment="0" applyProtection="0"/>
    <xf numFmtId="189" fontId="6" fillId="0" borderId="0"/>
    <xf numFmtId="0" fontId="6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/>
    <xf numFmtId="0" fontId="27" fillId="0" borderId="0" applyNumberFormat="0" applyAlignment="0">
      <alignment horizontal="left"/>
    </xf>
    <xf numFmtId="193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4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5" fontId="32" fillId="0" borderId="0">
      <protection locked="0"/>
    </xf>
    <xf numFmtId="195" fontId="32" fillId="0" borderId="0">
      <protection locked="0"/>
    </xf>
    <xf numFmtId="10" fontId="28" fillId="6" borderId="7" applyNumberFormat="0" applyBorder="0" applyAlignment="0" applyProtection="0"/>
    <xf numFmtId="182" fontId="33" fillId="7" borderId="0"/>
    <xf numFmtId="182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2"/>
    <xf numFmtId="196" fontId="35" fillId="0" borderId="13"/>
    <xf numFmtId="197" fontId="6" fillId="0" borderId="0" applyFont="0" applyFill="0" applyBorder="0" applyAlignment="0" applyProtection="0"/>
    <xf numFmtId="198" fontId="6" fillId="0" borderId="0" applyFont="0" applyFill="0" applyBorder="0" applyAlignment="0" applyProtection="0"/>
    <xf numFmtId="199" fontId="36" fillId="0" borderId="0" applyFont="0" applyFill="0" applyBorder="0" applyAlignment="0" applyProtection="0"/>
    <xf numFmtId="200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1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2" fontId="36" fillId="0" borderId="0" applyFont="0" applyFill="0" applyBorder="0" applyAlignment="0" applyProtection="0"/>
    <xf numFmtId="187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3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4" fontId="6" fillId="0" borderId="0" applyNumberFormat="0" applyFill="0" applyBorder="0" applyAlignment="0" applyProtection="0">
      <alignment horizontal="left"/>
    </xf>
    <xf numFmtId="205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6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7" fontId="26" fillId="0" borderId="8">
      <alignment horizontal="right" vertical="center"/>
    </xf>
    <xf numFmtId="208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199" fontId="26" fillId="0" borderId="0"/>
    <xf numFmtId="209" fontId="26" fillId="0" borderId="7"/>
    <xf numFmtId="0" fontId="47" fillId="9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0" fontId="6" fillId="0" borderId="0" applyFont="0" applyFill="0" applyBorder="0" applyAlignment="0" applyProtection="0"/>
    <xf numFmtId="211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8" fillId="0" borderId="0"/>
    <xf numFmtId="197" fontId="10" fillId="0" borderId="0" applyFont="0" applyFill="0" applyBorder="0" applyAlignment="0" applyProtection="0"/>
    <xf numFmtId="214" fontId="12" fillId="0" borderId="0" applyFont="0" applyFill="0" applyBorder="0" applyAlignment="0" applyProtection="0"/>
    <xf numFmtId="198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22">
    <xf numFmtId="0" fontId="0" fillId="0" borderId="0" xfId="0"/>
    <xf numFmtId="0" fontId="3" fillId="0" borderId="0" xfId="4" applyFont="1" applyAlignment="1">
      <alignment vertical="top"/>
    </xf>
    <xf numFmtId="168" fontId="4" fillId="0" borderId="0" xfId="3" applyFont="1" applyFill="1" applyBorder="1" applyAlignment="1">
      <alignment horizontal="left" vertical="center"/>
    </xf>
    <xf numFmtId="168" fontId="4" fillId="0" borderId="0" xfId="3" applyFont="1" applyFill="1" applyAlignment="1">
      <alignment horizontal="left" vertical="center"/>
    </xf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168" fontId="61" fillId="2" borderId="0" xfId="2" applyFont="1" applyFill="1" applyAlignment="1">
      <alignment vertical="center"/>
    </xf>
    <xf numFmtId="168" fontId="61" fillId="2" borderId="0" xfId="3" applyFont="1" applyFill="1" applyAlignment="1">
      <alignment vertical="center"/>
    </xf>
    <xf numFmtId="0" fontId="61" fillId="2" borderId="0" xfId="1" applyFont="1" applyFill="1" applyAlignment="1">
      <alignment vertical="center"/>
    </xf>
    <xf numFmtId="168" fontId="61" fillId="2" borderId="0" xfId="2" applyFont="1" applyFill="1" applyAlignment="1">
      <alignment horizontal="center" vertical="center"/>
    </xf>
    <xf numFmtId="168" fontId="61" fillId="2" borderId="0" xfId="3" applyFont="1" applyFill="1" applyAlignment="1">
      <alignment horizontal="center" vertical="center"/>
    </xf>
    <xf numFmtId="0" fontId="61" fillId="2" borderId="0" xfId="1" applyFont="1" applyFill="1" applyAlignment="1">
      <alignment horizontal="center" vertical="center"/>
    </xf>
    <xf numFmtId="168" fontId="61" fillId="2" borderId="0" xfId="2" applyFont="1" applyFill="1" applyAlignment="1">
      <alignment horizontal="center"/>
    </xf>
    <xf numFmtId="168" fontId="61" fillId="2" borderId="0" xfId="3" applyFont="1" applyFill="1" applyAlignment="1">
      <alignment horizontal="center"/>
    </xf>
    <xf numFmtId="0" fontId="61" fillId="2" borderId="0" xfId="1" applyFont="1" applyFill="1" applyAlignment="1">
      <alignment horizontal="center"/>
    </xf>
    <xf numFmtId="168" fontId="62" fillId="2" borderId="0" xfId="2" applyFont="1" applyFill="1" applyAlignment="1">
      <alignment vertical="center"/>
    </xf>
    <xf numFmtId="168" fontId="62" fillId="2" borderId="0" xfId="3" applyFont="1" applyFill="1" applyAlignment="1">
      <alignment vertical="center"/>
    </xf>
    <xf numFmtId="0" fontId="62" fillId="2" borderId="0" xfId="1" applyFont="1" applyFill="1" applyAlignment="1">
      <alignment vertical="center"/>
    </xf>
    <xf numFmtId="168" fontId="62" fillId="2" borderId="0" xfId="2" applyFont="1" applyFill="1"/>
    <xf numFmtId="168" fontId="62" fillId="2" borderId="0" xfId="3" applyFont="1" applyFill="1"/>
    <xf numFmtId="0" fontId="62" fillId="2" borderId="0" xfId="1" applyFont="1" applyFill="1"/>
    <xf numFmtId="0" fontId="2" fillId="2" borderId="0" xfId="4" applyFont="1" applyFill="1" applyBorder="1"/>
    <xf numFmtId="168" fontId="62" fillId="2" borderId="0" xfId="2" applyFont="1" applyFill="1" applyBorder="1"/>
    <xf numFmtId="168" fontId="62" fillId="2" borderId="0" xfId="1" applyNumberFormat="1" applyFont="1" applyFill="1" applyBorder="1"/>
    <xf numFmtId="2" fontId="62" fillId="2" borderId="0" xfId="7" applyNumberFormat="1" applyFont="1" applyFill="1" applyAlignment="1">
      <alignment vertical="center"/>
    </xf>
    <xf numFmtId="168" fontId="62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0" fontId="4" fillId="0" borderId="0" xfId="4" applyFont="1" applyFill="1" applyAlignment="1">
      <alignment horizontal="left" vertical="center"/>
    </xf>
    <xf numFmtId="216" fontId="62" fillId="2" borderId="0" xfId="3" applyNumberFormat="1" applyFont="1" applyFill="1"/>
    <xf numFmtId="172" fontId="62" fillId="2" borderId="0" xfId="2" applyNumberFormat="1" applyFont="1" applyFill="1" applyBorder="1"/>
    <xf numFmtId="168" fontId="62" fillId="2" borderId="0" xfId="200" applyFont="1" applyFill="1" applyBorder="1"/>
    <xf numFmtId="14" fontId="62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0" fontId="4" fillId="0" borderId="0" xfId="4" applyFont="1" applyFill="1" applyAlignment="1">
      <alignment horizontal="left" vertical="center"/>
    </xf>
    <xf numFmtId="0" fontId="5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170" fontId="5" fillId="2" borderId="0" xfId="4" applyNumberFormat="1" applyFont="1" applyFill="1" applyAlignment="1">
      <alignment horizontal="right" vertical="center"/>
    </xf>
    <xf numFmtId="171" fontId="5" fillId="2" borderId="0" xfId="4" applyNumberFormat="1" applyFont="1" applyFill="1" applyAlignment="1">
      <alignment horizontal="left" vertical="center"/>
    </xf>
    <xf numFmtId="0" fontId="5" fillId="2" borderId="0" xfId="4" applyFont="1" applyFill="1" applyAlignment="1">
      <alignment vertical="center"/>
    </xf>
    <xf numFmtId="0" fontId="4" fillId="2" borderId="0" xfId="1" applyFont="1" applyFill="1" applyAlignment="1">
      <alignment vertical="center" wrapText="1"/>
    </xf>
    <xf numFmtId="0" fontId="5" fillId="2" borderId="0" xfId="1" applyFont="1" applyFill="1" applyAlignment="1">
      <alignment horizontal="right" vertical="center"/>
    </xf>
    <xf numFmtId="0" fontId="5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0" fontId="5" fillId="2" borderId="0" xfId="1" applyFont="1" applyFill="1" applyAlignment="1">
      <alignment horizontal="center" vertical="top"/>
    </xf>
    <xf numFmtId="0" fontId="5" fillId="2" borderId="0" xfId="1" applyFont="1" applyFill="1" applyAlignment="1">
      <alignment vertical="top" wrapText="1"/>
    </xf>
    <xf numFmtId="0" fontId="4" fillId="2" borderId="0" xfId="1" applyFont="1" applyFill="1" applyAlignment="1">
      <alignment vertical="top" wrapText="1"/>
    </xf>
    <xf numFmtId="215" fontId="5" fillId="2" borderId="0" xfId="1" applyNumberFormat="1" applyFont="1" applyFill="1" applyAlignment="1">
      <alignment horizontal="left" vertical="top"/>
    </xf>
    <xf numFmtId="3" fontId="4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215" fontId="5" fillId="2" borderId="0" xfId="1" applyNumberFormat="1" applyFont="1" applyFill="1" applyAlignment="1">
      <alignment horizontal="left" vertical="top" wrapText="1"/>
    </xf>
    <xf numFmtId="173" fontId="5" fillId="2" borderId="0" xfId="1" applyNumberFormat="1" applyFont="1" applyFill="1" applyAlignment="1">
      <alignment horizontal="left" vertical="top" wrapText="1"/>
    </xf>
    <xf numFmtId="172" fontId="64" fillId="0" borderId="0" xfId="5" applyNumberFormat="1" applyFont="1" applyFill="1" applyAlignment="1">
      <alignment horizontal="right" wrapText="1"/>
    </xf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172" fontId="5" fillId="2" borderId="7" xfId="6" applyNumberFormat="1" applyFont="1" applyFill="1" applyBorder="1" applyAlignment="1">
      <alignment horizontal="right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3" fontId="5" fillId="0" borderId="17" xfId="0" applyNumberFormat="1" applyFont="1" applyBorder="1" applyAlignment="1">
      <alignment horizontal="right"/>
    </xf>
    <xf numFmtId="168" fontId="5" fillId="0" borderId="17" xfId="45" applyFont="1" applyBorder="1" applyAlignment="1">
      <alignment horizontal="right"/>
    </xf>
    <xf numFmtId="0" fontId="4" fillId="0" borderId="17" xfId="0" applyFont="1" applyBorder="1" applyAlignment="1">
      <alignment horizontal="right"/>
    </xf>
    <xf numFmtId="0" fontId="63" fillId="2" borderId="9" xfId="1" applyFont="1" applyFill="1" applyBorder="1" applyAlignment="1">
      <alignment horizontal="left" vertical="center" wrapText="1"/>
    </xf>
    <xf numFmtId="168" fontId="5" fillId="0" borderId="17" xfId="200" applyFont="1" applyBorder="1" applyAlignment="1">
      <alignment horizontal="right"/>
    </xf>
    <xf numFmtId="10" fontId="5" fillId="0" borderId="17" xfId="148" applyNumberFormat="1" applyFont="1" applyBorder="1" applyAlignment="1">
      <alignment horizontal="right"/>
    </xf>
    <xf numFmtId="0" fontId="5" fillId="2" borderId="0" xfId="1" applyFont="1" applyFill="1" applyBorder="1" applyAlignment="1">
      <alignment horizontal="center" vertical="center" wrapText="1"/>
    </xf>
    <xf numFmtId="0" fontId="63" fillId="2" borderId="0" xfId="1" applyFont="1" applyFill="1" applyBorder="1" applyAlignment="1">
      <alignment horizontal="left" vertical="center" wrapText="1"/>
    </xf>
    <xf numFmtId="168" fontId="5" fillId="2" borderId="0" xfId="6" applyFont="1" applyFill="1" applyBorder="1" applyAlignment="1">
      <alignment horizontal="right" vertical="center" wrapText="1"/>
    </xf>
    <xf numFmtId="0" fontId="4" fillId="2" borderId="0" xfId="7" applyFont="1" applyFill="1" applyAlignment="1">
      <alignment vertical="center"/>
    </xf>
    <xf numFmtId="0" fontId="4" fillId="2" borderId="0" xfId="7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5" fillId="2" borderId="0" xfId="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5" fillId="0" borderId="0" xfId="4" applyFont="1"/>
    <xf numFmtId="0" fontId="63" fillId="2" borderId="9" xfId="1" applyFont="1" applyFill="1" applyBorder="1" applyAlignment="1">
      <alignment horizontal="left" vertical="center" wrapText="1"/>
    </xf>
    <xf numFmtId="0" fontId="63" fillId="2" borderId="18" xfId="1" applyFont="1" applyFill="1" applyBorder="1" applyAlignment="1">
      <alignment horizontal="left" vertical="center" wrapText="1"/>
    </xf>
    <xf numFmtId="0" fontId="4" fillId="2" borderId="0" xfId="4" applyFont="1" applyFill="1" applyAlignment="1">
      <alignment horizontal="left"/>
    </xf>
    <xf numFmtId="0" fontId="4" fillId="0" borderId="0" xfId="4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9" fontId="5" fillId="0" borderId="0" xfId="4" applyNumberFormat="1" applyFont="1" applyAlignment="1">
      <alignment horizontal="center" vertical="top"/>
    </xf>
    <xf numFmtId="174" fontId="4" fillId="2" borderId="0" xfId="7" applyNumberFormat="1" applyFont="1" applyFill="1" applyAlignment="1">
      <alignment horizontal="center" vertical="center" wrapText="1"/>
    </xf>
    <xf numFmtId="172" fontId="63" fillId="2" borderId="0" xfId="5" applyNumberFormat="1" applyFont="1" applyFill="1" applyBorder="1" applyAlignment="1">
      <alignment horizontal="center" vertical="center" wrapText="1"/>
    </xf>
    <xf numFmtId="0" fontId="59" fillId="2" borderId="0" xfId="1" applyFont="1" applyFill="1" applyAlignment="1">
      <alignment horizontal="center" wrapText="1"/>
    </xf>
    <xf numFmtId="0" fontId="60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5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5" fillId="2" borderId="9" xfId="1" applyFont="1" applyFill="1" applyBorder="1" applyAlignment="1">
      <alignment horizontal="left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2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1655370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B16" zoomScaleSheetLayoutView="100" workbookViewId="0">
      <selection activeCell="F25" sqref="F25"/>
    </sheetView>
  </sheetViews>
  <sheetFormatPr defaultColWidth="9.140625" defaultRowHeight="15"/>
  <cols>
    <col min="1" max="1" width="14.140625" style="7" customWidth="1"/>
    <col min="2" max="2" width="11.85546875" style="7" customWidth="1"/>
    <col min="3" max="3" width="2.42578125" style="7" customWidth="1"/>
    <col min="4" max="4" width="31.7109375" style="7" customWidth="1"/>
    <col min="5" max="5" width="18.42578125" style="7" customWidth="1"/>
    <col min="6" max="7" width="26.42578125" style="7" customWidth="1"/>
    <col min="8" max="8" width="22" style="10" bestFit="1" customWidth="1"/>
    <col min="9" max="9" width="21.5703125" style="11" bestFit="1" customWidth="1"/>
    <col min="10" max="10" width="19.5703125" style="7" bestFit="1" customWidth="1"/>
    <col min="11" max="11" width="12.140625" style="7" bestFit="1" customWidth="1"/>
    <col min="12" max="12" width="19.5703125" style="7" bestFit="1" customWidth="1"/>
    <col min="13" max="16384" width="9.140625" style="7"/>
  </cols>
  <sheetData>
    <row r="1" spans="2:12" ht="48" customHeight="1">
      <c r="B1" s="110" t="s">
        <v>0</v>
      </c>
      <c r="C1" s="110"/>
      <c r="D1" s="110"/>
      <c r="E1" s="110"/>
      <c r="F1" s="110"/>
      <c r="G1" s="110"/>
      <c r="H1" s="4"/>
      <c r="I1" s="5"/>
      <c r="J1" s="6"/>
      <c r="K1" s="6"/>
      <c r="L1" s="6"/>
    </row>
    <row r="2" spans="2:12" ht="58.5" customHeight="1">
      <c r="B2" s="111" t="s">
        <v>17</v>
      </c>
      <c r="C2" s="111"/>
      <c r="D2" s="111"/>
      <c r="E2" s="111"/>
      <c r="F2" s="111"/>
      <c r="G2" s="111"/>
      <c r="H2" s="4"/>
      <c r="I2" s="5"/>
      <c r="J2" s="6"/>
      <c r="K2" s="6"/>
      <c r="L2" s="6"/>
    </row>
    <row r="3" spans="2:12" ht="17.25" customHeight="1">
      <c r="B3" s="1"/>
      <c r="C3" s="1"/>
      <c r="D3" s="1"/>
      <c r="E3" s="1"/>
      <c r="F3" s="8"/>
      <c r="G3" s="9"/>
    </row>
    <row r="4" spans="2:12" ht="18" customHeight="1">
      <c r="B4" s="112" t="s">
        <v>1</v>
      </c>
      <c r="C4" s="112"/>
      <c r="D4" s="112"/>
      <c r="E4" s="112"/>
      <c r="F4" s="112"/>
      <c r="G4" s="112"/>
    </row>
    <row r="5" spans="2:12" ht="17.25" customHeight="1">
      <c r="B5" s="107" t="s">
        <v>2</v>
      </c>
      <c r="C5" s="107"/>
      <c r="D5" s="107"/>
      <c r="E5" s="107"/>
      <c r="F5" s="107"/>
      <c r="G5" s="107"/>
    </row>
    <row r="6" spans="2:12" ht="34.5" customHeight="1">
      <c r="B6" s="45"/>
      <c r="C6" s="45"/>
      <c r="D6" s="45"/>
      <c r="E6" s="45"/>
      <c r="F6" s="46"/>
      <c r="G6" s="46"/>
    </row>
    <row r="7" spans="2:12" s="14" customFormat="1" ht="21" customHeight="1">
      <c r="B7" s="47"/>
      <c r="C7" s="47"/>
      <c r="D7" s="48" t="s">
        <v>3</v>
      </c>
      <c r="E7" s="47" t="s">
        <v>4</v>
      </c>
      <c r="F7" s="49"/>
      <c r="G7" s="50"/>
      <c r="H7" s="12"/>
      <c r="I7" s="13"/>
    </row>
    <row r="8" spans="2:12" s="14" customFormat="1" ht="15" customHeight="1">
      <c r="B8" s="51"/>
      <c r="C8" s="52"/>
      <c r="D8" s="53" t="s">
        <v>5</v>
      </c>
      <c r="E8" s="54" t="s">
        <v>6</v>
      </c>
      <c r="F8" s="51"/>
      <c r="G8" s="52"/>
      <c r="H8" s="15"/>
      <c r="I8" s="16"/>
      <c r="J8" s="17"/>
      <c r="K8" s="17"/>
      <c r="L8" s="17"/>
    </row>
    <row r="9" spans="2:12" s="14" customFormat="1" ht="15.75">
      <c r="B9" s="51"/>
      <c r="C9" s="47"/>
      <c r="D9" s="53"/>
      <c r="E9" s="54"/>
      <c r="F9" s="51"/>
      <c r="G9" s="47"/>
      <c r="H9" s="18"/>
      <c r="I9" s="19"/>
      <c r="J9" s="20"/>
      <c r="K9" s="20"/>
      <c r="L9" s="20"/>
    </row>
    <row r="10" spans="2:12" ht="23.25" customHeight="1">
      <c r="B10" s="55"/>
      <c r="C10" s="55"/>
      <c r="D10" s="56"/>
      <c r="E10" s="56"/>
      <c r="F10" s="56"/>
      <c r="G10" s="57"/>
      <c r="H10" s="21"/>
      <c r="I10" s="22"/>
      <c r="J10" s="23"/>
      <c r="K10" s="23"/>
      <c r="L10" s="23"/>
    </row>
    <row r="11" spans="2:12" s="14" customFormat="1" ht="38.25" customHeight="1">
      <c r="B11" s="58">
        <v>1</v>
      </c>
      <c r="C11" s="58"/>
      <c r="D11" s="59" t="s">
        <v>29</v>
      </c>
      <c r="E11" s="115" t="s">
        <v>30</v>
      </c>
      <c r="F11" s="115"/>
      <c r="G11" s="115"/>
      <c r="H11" s="24"/>
      <c r="I11" s="25"/>
      <c r="J11" s="26"/>
      <c r="K11" s="26"/>
      <c r="L11" s="26"/>
    </row>
    <row r="12" spans="2:12" s="14" customFormat="1" ht="38.25" customHeight="1">
      <c r="B12" s="58">
        <v>2</v>
      </c>
      <c r="C12" s="58"/>
      <c r="D12" s="59" t="s">
        <v>31</v>
      </c>
      <c r="E12" s="116" t="s">
        <v>34</v>
      </c>
      <c r="F12" s="116"/>
      <c r="G12" s="116"/>
      <c r="H12" s="24"/>
      <c r="I12" s="25"/>
      <c r="J12" s="26"/>
      <c r="K12" s="26"/>
      <c r="L12" s="26"/>
    </row>
    <row r="13" spans="2:12" s="14" customFormat="1" ht="38.25" customHeight="1">
      <c r="B13" s="58">
        <v>3</v>
      </c>
      <c r="C13" s="58"/>
      <c r="D13" s="59" t="s">
        <v>32</v>
      </c>
      <c r="E13" s="117" t="s">
        <v>33</v>
      </c>
      <c r="F13" s="117"/>
      <c r="G13" s="117"/>
      <c r="H13" s="24"/>
      <c r="I13" s="25"/>
      <c r="J13" s="26"/>
      <c r="K13" s="26"/>
      <c r="L13" s="26"/>
    </row>
    <row r="14" spans="2:12" s="14" customFormat="1" ht="23.25" customHeight="1">
      <c r="B14" s="58">
        <v>4</v>
      </c>
      <c r="C14" s="58"/>
      <c r="D14" s="60" t="s">
        <v>19</v>
      </c>
      <c r="E14" s="118" t="s">
        <v>38</v>
      </c>
      <c r="F14" s="118"/>
      <c r="G14" s="118"/>
      <c r="H14" s="24"/>
      <c r="I14" s="25"/>
      <c r="J14" s="26"/>
      <c r="K14" s="26"/>
      <c r="L14" s="26"/>
    </row>
    <row r="15" spans="2:12" s="14" customFormat="1" ht="21" customHeight="1">
      <c r="B15" s="58"/>
      <c r="C15" s="58"/>
      <c r="D15" s="59" t="s">
        <v>20</v>
      </c>
      <c r="E15" s="61" t="s">
        <v>39</v>
      </c>
      <c r="F15" s="62"/>
      <c r="G15" s="62"/>
      <c r="H15" s="24"/>
      <c r="I15" s="25"/>
      <c r="J15" s="26"/>
      <c r="K15" s="26"/>
      <c r="L15" s="26"/>
    </row>
    <row r="16" spans="2:12" s="14" customFormat="1" ht="22.5" customHeight="1">
      <c r="B16" s="58">
        <v>5</v>
      </c>
      <c r="C16" s="58"/>
      <c r="D16" s="63" t="s">
        <v>7</v>
      </c>
      <c r="E16" s="118">
        <f>F20+1</f>
        <v>45616</v>
      </c>
      <c r="F16" s="118"/>
      <c r="G16" s="118"/>
      <c r="H16" s="24"/>
      <c r="I16" s="25"/>
      <c r="J16" s="26"/>
      <c r="K16" s="26"/>
      <c r="L16" s="26"/>
    </row>
    <row r="17" spans="2:13 16383:16383" s="14" customFormat="1" ht="22.5" customHeight="1">
      <c r="B17" s="58"/>
      <c r="C17" s="58"/>
      <c r="D17" s="59" t="s">
        <v>21</v>
      </c>
      <c r="E17" s="64">
        <f>E16</f>
        <v>45616</v>
      </c>
      <c r="F17" s="62"/>
      <c r="G17" s="62"/>
      <c r="H17" s="24"/>
      <c r="I17" s="25"/>
      <c r="J17" s="26"/>
      <c r="K17" s="26"/>
      <c r="L17" s="26"/>
    </row>
    <row r="18" spans="2:13 16383:16383" ht="31.5">
      <c r="B18" s="58"/>
      <c r="C18" s="58"/>
      <c r="D18" s="59"/>
      <c r="E18" s="65"/>
      <c r="F18" s="62"/>
      <c r="G18" s="66" t="s">
        <v>8</v>
      </c>
      <c r="H18" s="27"/>
      <c r="I18" s="28"/>
      <c r="J18" s="29"/>
      <c r="K18" s="29"/>
      <c r="L18" s="29"/>
    </row>
    <row r="19" spans="2:13 16383:16383" ht="39" customHeight="1">
      <c r="B19" s="67" t="s">
        <v>9</v>
      </c>
      <c r="C19" s="119" t="s">
        <v>10</v>
      </c>
      <c r="D19" s="120"/>
      <c r="E19" s="120"/>
      <c r="F19" s="68" t="s">
        <v>11</v>
      </c>
      <c r="G19" s="68" t="s">
        <v>11</v>
      </c>
      <c r="H19" s="18"/>
      <c r="I19" s="19"/>
      <c r="J19" s="20"/>
      <c r="K19" s="20"/>
      <c r="L19" s="20"/>
    </row>
    <row r="20" spans="2:13 16383:16383" ht="18.75" customHeight="1">
      <c r="B20" s="69"/>
      <c r="C20" s="70"/>
      <c r="D20" s="71"/>
      <c r="E20" s="71"/>
      <c r="F20" s="72">
        <v>45615</v>
      </c>
      <c r="G20" s="72">
        <v>45614</v>
      </c>
      <c r="H20" s="18"/>
      <c r="I20" s="19"/>
      <c r="J20" s="20"/>
      <c r="K20" s="20"/>
      <c r="L20" s="20"/>
    </row>
    <row r="21" spans="2:13 16383:16383" ht="39" customHeight="1">
      <c r="B21" s="73">
        <v>1</v>
      </c>
      <c r="C21" s="113" t="s">
        <v>22</v>
      </c>
      <c r="D21" s="121"/>
      <c r="E21" s="121"/>
      <c r="F21" s="74"/>
      <c r="G21" s="74"/>
      <c r="I21" s="28"/>
      <c r="J21" s="30"/>
      <c r="K21" s="30"/>
    </row>
    <row r="22" spans="2:13 16383:16383" ht="39" customHeight="1">
      <c r="B22" s="75">
        <v>1.1000000000000001</v>
      </c>
      <c r="C22" s="76"/>
      <c r="D22" s="100" t="s">
        <v>23</v>
      </c>
      <c r="E22" s="100"/>
      <c r="F22" s="77">
        <v>85307421177</v>
      </c>
      <c r="G22" s="77">
        <v>87570601799</v>
      </c>
      <c r="H22" s="41"/>
      <c r="I22" s="38"/>
      <c r="J22" s="40"/>
      <c r="K22" s="40"/>
      <c r="L22" s="40"/>
      <c r="M22" s="43"/>
    </row>
    <row r="23" spans="2:13 16383:16383" ht="39" customHeight="1">
      <c r="B23" s="75">
        <v>1.2</v>
      </c>
      <c r="C23" s="76"/>
      <c r="D23" s="100" t="s">
        <v>24</v>
      </c>
      <c r="E23" s="100"/>
      <c r="F23" s="78"/>
      <c r="G23" s="78"/>
      <c r="H23" s="42"/>
      <c r="I23" s="28"/>
      <c r="J23" s="40"/>
      <c r="K23" s="40"/>
      <c r="L23" s="29"/>
    </row>
    <row r="24" spans="2:13 16383:16383" ht="39" customHeight="1">
      <c r="B24" s="75">
        <v>1.3</v>
      </c>
      <c r="C24" s="76"/>
      <c r="D24" s="100" t="s">
        <v>25</v>
      </c>
      <c r="E24" s="101"/>
      <c r="F24" s="78">
        <v>12090.3</v>
      </c>
      <c r="G24" s="78">
        <v>12434.09</v>
      </c>
      <c r="H24" s="42"/>
      <c r="I24" s="38"/>
      <c r="J24" s="40"/>
      <c r="K24" s="40"/>
      <c r="L24" s="40"/>
      <c r="M24" s="43"/>
      <c r="XFC24" s="39"/>
    </row>
    <row r="25" spans="2:13 16383:16383" ht="39" customHeight="1">
      <c r="B25" s="73">
        <v>2</v>
      </c>
      <c r="C25" s="113" t="s">
        <v>26</v>
      </c>
      <c r="D25" s="114"/>
      <c r="E25" s="114"/>
      <c r="F25" s="79"/>
      <c r="G25" s="79"/>
      <c r="I25" s="28"/>
      <c r="J25" s="39"/>
      <c r="K25" s="39"/>
    </row>
    <row r="26" spans="2:13 16383:16383" ht="39" customHeight="1">
      <c r="B26" s="75">
        <v>2.1</v>
      </c>
      <c r="C26" s="76"/>
      <c r="D26" s="80" t="s">
        <v>27</v>
      </c>
      <c r="E26" s="80"/>
      <c r="F26" s="81">
        <v>11078.41</v>
      </c>
      <c r="G26" s="81">
        <v>11078.41</v>
      </c>
      <c r="I26" s="28"/>
      <c r="J26" s="39"/>
      <c r="K26" s="39"/>
      <c r="L26" s="29"/>
    </row>
    <row r="27" spans="2:13 16383:16383" ht="39" customHeight="1">
      <c r="B27" s="75">
        <v>2.2000000000000002</v>
      </c>
      <c r="C27" s="76"/>
      <c r="D27" s="80" t="s">
        <v>28</v>
      </c>
      <c r="E27" s="80"/>
      <c r="F27" s="81">
        <f>F26*F24</f>
        <v>133941300.42299999</v>
      </c>
      <c r="G27" s="81">
        <f>G24*G26</f>
        <v>137749946.99689999</v>
      </c>
      <c r="I27" s="28"/>
      <c r="J27" s="39"/>
      <c r="K27" s="39"/>
      <c r="L27" s="29"/>
    </row>
    <row r="28" spans="2:13 16383:16383" ht="39" customHeight="1">
      <c r="B28" s="75">
        <v>2.2999999999999998</v>
      </c>
      <c r="C28" s="76"/>
      <c r="D28" s="80" t="s">
        <v>37</v>
      </c>
      <c r="E28" s="80"/>
      <c r="F28" s="82">
        <f>F27/F22</f>
        <v>1.5701013883081994E-3</v>
      </c>
      <c r="G28" s="82">
        <f>G27/G22</f>
        <v>1.5730158770985289E-3</v>
      </c>
      <c r="H28" s="36"/>
      <c r="I28" s="28"/>
      <c r="J28" s="39"/>
      <c r="K28" s="39"/>
      <c r="L28" s="29"/>
    </row>
    <row r="29" spans="2:13 16383:16383" ht="12" customHeight="1">
      <c r="B29" s="83"/>
      <c r="C29" s="83"/>
      <c r="D29" s="84"/>
      <c r="E29" s="84"/>
      <c r="F29" s="85"/>
      <c r="G29" s="85"/>
      <c r="H29" s="27"/>
      <c r="I29" s="28"/>
      <c r="J29" s="31"/>
      <c r="K29" s="32"/>
      <c r="L29" s="29"/>
    </row>
    <row r="30" spans="2:13 16383:16383" ht="37.5" customHeight="1">
      <c r="B30" s="86" t="s">
        <v>12</v>
      </c>
      <c r="C30" s="86"/>
      <c r="D30" s="86"/>
      <c r="E30" s="87"/>
      <c r="F30" s="108" t="s">
        <v>13</v>
      </c>
      <c r="G30" s="108"/>
      <c r="H30" s="24"/>
      <c r="I30" s="25"/>
      <c r="J30" s="37"/>
      <c r="K30" s="33"/>
      <c r="L30" s="33"/>
    </row>
    <row r="31" spans="2:13 16383:16383" ht="15" customHeight="1">
      <c r="B31" s="104" t="s">
        <v>14</v>
      </c>
      <c r="C31" s="104"/>
      <c r="D31" s="104"/>
      <c r="E31" s="88"/>
      <c r="F31" s="109" t="s">
        <v>15</v>
      </c>
      <c r="G31" s="109"/>
      <c r="H31" s="24"/>
      <c r="I31" s="25"/>
      <c r="J31" s="33"/>
      <c r="K31" s="34"/>
      <c r="L31" s="34"/>
    </row>
    <row r="32" spans="2:13 16383:16383" ht="15.75">
      <c r="B32" s="105"/>
      <c r="C32" s="105"/>
      <c r="D32" s="105"/>
      <c r="E32" s="89"/>
      <c r="F32" s="106"/>
      <c r="G32" s="106"/>
      <c r="H32" s="24"/>
      <c r="I32" s="25"/>
      <c r="J32" s="33"/>
      <c r="K32" s="34"/>
      <c r="L32" s="34"/>
    </row>
    <row r="33" spans="2:12" ht="15.75">
      <c r="B33" s="89"/>
      <c r="C33" s="89"/>
      <c r="D33" s="89"/>
      <c r="E33" s="89"/>
      <c r="F33" s="90"/>
      <c r="G33" s="91"/>
      <c r="H33" s="24"/>
      <c r="I33" s="25"/>
      <c r="J33" s="33"/>
      <c r="K33" s="34"/>
      <c r="L33" s="34"/>
    </row>
    <row r="34" spans="2:12" ht="15.75">
      <c r="B34" s="92"/>
      <c r="C34" s="92"/>
      <c r="D34" s="92"/>
      <c r="E34" s="92"/>
      <c r="F34" s="93"/>
      <c r="G34" s="94"/>
      <c r="H34" s="24"/>
      <c r="I34" s="25"/>
      <c r="J34" s="103"/>
      <c r="K34" s="103"/>
      <c r="L34" s="34"/>
    </row>
    <row r="35" spans="2:12" ht="51" customHeight="1">
      <c r="B35" s="44"/>
      <c r="C35" s="44"/>
      <c r="D35" s="44"/>
      <c r="E35" s="44"/>
      <c r="F35" s="93"/>
      <c r="G35" s="94"/>
      <c r="H35" s="24"/>
      <c r="I35" s="25"/>
      <c r="J35" s="102"/>
      <c r="K35" s="102"/>
      <c r="L35" s="34"/>
    </row>
    <row r="36" spans="2:12" ht="15.75">
      <c r="B36" s="87"/>
      <c r="C36" s="87"/>
      <c r="D36" s="87"/>
      <c r="E36" s="87"/>
      <c r="F36" s="93"/>
      <c r="G36" s="94"/>
      <c r="H36" s="24"/>
      <c r="I36" s="25"/>
      <c r="J36" s="33"/>
      <c r="K36" s="34"/>
      <c r="L36" s="34"/>
    </row>
    <row r="37" spans="2:12" ht="15.75">
      <c r="B37" s="87"/>
      <c r="C37" s="87"/>
      <c r="D37" s="87"/>
      <c r="E37" s="87"/>
      <c r="F37" s="93"/>
      <c r="G37" s="94"/>
      <c r="H37" s="24"/>
      <c r="I37" s="25"/>
      <c r="J37" s="33"/>
      <c r="K37" s="34"/>
      <c r="L37" s="34"/>
    </row>
    <row r="38" spans="2:12" ht="15.75">
      <c r="B38" s="95" t="s">
        <v>16</v>
      </c>
      <c r="C38" s="95"/>
      <c r="D38" s="95"/>
      <c r="E38" s="89"/>
      <c r="F38" s="96" t="s">
        <v>18</v>
      </c>
      <c r="G38" s="95"/>
      <c r="H38" s="24"/>
      <c r="I38" s="25"/>
      <c r="J38" s="33"/>
      <c r="K38" s="34"/>
      <c r="L38" s="34"/>
    </row>
    <row r="39" spans="2:12" ht="15" customHeight="1">
      <c r="B39" s="97" t="s">
        <v>36</v>
      </c>
      <c r="C39" s="92"/>
      <c r="D39" s="92"/>
      <c r="E39" s="92"/>
      <c r="F39" s="97"/>
      <c r="G39" s="98"/>
      <c r="H39" s="24"/>
      <c r="I39" s="25"/>
      <c r="J39" s="33"/>
      <c r="K39" s="34"/>
      <c r="L39" s="34"/>
    </row>
    <row r="40" spans="2:12" ht="15.75" customHeight="1">
      <c r="B40" s="99" t="s">
        <v>35</v>
      </c>
      <c r="C40" s="44"/>
      <c r="D40" s="44"/>
      <c r="E40" s="44"/>
      <c r="F40" s="99"/>
      <c r="G40" s="98"/>
      <c r="H40" s="24"/>
      <c r="I40" s="25"/>
      <c r="J40" s="33"/>
      <c r="K40" s="34"/>
      <c r="L40" s="34"/>
    </row>
    <row r="41" spans="2:12" ht="16.5">
      <c r="B41" s="35"/>
      <c r="C41" s="35"/>
      <c r="D41" s="35"/>
      <c r="E41" s="35"/>
      <c r="F41" s="35"/>
      <c r="G41" s="35"/>
    </row>
    <row r="42" spans="2:12" ht="16.5">
      <c r="B42" s="35"/>
      <c r="C42" s="35"/>
      <c r="D42" s="35"/>
      <c r="E42" s="35"/>
      <c r="F42" s="35"/>
      <c r="G42" s="35"/>
    </row>
    <row r="50" spans="8:10" ht="15.75">
      <c r="H50" s="7"/>
      <c r="I50" s="2"/>
      <c r="J50" s="29"/>
    </row>
    <row r="51" spans="8:10" ht="15.75">
      <c r="H51" s="7"/>
      <c r="I51" s="3"/>
      <c r="J51" s="29"/>
    </row>
    <row r="52" spans="8:10">
      <c r="H52" s="7"/>
      <c r="I52" s="28"/>
      <c r="J52" s="29"/>
    </row>
    <row r="53" spans="8:10">
      <c r="H53" s="7"/>
      <c r="I53" s="25"/>
      <c r="J53" s="26"/>
    </row>
    <row r="54" spans="8:10" ht="15.75">
      <c r="H54" s="7"/>
      <c r="I54" s="2"/>
      <c r="J54" s="33"/>
    </row>
    <row r="55" spans="8:10" ht="15.75">
      <c r="H55" s="7"/>
      <c r="I55" s="3"/>
      <c r="J55" s="33"/>
    </row>
    <row r="56" spans="8:10">
      <c r="H56" s="7"/>
      <c r="I56" s="25"/>
      <c r="J56" s="34"/>
    </row>
    <row r="57" spans="8:10">
      <c r="H57" s="7"/>
      <c r="I57" s="25"/>
      <c r="J57" s="34"/>
    </row>
    <row r="58" spans="8:10" ht="15.75">
      <c r="H58" s="7"/>
      <c r="I58" s="103"/>
      <c r="J58" s="103"/>
    </row>
    <row r="59" spans="8:10" ht="15.75">
      <c r="H59" s="7"/>
      <c r="I59" s="102"/>
      <c r="J59" s="102"/>
    </row>
    <row r="60" spans="8:10">
      <c r="H60" s="7"/>
      <c r="I60" s="25"/>
      <c r="J60" s="34"/>
    </row>
    <row r="61" spans="8:10">
      <c r="H61" s="7"/>
      <c r="I61" s="25"/>
      <c r="J61" s="34"/>
    </row>
    <row r="62" spans="8:10">
      <c r="H62" s="7"/>
      <c r="I62" s="25"/>
      <c r="J62" s="34"/>
    </row>
    <row r="63" spans="8:10">
      <c r="H63" s="7"/>
      <c r="I63" s="25"/>
      <c r="J63" s="34"/>
    </row>
  </sheetData>
  <mergeCells count="24">
    <mergeCell ref="B5:G5"/>
    <mergeCell ref="F30:G30"/>
    <mergeCell ref="F31:G31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  <mergeCell ref="J35:K35"/>
    <mergeCell ref="I58:J58"/>
    <mergeCell ref="I59:J59"/>
    <mergeCell ref="B31:D31"/>
    <mergeCell ref="B32:D32"/>
    <mergeCell ref="F32:G32"/>
    <mergeCell ref="J34:K34"/>
  </mergeCells>
  <pageMargins left="0.25" right="0.25" top="0.75" bottom="0.75" header="0.3" footer="0.3"/>
  <pageSetup paperSize="9" scale="68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M/oN2DCyqqPYG2pts6Y9DPK8HLVibrcEFzzxiEASO9M=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QCCYxvdI4yfAdXpSVlCdEJzCC81TgbI6LVtxJMqWvzU=</DigestValue>
    </Reference>
  </SignedInfo>
  <SignatureValue>gzth8zrq4xrhpr2kWXBLm/BZiOjaBuxFKu7EGPFh7oKkelZNinNKG5EAD6zykh1qNipD+ohmxyT8
59UZtQSSCwJAH6xUGe6tkloOnXag8ZDg8NQ9CZU6hXAY9Y/HF8ULW/RYsFBxa5AjthwVDrHFOo93
5c22JuJ0EaPL64RgbCQKfviUnrxBFST7LZgOboOBRvDnMOxpKhaOAJWdLXxNcxgaMJGknmOqSeO9
uiJ7xdDP9sE0d2rjsLAxS++kO6TYvaEA10oXOVR4Gs+m5kV9634DxYBLkxVtDndNv8QcKQz8woM7
kCs1AJ8knZ6ChE85OamKHif4Wq+mxliXComidA==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C23pp9lanbsg72c3OCb/cF65AffamaXKTSMQXbrux50=</DigestValue>
      </Reference>
      <Reference URI="/xl/comments1.xml?ContentType=application/vnd.openxmlformats-officedocument.spreadsheetml.comments+xml">
        <DigestMethod Algorithm="http://www.w3.org/2001/04/xmlenc#sha256"/>
        <DigestValue>lq7vu3deWKbJLElPU4ZTLl115mr28dGJE2L2eS3VXbk=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QnNqzchux52JnPGYFNoESAg1fpwq2bYipUJiZr4dWvE=</DigestValue>
      </Reference>
      <Reference URI="/xl/drawings/vmlDrawing1.vml?ContentType=application/vnd.openxmlformats-officedocument.vmlDrawing">
        <DigestMethod Algorithm="http://www.w3.org/2001/04/xmlenc#sha256"/>
        <DigestValue>SYyn4XKDr7S7rXOt/umCdRO8ZTDU0zzSlb0JKPU115A=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/f5B64xc9qjx7OM8qPT+wymMtpGmP1PCS+hIg5wdUNc=</DigestValue>
      </Reference>
      <Reference URI="/xl/styles.xml?ContentType=application/vnd.openxmlformats-officedocument.spreadsheetml.styles+xml">
        <DigestMethod Algorithm="http://www.w3.org/2001/04/xmlenc#sha256"/>
        <DigestValue>GAiYVDc6mCbMkhjkNg5fKf1UX+xqjA093AGfGYDK2S0=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IquqVzp0YA9RiACEWhxnrAi9RpJM5+1btesAQnl9nGw=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ICoJWU8Xmz/IMF5+ClgBIpyvpvC/id0IlFuDDwcl8PU=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2024-11-20T06:59:26Z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2024-11-20T06:59:26Z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Wmkmaaxr+65NjSU6Si0l3Gp3+3+h1s27/IAdjWKJsuc=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rOhx4gLMCSYhY2+DnGc2uv6iA9M7GWxZBmVVTdi8Nnw=</DigestValue>
    </Reference>
  </SignedInfo>
  <SignatureValue>p4p+SicsL6S1akGxOU3EUwszZtXjn5xZStuFL5l1ReNakomqXpNKkw4eMJrpIjNmdQuhPka7hScW
+y4vYyWL+ABdQ2qqNqMl3b/6cjZvtY+De0U8eVYRKXXjwzW9gpjkADzStCtC/RWKMNTtzuUqw3rQ
ffnU1xZYVw1gR6qv7iPcKr+AWkCarLGxY3oonpiDtUwVkYjwuxf0ZTxUYv6VY1W7sYJlAPA9uFRH
TTEv85XFcV3wtfNC0okYMrr2anMnPYiwzVF92o62ff1jWlq1PS6HP8AeJrzyr3VBEMJbimc3IE+e
nkdFJQUCeWDiio0IYZ/yw4jrQJkTNr8c62pZdg==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C23pp9lanbsg72c3OCb/cF65AffamaXKTSMQXbrux50=</DigestValue>
      </Reference>
      <Reference URI="/xl/comments1.xml?ContentType=application/vnd.openxmlformats-officedocument.spreadsheetml.comments+xml">
        <DigestMethod Algorithm="http://www.w3.org/2001/04/xmlenc#sha256"/>
        <DigestValue>lq7vu3deWKbJLElPU4ZTLl115mr28dGJE2L2eS3VXbk=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QnNqzchux52JnPGYFNoESAg1fpwq2bYipUJiZr4dWvE=</DigestValue>
      </Reference>
      <Reference URI="/xl/drawings/vmlDrawing1.vml?ContentType=application/vnd.openxmlformats-officedocument.vmlDrawing">
        <DigestMethod Algorithm="http://www.w3.org/2001/04/xmlenc#sha256"/>
        <DigestValue>SYyn4XKDr7S7rXOt/umCdRO8ZTDU0zzSlb0JKPU115A=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/f5B64xc9qjx7OM8qPT+wymMtpGmP1PCS+hIg5wdUNc=</DigestValue>
      </Reference>
      <Reference URI="/xl/styles.xml?ContentType=application/vnd.openxmlformats-officedocument.spreadsheetml.styles+xml">
        <DigestMethod Algorithm="http://www.w3.org/2001/04/xmlenc#sha256"/>
        <DigestValue>GAiYVDc6mCbMkhjkNg5fKf1UX+xqjA093AGfGYDK2S0=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IquqVzp0YA9RiACEWhxnrAi9RpJM5+1btesAQnl9nGw=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ICoJWU8Xmz/IMF5+ClgBIpyvpvC/id0IlFuDDwcl8PU=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2024-11-20T08:59:34Z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2024-11-20T08:59:34Z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2024-11-11T01:13:41Z</cp:lastPrinted>
  <dcterms:created xsi:type="dcterms:W3CDTF">2021-01-04T12:03:55Z</dcterms:created>
  <dcterms:modified xsi:type="dcterms:W3CDTF">2024-11-20T01:44:32Z</dcterms:modified>
</cp:coreProperties>
</file>