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 11\"/>
    </mc:Choice>
  </mc:AlternateContent>
  <bookViews>
    <workbookView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<sst xmlns="http://schemas.openxmlformats.org/spreadsheetml/2006/main" count="41" uniqueCount="40">
  <si>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</si>
  <si>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</si>
  <si>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</si>
  <si>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</si>
  <si>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</si>
  <si>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</si>
  <si>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</si>
  <si>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</si>
  <si>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</si>
  <si>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</si>
  <si>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</si>
  <si>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</si>
  <si>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</si>
  <si>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</si>
  <si>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</si>
  <si>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</si>
  <si>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</si>
  <si>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</si>
  <si>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</si>
  <si>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</si>
  <si>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</si>
  <si>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</si>
  <si>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</si>
  <si>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</si>
  <si>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</si>
  <si>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</si>
  <si>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</si>
  <si>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</si>
  <si>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</si>
  <si>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</si>
  <si>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</si>
  <si>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</si>
  <si>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</si>
  <si>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</si>
  <si>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</si>
  <si>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</si>
  <si>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</si>
  <si>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</si>
  <si>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t>Từ ngày 18/11/2024 đến 18/11/2024</t>
  </si>
  <si>
    <t>From Nov 18th 2024 to Nov 18th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</si>
</sst>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73" fontId="3" fillId="2" borderId="7" xfId="6" applyNumberFormat="1" applyFont="1" applyFill="1" applyBorder="1" applyAlignment="1">
      <alignment vertical="center" wrapText="1"/>
    </xf>
    <xf numFmtId="168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3" fontId="5" fillId="0" borderId="17" xfId="0" applyNumberFormat="1" applyFont="1" applyBorder="1" applyAlignment="1"/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C10" zoomScale="82" zoomScaleNormal="82" zoomScaleSheetLayoutView="100" workbookViewId="0">
      <selection activeCell="I23" sqref="I23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2" t="s">
        <v>0</v>
      </c>
      <c r="D1" s="82"/>
      <c r="E1" s="82"/>
      <c r="F1" s="82"/>
      <c r="G1" s="82"/>
      <c r="H1" s="82"/>
      <c r="I1" s="19"/>
    </row>
    <row r="2" spans="3:9" ht="58.5" customHeight="1">
      <c r="C2" s="83" t="s">
        <v>17</v>
      </c>
      <c r="D2" s="83"/>
      <c r="E2" s="83"/>
      <c r="F2" s="83"/>
      <c r="G2" s="83"/>
      <c r="H2" s="83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4" t="s">
        <v>1</v>
      </c>
      <c r="D4" s="84"/>
      <c r="E4" s="84"/>
      <c r="F4" s="84"/>
      <c r="G4" s="84"/>
      <c r="H4" s="84"/>
    </row>
    <row r="5" spans="3:9" ht="17.25" customHeight="1">
      <c r="C5" s="81" t="s">
        <v>2</v>
      </c>
      <c r="D5" s="81"/>
      <c r="E5" s="81"/>
      <c r="F5" s="81"/>
      <c r="G5" s="81"/>
      <c r="H5" s="81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7" t="s">
        <v>22</v>
      </c>
      <c r="G11" s="87"/>
      <c r="H11" s="87"/>
      <c r="I11" s="37"/>
    </row>
    <row r="12" spans="3:9" s="26" customFormat="1" ht="36.75" customHeight="1">
      <c r="C12" s="35">
        <v>2</v>
      </c>
      <c r="D12" s="35"/>
      <c r="E12" s="36" t="s">
        <v>25</v>
      </c>
      <c r="F12" s="88" t="s">
        <v>20</v>
      </c>
      <c r="G12" s="88"/>
      <c r="H12" s="88"/>
      <c r="I12" s="37"/>
    </row>
    <row r="13" spans="3:9" s="26" customFormat="1" ht="38.25" customHeight="1">
      <c r="C13" s="35">
        <v>3</v>
      </c>
      <c r="D13" s="35"/>
      <c r="E13" s="36" t="s">
        <v>21</v>
      </c>
      <c r="F13" s="89" t="s">
        <v>26</v>
      </c>
      <c r="G13" s="89"/>
      <c r="H13" s="89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0" t="s">
        <v>38</v>
      </c>
      <c r="G14" s="90"/>
      <c r="H14" s="90"/>
      <c r="I14" s="37"/>
    </row>
    <row r="15" spans="3:9" s="26" customFormat="1" ht="21" customHeight="1">
      <c r="C15" s="35"/>
      <c r="D15" s="35"/>
      <c r="E15" s="36" t="s">
        <v>23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0">
        <f>G20+1</f>
        <v>45615</v>
      </c>
      <c r="G16" s="90"/>
      <c r="H16" s="90"/>
      <c r="I16" s="37"/>
    </row>
    <row r="17" spans="3:10 16380:16380" s="26" customFormat="1" ht="22.5" customHeight="1">
      <c r="C17" s="35"/>
      <c r="D17" s="35"/>
      <c r="E17" s="36" t="s">
        <v>24</v>
      </c>
      <c r="F17" s="62">
        <f>F16</f>
        <v>45615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1" t="s">
        <v>10</v>
      </c>
      <c r="E19" s="92"/>
      <c r="F19" s="92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45614</v>
      </c>
      <c r="H20" s="48">
        <v>45613</v>
      </c>
      <c r="I20" s="66"/>
    </row>
    <row r="21" spans="3:10 16380:16380" ht="39" customHeight="1">
      <c r="C21" s="49">
        <v>1</v>
      </c>
      <c r="D21" s="85" t="s">
        <v>28</v>
      </c>
      <c r="E21" s="93"/>
      <c r="F21" s="93"/>
      <c r="G21" s="7"/>
      <c r="H21" s="7"/>
      <c r="I21" s="67"/>
    </row>
    <row r="22" spans="3:10 16380:16380" ht="39" customHeight="1">
      <c r="C22" s="50">
        <v>1.1000000000000001</v>
      </c>
      <c r="D22" s="51"/>
      <c r="E22" s="94" t="s">
        <v>29</v>
      </c>
      <c r="F22" s="94"/>
      <c r="G22" s="80">
        <v>68137000087</v>
      </c>
      <c r="H22" s="71">
        <v>68573645287</v>
      </c>
      <c r="I22" s="68"/>
      <c r="J22" s="65"/>
    </row>
    <row r="23" spans="3:10 16380:16380" ht="39" customHeight="1">
      <c r="C23" s="50">
        <v>1.2</v>
      </c>
      <c r="D23" s="51"/>
      <c r="E23" s="94" t="s">
        <v>30</v>
      </c>
      <c r="F23" s="94"/>
      <c r="G23" s="72"/>
      <c r="H23" s="78"/>
      <c r="I23" s="69"/>
    </row>
    <row r="24" spans="3:10 16380:16380" ht="39" customHeight="1">
      <c r="C24" s="50">
        <v>1.3</v>
      </c>
      <c r="D24" s="51"/>
      <c r="E24" s="94" t="s">
        <v>31</v>
      </c>
      <c r="F24" s="94"/>
      <c r="G24" s="79">
        <v>10011.629999999999</v>
      </c>
      <c r="H24" s="72">
        <v>10070.59</v>
      </c>
      <c r="I24" s="68"/>
      <c r="J24" s="65"/>
      <c r="XEZ24" s="63"/>
    </row>
    <row r="25" spans="3:10 16380:16380" ht="39" customHeight="1">
      <c r="C25" s="49">
        <v>2</v>
      </c>
      <c r="D25" s="85" t="s">
        <v>32</v>
      </c>
      <c r="E25" s="86"/>
      <c r="F25" s="86"/>
      <c r="G25" s="73"/>
      <c r="H25" s="73"/>
      <c r="I25" s="67"/>
    </row>
    <row r="26" spans="3:10 16380:16380" ht="39" customHeight="1">
      <c r="C26" s="50">
        <v>2.1</v>
      </c>
      <c r="D26" s="51"/>
      <c r="E26" s="59" t="s">
        <v>33</v>
      </c>
      <c r="F26" s="59"/>
      <c r="G26" s="75">
        <v>0</v>
      </c>
      <c r="H26" s="75">
        <v>0</v>
      </c>
      <c r="I26" s="70"/>
    </row>
    <row r="27" spans="3:10 16380:16380" ht="39" customHeight="1">
      <c r="C27" s="50">
        <v>2.2000000000000002</v>
      </c>
      <c r="D27" s="51"/>
      <c r="E27" s="59" t="s">
        <v>34</v>
      </c>
      <c r="F27" s="59"/>
      <c r="G27" s="75">
        <f>G26*G24</f>
        <v>0</v>
      </c>
      <c r="H27" s="75">
        <v>0</v>
      </c>
      <c r="I27" s="70"/>
    </row>
    <row r="28" spans="3:10 16380:16380" ht="39" customHeight="1">
      <c r="C28" s="50">
        <v>2.2999999999999998</v>
      </c>
      <c r="D28" s="51"/>
      <c r="E28" s="59" t="s">
        <v>27</v>
      </c>
      <c r="F28" s="59"/>
      <c r="G28" s="74">
        <f>G27/G22</f>
        <v>0</v>
      </c>
      <c r="H28" s="74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9" t="s">
        <v>13</v>
      </c>
      <c r="H30" s="99"/>
      <c r="I30" s="55"/>
    </row>
    <row r="31" spans="3:10 16380:16380" ht="15" customHeight="1">
      <c r="C31" s="96" t="s">
        <v>14</v>
      </c>
      <c r="D31" s="96"/>
      <c r="E31" s="96"/>
      <c r="F31" s="77"/>
      <c r="G31" s="76" t="s">
        <v>15</v>
      </c>
      <c r="H31" s="76"/>
      <c r="I31" s="56"/>
    </row>
    <row r="32" spans="3:10 16380:16380" ht="16.5">
      <c r="C32" s="97"/>
      <c r="D32" s="97"/>
      <c r="E32" s="97"/>
      <c r="F32" s="60"/>
      <c r="G32" s="98"/>
      <c r="H32" s="98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5" t="s">
        <v>37</v>
      </c>
      <c r="H38" s="95"/>
      <c r="I38" s="56"/>
    </row>
    <row r="39" spans="3:9" ht="16.5">
      <c r="C39" s="16" t="s">
        <v>36</v>
      </c>
      <c r="D39" s="11"/>
      <c r="E39" s="11"/>
      <c r="F39" s="11"/>
      <c r="G39" s="16"/>
      <c r="H39" s="17"/>
      <c r="I39" s="56"/>
    </row>
    <row r="40" spans="3:9" ht="16.5">
      <c r="C40" s="18" t="s">
        <v>35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uHegJqaiTZtri6eLwTSOMKOnXmO+gYiHXPSWDYWJDxk=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Fve0/s0bNm1GSwrWFWI8jLi0lxyam1aYOiEVUlxbG6Y=</DigestValue>
    </Reference>
  </SignedInfo>
  <SignatureValue>pTnRTxWySQrILz+t22OUUgVGgr3hj3ibcH2JtIjsIAc3/Ot/Kxj4bmpkF1r0/zeDhX2D2PXQl9Y6
xJqaNvxhdWKy4hmG0dhbZj7upoESZ8JXZZRKB1vwwODmc2/nIvFM2S2g8XbtlbUuy3DSI/fXmXhi
ASOxl9sQWFFin0yST+YFztdoqW5pO0m76h/rdms73XiPY4cchaMy9yN3AoTY+EPUo9UDt9lurFmO
CNRJZdG6i4BfjLpm6VUD87gqzIHweeXxPbQCYkjfeQEjEH8RPlqgUdIjyrC0HTsboSJqmdr5EMIp
6PV1YhaK1nVHN9zWfOAx4Qkn4PTfdz1gHregmQ==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xLyZVu10e2lziD2/YOHdYIqfJdBfL3VYNB0P5sWWjyM=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E0AIAQ7PceSEfSTFu90gYWIzZA+Dv1+E+Do2g/W1ttM=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Vg2R0VEC1XGARnqcgYoLn6FGGxBqrPS30dzNi5mcHh0=</DigestValue>
      </Reference>
      <Reference URI="/xl/sharedStrings.xml?ContentType=application/vnd.openxmlformats-officedocument.spreadsheetml.sharedStrings+xml">
        <DigestMethod Algorithm="http://www.w3.org/2001/04/xmlenc#sha256"/>
        <DigestValue>kvh+wIavtn+AWsAUJc3VLUxes77ZzxVWAH8LJlw6b8E=</DigestValue>
      </Reference>
      <Reference URI="/xl/styles.xml?ContentType=application/vnd.openxmlformats-officedocument.spreadsheetml.styles+xml">
        <DigestMethod Algorithm="http://www.w3.org/2001/04/xmlenc#sha256"/>
        <DigestValue>a4TjdcnSwlB+zb4n5uwhCjpxpL0PN9Hd8aTfSeNslRg=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mAgJQyYWuzmslltqgy4038ZfjlnEemfnzNzHxo9Jarc=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qC0jUJpRHSS/lhsJwdM3WTQzXJJWvnnxDZo+6j7WfLw=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2024-11-19T06:53:28Z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2024-11-19T06:53:28Z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m8skB66sikge7x+mjXIF0NAGPoMB9n5sn7FZJ/kfiZo=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WHriQ8IYbkXI47SdI5Tp7jgxEmHBvN0k7X5fzlJm+f8=</DigestValue>
    </Reference>
  </SignedInfo>
  <SignatureValue>cdF1O3cdhG1vzTKVIiDUOtHOjJZytosAVIGhTPyj32qS7gPYSeKdpz6A5EWWphLtE5ycm7rujIn6
c2WvmJR38qJMnlvkRstIav3aTE5zc5kdT97lAOu2QMBV3Q2Ax3vzgUZ66GBSbROO8srPjgagQwTd
fObPfFl5zEX4ROvpVGMZM6Ee1dGjNpersMAm4XxA3GLKDau9gntTEfANNmVZsJRAIzhyxVvMvj8T
Gb7MgkfLJCwmURfgcvdXHb46ZggdKy1V9u2WL0FhbWeOkibVZU4kZu+V4FOdBjqXRj+QJU2Yxju1
hKTHvmC2r53fU6nRMM7ulqhYqAzh0IaRyh3+vA==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xLyZVu10e2lziD2/YOHdYIqfJdBfL3VYNB0P5sWWjyM=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E0AIAQ7PceSEfSTFu90gYWIzZA+Dv1+E+Do2g/W1ttM=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Vg2R0VEC1XGARnqcgYoLn6FGGxBqrPS30dzNi5mcHh0=</DigestValue>
      </Reference>
      <Reference URI="/xl/sharedStrings.xml?ContentType=application/vnd.openxmlformats-officedocument.spreadsheetml.sharedStrings+xml">
        <DigestMethod Algorithm="http://www.w3.org/2001/04/xmlenc#sha256"/>
        <DigestValue>kvh+wIavtn+AWsAUJc3VLUxes77ZzxVWAH8LJlw6b8E=</DigestValue>
      </Reference>
      <Reference URI="/xl/styles.xml?ContentType=application/vnd.openxmlformats-officedocument.spreadsheetml.styles+xml">
        <DigestMethod Algorithm="http://www.w3.org/2001/04/xmlenc#sha256"/>
        <DigestValue>a4TjdcnSwlB+zb4n5uwhCjpxpL0PN9Hd8aTfSeNslRg=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mAgJQyYWuzmslltqgy4038ZfjlnEemfnzNzHxo9Jarc=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qC0jUJpRHSS/lhsJwdM3WTQzXJJWvnnxDZo+6j7WfLw=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2024-11-19T09:08:47Z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2024-11-19T09:08:47Z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2024-11-18T01:52:25Z</cp:lastPrinted>
  <dcterms:created xsi:type="dcterms:W3CDTF">2021-01-04T12:03:55Z</dcterms:created>
  <dcterms:modified xsi:type="dcterms:W3CDTF">2024-11-18T10:46:32Z</dcterms:modified>
</cp:coreProperties>
</file>