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KY SO GUI KHACH HANG\TCRES\"/>
    </mc:Choice>
  </mc:AlternateContent>
  <bookViews>
    <workbookView xWindow="0" yWindow="0" windowWidth="24000" windowHeight="90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DAILY'!$B$1:$H$41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F16" i="1" l="1"/>
  <c r="G27" i="1" l="1"/>
  <c r="G28" i="1" s="1"/>
  <c r="F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<sst xmlns="http://schemas.openxmlformats.org/spreadsheetml/2006/main" count="41" uniqueCount="40">
  <si>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</si>
  <si>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</si>
  <si>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</si>
  <si>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</si>
  <si>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</si>
  <si>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</si>
  <si>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</si>
  <si>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</si>
  <si>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</si>
  <si>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</si>
  <si>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</si>
  <si>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</si>
  <si>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</si>
  <si>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</si>
  <si>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</si>
  <si>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</si>
  <si>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</si>
  <si>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</si>
  <si>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</si>
  <si>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</si>
  <si>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</si>
  <si>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</si>
  <si>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</si>
  <si>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</si>
  <si>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</si>
  <si>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</si>
  <si>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</si>
  <si>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Công ty cổ phần quản lý quỹ Kỹ thương</t>
  </si>
  <si>
    <t>Tỷ lệ sở hữu/Ownership ratio</t>
  </si>
  <si>
    <t>Giá trị tài sản ròng//Net asset value (NAV)</t>
  </si>
  <si>
    <t>của quỹ/per Fund</t>
  </si>
  <si>
    <t>của một lô chứng chỉ quỹ/per lot of Fund Certificate</t>
  </si>
  <si>
    <t>của một chứng chỉ quỹ/per Fund Certificate</t>
  </si>
  <si>
    <t>Tỷ lệ sở hữu nước ngoài /Foreign investors' ownership ratio</t>
  </si>
  <si>
    <t>Số lượng chứng chỉ quỹ/Fund certificates</t>
  </si>
  <si>
    <t>Tổng giá trị/Total amount</t>
  </si>
  <si>
    <t>Phó giám đốc phòng Giao dịch và dịch vụ chứng khoán</t>
  </si>
  <si>
    <t>Vũ Minh Hồng</t>
  </si>
  <si>
    <t>Từ ngày 14/10/2024 đến 14/10/2024</t>
  </si>
  <si>
    <t>From Oct 14th 2024 to Oct 14th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</si>
</sst>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(* #,##0.00_);_(* \(#,##0.00\);_(* &quot;-&quot;??_);_(@_)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7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5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7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2"/>
    <xf numFmtId="197" fontId="35" fillId="0" borderId="13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8">
      <alignment horizontal="right" vertical="center"/>
    </xf>
    <xf numFmtId="209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7"/>
    <xf numFmtId="0" fontId="47" fillId="9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65" fillId="0" borderId="0"/>
    <xf numFmtId="43" fontId="6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>
      <alignment vertical="top"/>
    </xf>
    <xf numFmtId="9" fontId="66" fillId="0" borderId="0" applyFont="0" applyFill="0" applyBorder="0" applyAlignment="0" applyProtection="0"/>
    <xf numFmtId="0" fontId="67" fillId="0" borderId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98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2" fillId="2" borderId="0" xfId="1" applyFont="1" applyFill="1" applyAlignment="1">
      <alignment vertical="center"/>
    </xf>
    <xf numFmtId="0" fontId="62" fillId="2" borderId="0" xfId="1" applyFont="1" applyFill="1" applyAlignment="1">
      <alignment horizontal="center" vertical="center"/>
    </xf>
    <xf numFmtId="0" fontId="59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2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3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4" fillId="0" borderId="0" xfId="5" applyNumberFormat="1" applyFont="1" applyFill="1" applyAlignment="1">
      <alignment horizontal="right" wrapText="1"/>
    </xf>
    <xf numFmtId="0" fontId="63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59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2" fontId="63" fillId="2" borderId="0" xfId="7" applyNumberFormat="1" applyFont="1" applyFill="1" applyAlignment="1">
      <alignment vertical="center"/>
    </xf>
    <xf numFmtId="169" fontId="63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3" fillId="2" borderId="0" xfId="2" applyNumberFormat="1" applyFont="1" applyFill="1" applyBorder="1"/>
    <xf numFmtId="216" fontId="3" fillId="2" borderId="0" xfId="1" applyNumberFormat="1" applyFont="1" applyFill="1" applyAlignment="1">
      <alignment horizontal="left" vertical="top"/>
    </xf>
    <xf numFmtId="169" fontId="2" fillId="2" borderId="0" xfId="4" applyNumberFormat="1" applyFont="1" applyFill="1"/>
    <xf numFmtId="16" fontId="69" fillId="2" borderId="0" xfId="1" applyNumberFormat="1" applyFont="1" applyFill="1" applyAlignment="1">
      <alignment horizontal="center" vertical="center"/>
    </xf>
    <xf numFmtId="0" fontId="70" fillId="2" borderId="0" xfId="4" applyFont="1" applyFill="1"/>
    <xf numFmtId="169" fontId="68" fillId="2" borderId="0" xfId="200" applyFont="1" applyFill="1" applyBorder="1"/>
    <xf numFmtId="0" fontId="68" fillId="2" borderId="0" xfId="1" applyFont="1" applyFill="1"/>
    <xf numFmtId="43" fontId="68" fillId="2" borderId="0" xfId="1" applyNumberFormat="1" applyFont="1" applyFill="1"/>
    <xf numFmtId="173" fontId="3" fillId="2" borderId="7" xfId="6" applyNumberFormat="1" applyFont="1" applyFill="1" applyBorder="1" applyAlignment="1">
      <alignment vertical="center" wrapText="1"/>
    </xf>
    <xf numFmtId="168" fontId="3" fillId="2" borderId="7" xfId="6" applyNumberFormat="1" applyFont="1" applyFill="1" applyBorder="1" applyAlignment="1">
      <alignment vertical="center" wrapText="1"/>
    </xf>
    <xf numFmtId="3" fontId="3" fillId="0" borderId="17" xfId="0" applyNumberFormat="1" applyFont="1" applyBorder="1" applyAlignment="1"/>
    <xf numFmtId="0" fontId="4" fillId="0" borderId="17" xfId="0" applyFont="1" applyBorder="1" applyAlignment="1">
      <alignment horizontal="right"/>
    </xf>
    <xf numFmtId="10" fontId="3" fillId="0" borderId="17" xfId="148" applyNumberFormat="1" applyFont="1" applyBorder="1" applyAlignment="1">
      <alignment horizontal="right" vertical="center"/>
    </xf>
    <xf numFmtId="2" fontId="3" fillId="2" borderId="7" xfId="6" applyNumberFormat="1" applyFont="1" applyFill="1" applyBorder="1" applyAlignment="1">
      <alignment vertical="center" wrapText="1"/>
    </xf>
    <xf numFmtId="173" fontId="59" fillId="2" borderId="0" xfId="5" applyNumberFormat="1" applyFont="1" applyFill="1" applyBorder="1" applyAlignment="1">
      <alignment vertical="center"/>
    </xf>
    <xf numFmtId="0" fontId="59" fillId="0" borderId="0" xfId="7" applyFont="1" applyFill="1" applyBorder="1" applyAlignment="1">
      <alignment horizontal="left" vertical="center" wrapText="1"/>
    </xf>
    <xf numFmtId="0" fontId="4" fillId="2" borderId="4" xfId="7" applyNumberFormat="1" applyFont="1" applyFill="1" applyBorder="1" applyAlignment="1">
      <alignment horizontal="center" vertical="center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5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0" fillId="2" borderId="0" xfId="1" applyFont="1" applyFill="1" applyAlignment="1">
      <alignment horizontal="center" wrapText="1"/>
    </xf>
    <xf numFmtId="0" fontId="61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59" fillId="2" borderId="9" xfId="1" applyFont="1" applyFill="1" applyBorder="1" applyAlignment="1">
      <alignment horizontal="left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92928</xdr:colOff>
      <xdr:row>0</xdr:row>
      <xdr:rowOff>127775</xdr:rowOff>
    </xdr:from>
    <xdr:to>
      <xdr:col>4</xdr:col>
      <xdr:colOff>1985116</xdr:colOff>
      <xdr:row>1</xdr:row>
      <xdr:rowOff>88827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891" y="127775"/>
          <a:ext cx="2054810" cy="5650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C1:XEZ42"/>
  <sheetViews>
    <sheetView showGridLines="0" tabSelected="1" topLeftCell="B1" zoomScale="82" zoomScaleNormal="82" zoomScaleSheetLayoutView="100" workbookViewId="0">
      <selection activeCell="G15" sqref="G15"/>
    </sheetView>
  </sheetViews>
  <sheetFormatPr defaultColWidth="9.140625" defaultRowHeight="15"/>
  <cols>
    <col min="1" max="1" width="15.140625" style="20" customWidth="1"/>
    <col min="2" max="2" width="6.5703125" style="20" customWidth="1"/>
    <col min="3" max="3" width="10" style="20" customWidth="1"/>
    <col min="4" max="4" width="2.42578125" style="20" customWidth="1"/>
    <col min="5" max="5" width="38.28515625" style="20" customWidth="1"/>
    <col min="6" max="6" width="24.7109375" style="20" customWidth="1"/>
    <col min="7" max="7" width="31.7109375" style="20" customWidth="1"/>
    <col min="8" max="8" width="28.7109375" style="20" customWidth="1"/>
    <col min="9" max="9" width="22.7109375" style="20" bestFit="1" customWidth="1"/>
    <col min="10" max="16384" width="9.140625" style="20"/>
  </cols>
  <sheetData>
    <row r="1" spans="3:9" ht="48" customHeight="1">
      <c r="C1" s="85" t="s">
        <v>0</v>
      </c>
      <c r="D1" s="85"/>
      <c r="E1" s="85"/>
      <c r="F1" s="85"/>
      <c r="G1" s="85"/>
      <c r="H1" s="85"/>
      <c r="I1" s="19"/>
    </row>
    <row r="2" spans="3:9" ht="58.5" customHeight="1">
      <c r="C2" s="86" t="s">
        <v>17</v>
      </c>
      <c r="D2" s="86"/>
      <c r="E2" s="86"/>
      <c r="F2" s="86"/>
      <c r="G2" s="86"/>
      <c r="H2" s="86"/>
      <c r="I2" s="19"/>
    </row>
    <row r="3" spans="3:9" ht="17.25" customHeight="1">
      <c r="C3" s="1"/>
      <c r="D3" s="1"/>
      <c r="E3" s="1"/>
      <c r="F3" s="1"/>
      <c r="G3" s="21"/>
      <c r="H3" s="22"/>
    </row>
    <row r="4" spans="3:9" ht="18" customHeight="1">
      <c r="C4" s="87" t="s">
        <v>1</v>
      </c>
      <c r="D4" s="87"/>
      <c r="E4" s="87"/>
      <c r="F4" s="87"/>
      <c r="G4" s="87"/>
      <c r="H4" s="87"/>
    </row>
    <row r="5" spans="3:9" ht="17.25" customHeight="1">
      <c r="C5" s="84" t="s">
        <v>2</v>
      </c>
      <c r="D5" s="84"/>
      <c r="E5" s="84"/>
      <c r="F5" s="84"/>
      <c r="G5" s="84"/>
      <c r="H5" s="84"/>
    </row>
    <row r="6" spans="3:9" ht="34.5" customHeight="1">
      <c r="C6" s="2"/>
      <c r="D6" s="2"/>
      <c r="E6" s="2"/>
      <c r="F6" s="2"/>
      <c r="G6" s="23"/>
      <c r="H6" s="23"/>
    </row>
    <row r="7" spans="3:9" s="26" customFormat="1" ht="21" customHeight="1">
      <c r="C7" s="3"/>
      <c r="D7" s="3"/>
      <c r="E7" s="4" t="s">
        <v>3</v>
      </c>
      <c r="F7" s="3" t="s">
        <v>4</v>
      </c>
      <c r="G7" s="24"/>
      <c r="H7" s="25"/>
    </row>
    <row r="8" spans="3:9" s="26" customFormat="1" ht="15" customHeight="1">
      <c r="C8" s="27"/>
      <c r="D8" s="5"/>
      <c r="E8" s="28" t="s">
        <v>5</v>
      </c>
      <c r="F8" s="6" t="s">
        <v>6</v>
      </c>
      <c r="G8" s="27"/>
      <c r="H8" s="5"/>
      <c r="I8" s="29"/>
    </row>
    <row r="9" spans="3:9" s="26" customFormat="1" ht="16.5">
      <c r="C9" s="27"/>
      <c r="D9" s="3"/>
      <c r="E9" s="28"/>
      <c r="F9" s="6"/>
      <c r="G9" s="27"/>
      <c r="H9" s="3"/>
      <c r="I9" s="30"/>
    </row>
    <row r="10" spans="3:9" ht="23.25" customHeight="1">
      <c r="C10" s="31"/>
      <c r="D10" s="31"/>
      <c r="E10" s="32"/>
      <c r="F10" s="32"/>
      <c r="G10" s="32"/>
      <c r="H10" s="33"/>
      <c r="I10" s="34"/>
    </row>
    <row r="11" spans="3:9" s="26" customFormat="1" ht="38.25" customHeight="1">
      <c r="C11" s="35">
        <v>1</v>
      </c>
      <c r="D11" s="35"/>
      <c r="E11" s="36" t="s">
        <v>19</v>
      </c>
      <c r="F11" s="90" t="s">
        <v>22</v>
      </c>
      <c r="G11" s="90"/>
      <c r="H11" s="90"/>
      <c r="I11" s="37"/>
    </row>
    <row r="12" spans="3:9" s="26" customFormat="1" ht="36.75" customHeight="1">
      <c r="C12" s="35">
        <v>2</v>
      </c>
      <c r="D12" s="35"/>
      <c r="E12" s="36" t="s">
        <v>25</v>
      </c>
      <c r="F12" s="91" t="s">
        <v>20</v>
      </c>
      <c r="G12" s="91"/>
      <c r="H12" s="91"/>
      <c r="I12" s="37"/>
    </row>
    <row r="13" spans="3:9" s="26" customFormat="1" ht="38.25" customHeight="1">
      <c r="C13" s="35">
        <v>3</v>
      </c>
      <c r="D13" s="35"/>
      <c r="E13" s="36" t="s">
        <v>21</v>
      </c>
      <c r="F13" s="92" t="s">
        <v>26</v>
      </c>
      <c r="G13" s="92"/>
      <c r="H13" s="92"/>
      <c r="I13" s="37"/>
    </row>
    <row r="14" spans="3:9" s="26" customFormat="1" ht="23.25" customHeight="1">
      <c r="C14" s="35">
        <v>4</v>
      </c>
      <c r="D14" s="35"/>
      <c r="E14" s="38" t="s">
        <v>18</v>
      </c>
      <c r="F14" s="93" t="s">
        <v>38</v>
      </c>
      <c r="G14" s="93"/>
      <c r="H14" s="93"/>
      <c r="I14" s="37"/>
    </row>
    <row r="15" spans="3:9" s="26" customFormat="1" ht="21" customHeight="1">
      <c r="C15" s="35"/>
      <c r="D15" s="35"/>
      <c r="E15" s="36" t="s">
        <v>23</v>
      </c>
      <c r="F15" s="64" t="s">
        <v>39</v>
      </c>
      <c r="G15" s="58"/>
      <c r="H15" s="58"/>
      <c r="I15" s="37"/>
    </row>
    <row r="16" spans="3:9" s="26" customFormat="1" ht="22.5" customHeight="1">
      <c r="C16" s="35">
        <v>5</v>
      </c>
      <c r="D16" s="35"/>
      <c r="E16" s="40" t="s">
        <v>7</v>
      </c>
      <c r="F16" s="93">
        <f>G20+1</f>
        <v>45580</v>
      </c>
      <c r="G16" s="93"/>
      <c r="H16" s="93"/>
      <c r="I16" s="37"/>
    </row>
    <row r="17" spans="3:10 16380:16380" s="26" customFormat="1" ht="22.5" customHeight="1">
      <c r="C17" s="35"/>
      <c r="D17" s="35"/>
      <c r="E17" s="36" t="s">
        <v>24</v>
      </c>
      <c r="F17" s="62">
        <f>F16</f>
        <v>45580</v>
      </c>
      <c r="G17" s="58"/>
      <c r="H17" s="58"/>
      <c r="I17" s="37"/>
    </row>
    <row r="18" spans="3:10 16380:16380" ht="34.5">
      <c r="C18" s="35"/>
      <c r="D18" s="35"/>
      <c r="E18" s="36"/>
      <c r="F18" s="39"/>
      <c r="G18" s="58"/>
      <c r="H18" s="41" t="s">
        <v>8</v>
      </c>
      <c r="I18" s="42"/>
    </row>
    <row r="19" spans="3:10 16380:16380" ht="39" customHeight="1">
      <c r="C19" s="43" t="s">
        <v>9</v>
      </c>
      <c r="D19" s="94" t="s">
        <v>10</v>
      </c>
      <c r="E19" s="95"/>
      <c r="F19" s="95"/>
      <c r="G19" s="44" t="s">
        <v>11</v>
      </c>
      <c r="H19" s="44" t="s">
        <v>11</v>
      </c>
      <c r="I19" s="30"/>
    </row>
    <row r="20" spans="3:10 16380:16380" ht="18.75" customHeight="1">
      <c r="C20" s="45"/>
      <c r="D20" s="46"/>
      <c r="E20" s="47"/>
      <c r="F20" s="47"/>
      <c r="G20" s="48">
        <v>45579</v>
      </c>
      <c r="H20" s="48">
        <v>45578</v>
      </c>
      <c r="I20" s="66"/>
    </row>
    <row r="21" spans="3:10 16380:16380" ht="39" customHeight="1">
      <c r="C21" s="49">
        <v>1</v>
      </c>
      <c r="D21" s="88" t="s">
        <v>29</v>
      </c>
      <c r="E21" s="96"/>
      <c r="F21" s="96"/>
      <c r="G21" s="7"/>
      <c r="H21" s="7"/>
      <c r="I21" s="67"/>
    </row>
    <row r="22" spans="3:10 16380:16380" ht="39" customHeight="1">
      <c r="C22" s="50">
        <v>1.1000000000000001</v>
      </c>
      <c r="D22" s="51"/>
      <c r="E22" s="97" t="s">
        <v>30</v>
      </c>
      <c r="F22" s="97"/>
      <c r="G22" s="71">
        <v>79925655836</v>
      </c>
      <c r="H22" s="71">
        <v>79499549538</v>
      </c>
      <c r="I22" s="68"/>
      <c r="J22" s="65"/>
    </row>
    <row r="23" spans="3:10 16380:16380" ht="39" customHeight="1">
      <c r="C23" s="50">
        <v>1.2</v>
      </c>
      <c r="D23" s="51"/>
      <c r="E23" s="97" t="s">
        <v>31</v>
      </c>
      <c r="F23" s="97"/>
      <c r="G23" s="73"/>
      <c r="H23" s="73"/>
      <c r="I23" s="69"/>
    </row>
    <row r="24" spans="3:10 16380:16380" ht="39" customHeight="1">
      <c r="C24" s="50">
        <v>1.3</v>
      </c>
      <c r="D24" s="51"/>
      <c r="E24" s="97" t="s">
        <v>32</v>
      </c>
      <c r="F24" s="97"/>
      <c r="G24" s="72">
        <v>10502.91</v>
      </c>
      <c r="H24" s="72">
        <v>10449.209999999999</v>
      </c>
      <c r="I24" s="68"/>
      <c r="J24" s="65"/>
      <c r="XEZ24" s="63"/>
    </row>
    <row r="25" spans="3:10 16380:16380" ht="39" customHeight="1">
      <c r="C25" s="49">
        <v>2</v>
      </c>
      <c r="D25" s="88" t="s">
        <v>33</v>
      </c>
      <c r="E25" s="89"/>
      <c r="F25" s="89"/>
      <c r="G25" s="74"/>
      <c r="H25" s="74"/>
      <c r="I25" s="67"/>
    </row>
    <row r="26" spans="3:10 16380:16380" ht="39" customHeight="1">
      <c r="C26" s="50">
        <v>2.1</v>
      </c>
      <c r="D26" s="51"/>
      <c r="E26" s="59" t="s">
        <v>34</v>
      </c>
      <c r="F26" s="59"/>
      <c r="G26" s="76">
        <v>0</v>
      </c>
      <c r="H26" s="76">
        <v>0</v>
      </c>
      <c r="I26" s="70"/>
    </row>
    <row r="27" spans="3:10 16380:16380" ht="39" customHeight="1">
      <c r="C27" s="50">
        <v>2.2000000000000002</v>
      </c>
      <c r="D27" s="51"/>
      <c r="E27" s="59" t="s">
        <v>35</v>
      </c>
      <c r="F27" s="59"/>
      <c r="G27" s="76">
        <f>G26*G24</f>
        <v>0</v>
      </c>
      <c r="H27" s="76">
        <v>0</v>
      </c>
      <c r="I27" s="70"/>
    </row>
    <row r="28" spans="3:10 16380:16380" ht="39" customHeight="1">
      <c r="C28" s="50">
        <v>2.2999999999999998</v>
      </c>
      <c r="D28" s="51"/>
      <c r="E28" s="59" t="s">
        <v>28</v>
      </c>
      <c r="F28" s="59"/>
      <c r="G28" s="75">
        <f>G27/G22</f>
        <v>0</v>
      </c>
      <c r="H28" s="75">
        <v>0</v>
      </c>
      <c r="I28" s="69"/>
    </row>
    <row r="29" spans="3:10 16380:16380" ht="30.75" customHeight="1">
      <c r="C29" s="52"/>
      <c r="D29" s="52"/>
      <c r="E29" s="53"/>
      <c r="F29" s="53"/>
      <c r="G29" s="54"/>
      <c r="H29" s="54"/>
      <c r="I29" s="69"/>
    </row>
    <row r="30" spans="3:10 16380:16380" ht="36" customHeight="1">
      <c r="C30" s="9" t="s">
        <v>12</v>
      </c>
      <c r="D30" s="9"/>
      <c r="E30" s="9"/>
      <c r="F30" s="8"/>
      <c r="G30" s="83" t="s">
        <v>13</v>
      </c>
      <c r="H30" s="83"/>
      <c r="I30" s="55"/>
    </row>
    <row r="31" spans="3:10 16380:16380" ht="15" customHeight="1">
      <c r="C31" s="80" t="s">
        <v>14</v>
      </c>
      <c r="D31" s="80"/>
      <c r="E31" s="80"/>
      <c r="F31" s="78"/>
      <c r="G31" s="77" t="s">
        <v>15</v>
      </c>
      <c r="H31" s="77"/>
      <c r="I31" s="56"/>
    </row>
    <row r="32" spans="3:10 16380:16380" ht="16.5">
      <c r="C32" s="81"/>
      <c r="D32" s="81"/>
      <c r="E32" s="81"/>
      <c r="F32" s="60"/>
      <c r="G32" s="82"/>
      <c r="H32" s="82"/>
      <c r="I32" s="56"/>
    </row>
    <row r="33" spans="3:9" ht="16.5">
      <c r="C33" s="60"/>
      <c r="D33" s="60"/>
      <c r="E33" s="60"/>
      <c r="F33" s="60"/>
      <c r="G33" s="61"/>
      <c r="H33" s="10"/>
      <c r="I33" s="56"/>
    </row>
    <row r="34" spans="3:9" ht="16.5">
      <c r="C34" s="11"/>
      <c r="D34" s="11"/>
      <c r="E34" s="11"/>
      <c r="F34" s="11"/>
      <c r="G34" s="12"/>
      <c r="H34" s="13"/>
      <c r="I34" s="56"/>
    </row>
    <row r="35" spans="3:9" ht="51" customHeight="1">
      <c r="C35" s="14"/>
      <c r="D35" s="14"/>
      <c r="E35" s="14"/>
      <c r="F35" s="14"/>
      <c r="G35" s="12"/>
      <c r="H35" s="13"/>
      <c r="I35" s="56"/>
    </row>
    <row r="36" spans="3:9" ht="16.5">
      <c r="C36" s="8"/>
      <c r="D36" s="8"/>
      <c r="E36" s="8"/>
      <c r="F36" s="8"/>
      <c r="G36" s="12"/>
      <c r="H36" s="13"/>
      <c r="I36" s="56"/>
    </row>
    <row r="37" spans="3:9" ht="16.5">
      <c r="C37" s="8"/>
      <c r="D37" s="8"/>
      <c r="E37" s="8"/>
      <c r="F37" s="8"/>
      <c r="G37" s="12"/>
      <c r="H37" s="13"/>
      <c r="I37" s="56"/>
    </row>
    <row r="38" spans="3:9" ht="16.5">
      <c r="C38" s="15" t="s">
        <v>16</v>
      </c>
      <c r="D38" s="15"/>
      <c r="E38" s="15"/>
      <c r="F38" s="60"/>
      <c r="G38" s="79" t="s">
        <v>27</v>
      </c>
      <c r="H38" s="79"/>
      <c r="I38" s="56"/>
    </row>
    <row r="39" spans="3:9" ht="20.25" customHeight="1">
      <c r="C39" s="16" t="s">
        <v>37</v>
      </c>
      <c r="D39" s="11"/>
      <c r="E39" s="11"/>
      <c r="F39" s="11"/>
      <c r="G39" s="16"/>
      <c r="H39" s="17"/>
      <c r="I39" s="56"/>
    </row>
    <row r="40" spans="3:9" ht="15.75" customHeight="1">
      <c r="C40" s="18" t="s">
        <v>36</v>
      </c>
      <c r="D40" s="14"/>
      <c r="E40" s="14"/>
      <c r="F40" s="14"/>
      <c r="G40" s="18"/>
      <c r="H40" s="17"/>
      <c r="I40" s="56"/>
    </row>
    <row r="41" spans="3:9" ht="16.5">
      <c r="C41" s="57"/>
      <c r="D41" s="57"/>
      <c r="E41" s="57"/>
      <c r="F41" s="57"/>
      <c r="G41" s="57"/>
      <c r="H41" s="57"/>
    </row>
    <row r="42" spans="3:9" ht="16.5">
      <c r="C42" s="57"/>
      <c r="D42" s="57"/>
      <c r="E42" s="57"/>
      <c r="F42" s="57"/>
      <c r="G42" s="57"/>
      <c r="H42" s="57"/>
    </row>
  </sheetData>
  <mergeCells count="20">
    <mergeCell ref="C5:H5"/>
    <mergeCell ref="C1:H1"/>
    <mergeCell ref="C2:H2"/>
    <mergeCell ref="C4:H4"/>
    <mergeCell ref="D25:F25"/>
    <mergeCell ref="F11:H11"/>
    <mergeCell ref="F12:H12"/>
    <mergeCell ref="F13:H13"/>
    <mergeCell ref="F14:H14"/>
    <mergeCell ref="F16:H16"/>
    <mergeCell ref="D19:F19"/>
    <mergeCell ref="D21:F21"/>
    <mergeCell ref="E22:F22"/>
    <mergeCell ref="E23:F23"/>
    <mergeCell ref="E24:F24"/>
    <mergeCell ref="G38:H38"/>
    <mergeCell ref="C31:E31"/>
    <mergeCell ref="C32:E32"/>
    <mergeCell ref="G32:H32"/>
    <mergeCell ref="G30:H30"/>
  </mergeCells>
  <pageMargins left="0.25" right="0.25" top="0.75" bottom="0.75" header="0.3" footer="0.3"/>
  <pageSetup paperSize="9" scale="65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GcRcJK6rMb2vvCnS4c814mvIsTjWpGryZj9U/5AkYm8=</DigestValue>
    </Reference>
    <Reference Type="http://www.w3.org/2000/09/xmldsig#Object" URI="#idOfficeObject">
      <DigestMethod Algorithm="http://www.w3.org/2001/04/xmlenc#sha256"/>
      <DigestValue>FAouhI2iUNNHWee6HNqvOuB/UzrgsU7lYt1Rjlf9a8M=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TZ2aklvdYV7I5eiDCdx4os7wVaxtmbDYHN6entGTmZU=</DigestValue>
    </Reference>
  </SignedInfo>
  <SignatureValue>ZU8lpzEo+AeW5OaaaJU55jBnbjjFF8tf+ck7roAglBNHFCpFHgpJZPvusAft3QZrg+enJW1KwXjB
pCUBy1sGE1ALUHphhz8HAJEGuxUwflfc8wfs4GXau1zF7aiJn6uNU6vigOh8iedqiNw8Owsd7wc7
EARkEyLln5bLAbeFNO0ifQkr2qNUt7oHfk76xPY4hi0Krm/r1hQP9xhW5Th28WF5Kx7JS6rhgznZ
uo5UxzfRwH7Ns3/dLomoKLku/vvBQlr0ZPmXIBxy4dcvLu9oB5usRLm0brH6qGdiqq4zKe7VwA7H
Vwy4I0Zp5jK1ugDQ5Fid86AIyYOkimHYyuXmhg==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lq9+HXHtgZHB++3iAoIBzuVqFYFZJQS7z5iVDTvet2g=</DigestValue>
      </Reference>
      <Reference URI="/xl/comments1.xml?ContentType=application/vnd.openxmlformats-officedocument.spreadsheetml.comments+xml">
        <DigestMethod Algorithm="http://www.w3.org/2001/04/xmlenc#sha256"/>
        <DigestValue>IUUvrN80ERf1kM2Yf2kH4y/C9OGvhGxtP41lLPSV7Rs=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ngBDb8hWnjJXDWn+O55/1ru+Kov6oH1BvjAjIPQ3U1s=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Vg2R0VEC1XGARnqcgYoLn6FGGxBqrPS30dzNi5mcHh0=</DigestValue>
      </Reference>
      <Reference URI="/xl/sharedStrings.xml?ContentType=application/vnd.openxmlformats-officedocument.spreadsheetml.sharedStrings+xml">
        <DigestMethod Algorithm="http://www.w3.org/2001/04/xmlenc#sha256"/>
        <DigestValue>eAmlby/l7rlYJBKHMeC9pDuar6Gtv2d8GUFOYo4zMTc=</DigestValue>
      </Reference>
      <Reference URI="/xl/styles.xml?ContentType=application/vnd.openxmlformats-officedocument.spreadsheetml.styles+xml">
        <DigestMethod Algorithm="http://www.w3.org/2001/04/xmlenc#sha256"/>
        <DigestValue>YMKwzYN7xTN4y6SvCnhImxglCy11AODZbqJPaCpim7k=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kKIDiZwNO1esZ1R2nK7mKK3AL0Bnv+aWoDWLzRp0OnE=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IDgk/DhiQfaVeGSDsNn1EFY7iIauXRlKSOGKL6YODK4=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2024-10-15T08:28:31Z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2024-10-15T08:28:31Z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TTKwGYN9S2mykpsc2vIFxBy9FVFVGJcsfSnNlMYeHvM=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Q0P2YIdI1SW56IZP1OFGxGgWsApALevrRDyXyQ86WHM=</DigestValue>
    </Reference>
  </SignedInfo>
  <SignatureValue>2JEN6n6haIAcZRL5hBGF2HRxfnHdxRCqs5kA33l3v50teRpmd5D17iW8W8LUxjTgSS09q5rHqa1X
rnC/fxfeOOHW5oBz/MY+y3Qwl0fbOn4U/5ufFH1NZETbxTUC/5AAZIKRFJiaKrPbkmpBNkj8FadR
6orHRzxReqZSiH/Oe2B/kk/QuPlyRmgWDXGkX9Ajw8/d3BW1VcipHPkjfvt7dwHmt/onIuAiJ+R8
d30ENE1WBWbsofVyMG3qceZUpkaVKDQX/4vByXChLW9ia4oeCaoSYqpqygYsLp1kqb1lW7BPpnQE
g0Ow7YMggmn9GkEZVF8AwfdivfDAoS8FpzT2pQ==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lq9+HXHtgZHB++3iAoIBzuVqFYFZJQS7z5iVDTvet2g=</DigestValue>
      </Reference>
      <Reference URI="/xl/comments1.xml?ContentType=application/vnd.openxmlformats-officedocument.spreadsheetml.comments+xml">
        <DigestMethod Algorithm="http://www.w3.org/2001/04/xmlenc#sha256"/>
        <DigestValue>IUUvrN80ERf1kM2Yf2kH4y/C9OGvhGxtP41lLPSV7Rs=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ngBDb8hWnjJXDWn+O55/1ru+Kov6oH1BvjAjIPQ3U1s=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Vg2R0VEC1XGARnqcgYoLn6FGGxBqrPS30dzNi5mcHh0=</DigestValue>
      </Reference>
      <Reference URI="/xl/sharedStrings.xml?ContentType=application/vnd.openxmlformats-officedocument.spreadsheetml.sharedStrings+xml">
        <DigestMethod Algorithm="http://www.w3.org/2001/04/xmlenc#sha256"/>
        <DigestValue>eAmlby/l7rlYJBKHMeC9pDuar6Gtv2d8GUFOYo4zMTc=</DigestValue>
      </Reference>
      <Reference URI="/xl/styles.xml?ContentType=application/vnd.openxmlformats-officedocument.spreadsheetml.styles+xml">
        <DigestMethod Algorithm="http://www.w3.org/2001/04/xmlenc#sha256"/>
        <DigestValue>YMKwzYN7xTN4y6SvCnhImxglCy11AODZbqJPaCpim7k=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kKIDiZwNO1esZ1R2nK7mKK3AL0Bnv+aWoDWLzRp0OnE=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IDgk/DhiQfaVeGSDsNn1EFY7iIauXRlKSOGKL6YODK4=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2024-10-15T11:06:49Z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2024-10-15T11:06:49Z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2024-10-10T10:37:15Z</cp:lastPrinted>
  <dcterms:created xsi:type="dcterms:W3CDTF">2021-01-04T12:03:55Z</dcterms:created>
  <dcterms:modified xsi:type="dcterms:W3CDTF">2024-10-15T01:20:53Z</dcterms:modified>
</cp:coreProperties>
</file>