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8.2024\"/>
    </mc:Choice>
  </mc:AlternateContent>
  <bookViews>
    <workbookView xWindow="0" yWindow="0" windowWidth="24000" windowHeight="9600" tabRatio="944" firstSheet="2"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BCDanhMucDauTu_06029!$A$1:$G$77</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A4" i="23" l="1"/>
  <c r="A4" i="22"/>
  <c r="C10" i="20"/>
  <c r="C9" i="21" s="1"/>
  <c r="C9" i="22" s="1"/>
  <c r="C9" i="23" s="1"/>
  <c r="A5" i="20"/>
  <c r="A4" i="21" s="1"/>
  <c r="D10" i="8"/>
  <c r="A5" i="8"/>
  <c r="B6" i="19"/>
  <c r="C5" i="19"/>
  <c r="B5" i="19"/>
  <c r="C4" i="19"/>
  <c r="B4" i="19"/>
  <c r="C3" i="19"/>
  <c r="B3" i="19"/>
  <c r="C2" i="19"/>
  <c r="B2" i="19"/>
  <c r="C6" i="19" l="1"/>
  <c r="C7" i="19"/>
</calcChain>
</file>

<file path=xl/sharedStrings.xml><?xml version="1.0" encoding="utf-8"?>
<sst xmlns="http://schemas.openxmlformats.org/spreadsheetml/2006/main" count="1042" uniqueCount="687">
  <si>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</si>
  <si>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</si>
  <si>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</si>
  <si>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</si>
  <si>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</si>
  <si>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</si>
  <si>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</si>
  <si>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</si>
  <si>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</si>
  <si>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</si>
  <si>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</si>
  <si>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</si>
  <si>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</si>
  <si>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</si>
  <si>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</si>
  <si>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</si>
  <si>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</si>
  <si>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</si>
  <si>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</si>
  <si>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</si>
  <si>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</si>
  <si>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</si>
  <si>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</si>
  <si>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</si>
  <si>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</si>
  <si>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</si>
  <si>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</si>
  <si>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</si>
  <si>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</si>
  <si>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</si>
  <si>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</si>
  <si>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</si>
  <si>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</si>
  <si>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</si>
  <si>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</si>
  <si>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</si>
  <si>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</si>
  <si>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</si>
  <si>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</si>
  <si>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</si>
  <si>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</si>
  <si>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</si>
  <si>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</si>
  <si>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</si>
  <si>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</si>
  <si>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</si>
  <si>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</si>
  <si>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</si>
  <si>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</si>
  <si>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</si>
  <si>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</si>
  <si>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</si>
  <si>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</si>
  <si>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</si>
  <si>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</si>
  <si>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</si>
  <si>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</si>
  <si>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</si>
  <si>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</si>
  <si>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</si>
  <si>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</si>
  <si>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</si>
  <si>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</si>
  <si>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</si>
  <si>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</si>
  <si>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</si>
  <si>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</si>
  <si>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</si>
  <si>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</si>
  <si>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</si>
  <si>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</si>
  <si>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</si>
  <si>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</si>
  <si>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</si>
  <si>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</si>
  <si>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</si>
  <si>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</si>
  <si>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</si>
  <si>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</si>
  <si>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</si>
  <si>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</si>
  <si>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</si>
  <si>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</si>
  <si>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</si>
  <si>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</si>
  <si>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</si>
  <si>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</si>
  <si>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</si>
  <si>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</si>
  <si>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</si>
  <si>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</si>
  <si>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</si>
  <si>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</si>
  <si>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</si>
  <si>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</si>
  <si>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</si>
  <si>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</si>
  <si>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</si>
  <si>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</si>
  <si>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</si>
  <si>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</si>
  <si>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</si>
  <si>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</si>
  <si>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</si>
  <si>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</si>
  <si>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</si>
  <si>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</si>
  <si>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</si>
  <si>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</si>
  <si>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</si>
  <si>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</si>
  <si>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</si>
  <si>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</si>
  <si>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</si>
  <si>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</si>
  <si>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</si>
  <si>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</si>
  <si>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</si>
  <si>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</si>
  <si>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</si>
  <si>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</si>
  <si>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</si>
  <si>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</si>
  <si>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</si>
  <si>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</si>
  <si>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</si>
  <si>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</si>
  <si>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</si>
  <si>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</si>
  <si>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</si>
  <si>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</si>
  <si>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</si>
  <si>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</si>
  <si>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</si>
  <si>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</si>
  <si>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</si>
  <si>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</si>
  <si>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</si>
  <si>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</si>
  <si>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</si>
  <si>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</si>
  <si>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</si>
  <si>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</si>
  <si>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</si>
  <si>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</si>
  <si>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</si>
  <si>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</si>
  <si>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</si>
  <si>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</si>
  <si>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</si>
  <si>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</si>
  <si>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</si>
  <si>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</si>
  <si>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</si>
  <si>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</si>
  <si>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</si>
  <si>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</si>
  <si>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</si>
  <si>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</si>
  <si>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</si>
  <si>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</si>
  <si>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</si>
  <si>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</si>
  <si>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</si>
  <si>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</si>
  <si>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</si>
  <si>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</si>
  <si>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</si>
  <si>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</si>
  <si>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</si>
  <si>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</si>
  <si>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</si>
  <si>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</si>
  <si>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</si>
  <si>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</si>
  <si>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</si>
  <si>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</si>
  <si>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</si>
  <si>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</si>
  <si>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</si>
  <si>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</si>
  <si>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</si>
  <si>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</si>
  <si>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</si>
  <si>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</si>
  <si>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</si>
  <si>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</si>
  <si>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</si>
  <si>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</si>
  <si>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</si>
  <si>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</si>
  <si>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</si>
  <si>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</si>
  <si>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</si>
  <si>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</si>
  <si>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</si>
  <si>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</si>
  <si>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</si>
  <si>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</si>
  <si>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</si>
  <si>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</si>
  <si>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</si>
  <si>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</si>
  <si>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</si>
  <si>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</si>
  <si>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</si>
  <si>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</si>
  <si>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</si>
  <si>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</si>
  <si>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</si>
  <si>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</si>
  <si>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</si>
  <si>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</si>
  <si>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</si>
  <si>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</si>
  <si>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</si>
  <si>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</si>
  <si>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</si>
  <si>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</si>
  <si>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</si>
  <si>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</si>
  <si>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</si>
  <si>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</si>
  <si>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</si>
  <si>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</si>
  <si>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</si>
  <si>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</si>
  <si>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</si>
  <si>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</si>
  <si>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</si>
  <si>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</si>
  <si>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</si>
  <si>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</si>
  <si>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</si>
  <si>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</si>
  <si>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</si>
  <si>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</si>
  <si>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</si>
  <si>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</si>
  <si>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</si>
  <si>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</si>
  <si>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</si>
  <si>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</si>
  <si>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</si>
  <si>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</si>
  <si>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</si>
  <si>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</si>
  <si>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</si>
  <si>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</si>
  <si>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</si>
  <si>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</si>
  <si>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</si>
  <si>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</si>
  <si>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</si>
  <si>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</si>
  <si>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</si>
  <si>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</si>
  <si>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</si>
  <si>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</si>
  <si>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</si>
  <si>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</si>
  <si>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</si>
  <si>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</si>
  <si>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</si>
  <si>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</si>
  <si>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</si>
  <si>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</si>
  <si>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</si>
  <si>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</si>
  <si>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</si>
  <si>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</si>
  <si>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</si>
  <si>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</si>
  <si>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</si>
  <si>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</si>
  <si>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</si>
  <si>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</si>
  <si>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</si>
  <si>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</si>
  <si>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</si>
  <si>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</si>
  <si>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</si>
  <si>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</si>
  <si>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</si>
  <si>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</si>
  <si>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</si>
  <si>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</si>
  <si>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</si>
  <si>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</si>
  <si>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</si>
  <si>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</si>
  <si>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</si>
  <si>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</si>
  <si>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</si>
  <si>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</si>
  <si>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</si>
  <si>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</si>
  <si>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</si>
  <si>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</si>
  <si>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</si>
  <si>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</si>
  <si>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</si>
  <si>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</si>
  <si>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</si>
  <si>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</si>
  <si>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</si>
  <si>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</si>
  <si>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</si>
  <si>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</si>
  <si>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</si>
  <si>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</si>
  <si>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</si>
  <si>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</si>
  <si>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</si>
  <si>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</si>
  <si>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</si>
  <si>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</si>
  <si>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</si>
  <si>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</si>
  <si>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</si>
  <si>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</si>
  <si>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</si>
  <si>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</si>
  <si>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</si>
  <si>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</si>
  <si>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</si>
  <si>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</si>
  <si>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</si>
  <si>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</si>
  <si>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</si>
  <si>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</si>
  <si>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</si>
  <si>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</si>
  <si>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</si>
  <si>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</si>
  <si>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</si>
  <si>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</si>
  <si>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</si>
  <si>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</si>
  <si>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</si>
  <si>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</si>
  <si>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</si>
  <si>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</si>
  <si>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</si>
  <si>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</si>
  <si>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</si>
  <si>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</si>
  <si>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</si>
  <si>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</si>
  <si>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</si>
  <si>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</si>
  <si>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</si>
  <si>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</si>
  <si>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</si>
  <si>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</si>
  <si>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</si>
  <si>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</si>
  <si>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</si>
  <si>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</si>
  <si>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</si>
  <si>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</si>
  <si>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</si>
  <si>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</si>
  <si>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</si>
  <si>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</si>
  <si>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</si>
  <si>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</si>
  <si>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</si>
  <si>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</si>
  <si>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</si>
  <si>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</si>
  <si>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</si>
  <si>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</si>
  <si>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</si>
  <si>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</si>
  <si>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</si>
  <si>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</si>
  <si>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</si>
  <si>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</si>
  <si>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</si>
  <si>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</si>
  <si>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</si>
  <si>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</si>
  <si>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</si>
  <si>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</si>
  <si>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</si>
  <si>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</si>
  <si>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</si>
  <si>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</si>
  <si>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</si>
  <si>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</si>
  <si>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</si>
  <si>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</si>
  <si>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</si>
  <si>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</si>
  <si>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</si>
  <si>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</si>
  <si>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</si>
  <si>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</si>
  <si>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</si>
  <si>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</si>
  <si>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</si>
  <si>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</si>
  <si>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</si>
  <si>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</si>
  <si>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</si>
  <si>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</si>
  <si>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</si>
  <si>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</si>
  <si>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</si>
  <si>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</si>
  <si>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</si>
  <si>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</si>
  <si>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</si>
  <si>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</si>
  <si>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</si>
  <si>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</si>
  <si>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</si>
  <si>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</si>
  <si>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</si>
  <si>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</si>
  <si>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</si>
  <si>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</si>
  <si>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</si>
  <si>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</si>
  <si>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</si>
  <si>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</si>
  <si>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</si>
  <si>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</si>
  <si>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</si>
  <si>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</si>
  <si>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</si>
  <si>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</si>
  <si>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</si>
  <si>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</si>
  <si>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</si>
  <si>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</si>
  <si>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</si>
  <si>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</si>
  <si>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</si>
  <si>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</si>
  <si>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</si>
  <si>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</si>
  <si>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</si>
  <si>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</si>
  <si>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</si>
  <si>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</si>
  <si>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</si>
  <si>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</si>
  <si>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</si>
  <si>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</si>
  <si>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</si>
  <si>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</si>
  <si>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</si>
  <si>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</si>
  <si>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</si>
  <si>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</si>
  <si>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</si>
  <si>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</si>
  <si>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</si>
  <si>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</si>
  <si>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</si>
  <si>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</si>
  <si>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</si>
  <si>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</si>
  <si>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</si>
  <si>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</si>
  <si>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</si>
  <si>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</si>
  <si>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</si>
  <si>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</si>
  <si>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</si>
  <si>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</si>
  <si>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</si>
  <si>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</si>
  <si>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</si>
  <si>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</si>
  <si>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</si>
  <si>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</si>
  <si>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</si>
  <si>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</si>
  <si>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</si>
  <si>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</si>
  <si>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</si>
  <si>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</si>
  <si>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</si>
  <si>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</si>
  <si>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</si>
  <si>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</si>
  <si>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</si>
  <si>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</si>
  <si>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</si>
  <si>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</si>
  <si>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</si>
  <si>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</si>
  <si>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</si>
  <si>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</si>
  <si>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</si>
  <si>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</si>
  <si>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</si>
  <si>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</si>
  <si>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</si>
  <si>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</si>
  <si>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</si>
  <si>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</si>
  <si>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</si>
  <si>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</si>
  <si>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</si>
  <si>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</si>
  <si>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</si>
  <si>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</si>
  <si>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</si>
  <si>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</si>
  <si>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</si>
  <si>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</si>
  <si>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</si>
  <si>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</si>
  <si>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</si>
  <si>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</si>
  <si>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</si>
  <si>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</si>
  <si>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</si>
  <si>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</si>
  <si>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</si>
  <si>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</si>
  <si>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</si>
  <si>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</si>
  <si>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</si>
  <si>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</si>
  <si>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</si>
  <si>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</si>
  <si>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</si>
  <si>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</si>
  <si>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</si>
  <si>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</si>
  <si>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</si>
  <si>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</si>
  <si>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</si>
  <si>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</si>
  <si>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</si>
  <si>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</si>
  <si>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</si>
  <si>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</si>
  <si>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</si>
  <si>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</si>
  <si>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</si>
  <si>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</si>
  <si>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</si>
  <si>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</si>
  <si>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</si>
  <si>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</si>
  <si>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</si>
  <si>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</si>
  <si>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</si>
  <si>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</si>
  <si>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</si>
  <si>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</si>
  <si>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</si>
  <si>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</si>
  <si>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</si>
  <si>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</si>
  <si>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</si>
  <si>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</si>
  <si>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</si>
  <si>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</si>
  <si>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</si>
  <si>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</si>
  <si>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</si>
  <si>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</si>
  <si>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</si>
  <si>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</si>
  <si>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</si>
  <si>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</si>
  <si>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</si>
  <si>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</si>
  <si>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</si>
  <si>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</si>
  <si>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</si>
  <si>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</si>
  <si>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</si>
  <si>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</si>
  <si>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</si>
  <si>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</si>
  <si>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</si>
  <si>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</si>
  <si>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</si>
  <si>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</si>
  <si>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</si>
  <si>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</si>
  <si>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</si>
  <si>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</si>
  <si>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</si>
  <si>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</si>
  <si>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</si>
  <si>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</si>
  <si>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</si>
  <si>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</si>
  <si>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</si>
  <si>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</si>
  <si>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</si>
  <si>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</si>
  <si>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</si>
  <si>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</si>
  <si>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</si>
  <si>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</si>
  <si>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</si>
  <si>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</si>
  <si>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</si>
  <si>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</si>
  <si>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</si>
  <si>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</si>
  <si>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</si>
  <si>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</si>
  <si>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</si>
  <si>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</si>
  <si>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</si>
  <si>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</si>
  <si>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</si>
  <si>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</si>
  <si>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</si>
  <si>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</si>
  <si>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</si>
  <si>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</si>
  <si>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</si>
  <si>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</si>
  <si>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</si>
  <si>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</si>
  <si>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</si>
  <si>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</si>
  <si>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</si>
  <si>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</si>
  <si>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</si>
  <si>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</si>
  <si>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</si>
  <si>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</si>
  <si>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</si>
  <si>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</si>
  <si>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</si>
  <si>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ACB             </t>
  </si>
  <si>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</si>
  <si>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</si>
  <si>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</si>
  <si>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</si>
  <si>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</si>
  <si>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</si>
  <si>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</si>
  <si>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</si>
  <si>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</si>
  <si>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</si>
  <si>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</si>
  <si>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</si>
  <si>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</si>
  <si>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</si>
  <si>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</si>
  <si>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HDB             </t>
  </si>
  <si>
    <t xml:space="preserve">     VPB             </t>
  </si>
  <si>
    <t>Cùng kỳ năm trước</t>
  </si>
  <si>
    <t>Năm 2024
Year 2024</t>
  </si>
  <si>
    <t>2246.10</t>
  </si>
  <si>
    <t xml:space="preserve">     CTG             </t>
  </si>
  <si>
    <r>
      <t xml:space="preserve">Quyền mua
</t>
    </r>
    <r>
      <rPr>
        <i/>
        <sz val="10"/>
        <color theme="1"/>
        <rFont val="Tahoma"/>
        <family val="2"/>
      </rPr>
      <t>Rights</t>
    </r>
  </si>
  <si>
    <t>mua</t>
  </si>
  <si>
    <t xml:space="preserve">     BVH             </t>
  </si>
  <si>
    <t xml:space="preserve">     MBB             </t>
  </si>
  <si>
    <t xml:space="preserve">     SSI             </t>
  </si>
  <si>
    <t>Thay đổi NAV do mua lại, phát hành thêm Chứng chỉ quỹ (= III.1 + III.2)
Change of Net Asset Value due to subscription, redemption during the period</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</si>
  <si>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</si>
  <si>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</si>
  <si>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</si>
  <si>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</si>
  <si>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</si>
  <si>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</si>
  <si>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KỲ BÁO CÁO/ THIS PERIOD
31/07/2024</t>
  </si>
  <si>
    <t>Ngày 31 tháng 07 năm 2024
As at 31 Jul 2024</t>
  </si>
  <si>
    <t xml:space="preserve">     BID             </t>
  </si>
  <si>
    <t>Tháng 08 năm 2024/Aug 2024</t>
  </si>
  <si>
    <t>Tại ngày 31 tháng 8 năm 2024/ As at 31 Aug 2024</t>
  </si>
  <si>
    <t>Ngày 05 tháng 09 năm 2024
05 Sep 2024</t>
  </si>
  <si>
    <t>KỲ BÁO CÁO/ THIS PERIOD
31/08/2024</t>
  </si>
  <si>
    <t>Ngày 31 tháng 08 năm 2024
As at 31 Aug 2024</t>
  </si>
  <si>
    <t xml:space="preserve"> - </t>
  </si>
  <si>
    <t xml:space="preserve">     EVF             </t>
  </si>
  <si>
    <t xml:space="preserve">     MBS             </t>
  </si>
  <si>
    <t xml:space="preserve">     MSB             </t>
  </si>
  <si>
    <t xml:space="preserve">     STB             </t>
  </si>
  <si>
    <t xml:space="preserve">     VCI             </t>
  </si>
  <si>
    <t xml:space="preserve">     VIB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</si>
</sst>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493">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8"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17" fillId="2" borderId="0" xfId="496" applyNumberFormat="1" applyFont="1" applyFill="1" applyAlignment="1">
      <alignment vertical="center" wrapText="1"/>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70" fontId="17" fillId="2" borderId="8" xfId="1" applyNumberFormat="1" applyFont="1" applyFill="1" applyBorder="1" applyAlignment="1">
      <protection locked="0"/>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170"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170" fontId="161" fillId="0" borderId="1" xfId="1" applyNumberFormat="1" applyFont="1" applyFill="1" applyBorder="1" applyAlignment="1" applyProtection="1">
      <alignment horizontal="center" vertical="center" wrapText="1"/>
    </xf>
    <xf numFmtId="167" fontId="160" fillId="0" borderId="0" xfId="0" applyNumberFormat="1" applyFont="1" applyFill="1"/>
    <xf numFmtId="170" fontId="160" fillId="0" borderId="0" xfId="4" applyNumberFormat="1" applyFont="1" applyFill="1"/>
    <xf numFmtId="0" fontId="160" fillId="0" borderId="0" xfId="30" applyFont="1" applyFill="1"/>
    <xf numFmtId="0" fontId="161" fillId="0" borderId="1" xfId="0" applyFont="1" applyFill="1" applyBorder="1" applyAlignment="1">
      <alignment horizontal="center" vertical="center" wrapText="1"/>
    </xf>
    <xf numFmtId="0" fontId="160" fillId="0" borderId="1" xfId="0" applyFont="1" applyFill="1" applyBorder="1" applyAlignment="1">
      <alignment horizontal="left" vertical="center" wrapText="1"/>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49" fontId="163"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0" fillId="0" borderId="1" xfId="0" applyNumberFormat="1" applyFont="1" applyFill="1" applyBorder="1" applyAlignment="1">
      <alignment horizontal="left" vertical="center" wrapText="1"/>
    </xf>
    <xf numFmtId="11" fontId="160" fillId="0" borderId="1" xfId="0" applyNumberFormat="1" applyFont="1" applyFill="1" applyBorder="1" applyAlignment="1">
      <alignment horizontal="left" vertical="center" wrapText="1"/>
    </xf>
    <xf numFmtId="10" fontId="160" fillId="0" borderId="1" xfId="1" applyNumberFormat="1" applyFont="1" applyFill="1" applyBorder="1" applyAlignment="1" applyProtection="1">
      <alignment vertical="center" wrapText="1"/>
    </xf>
    <xf numFmtId="41" fontId="161" fillId="0" borderId="1" xfId="0" applyNumberFormat="1" applyFont="1" applyFill="1" applyBorder="1" applyAlignment="1">
      <alignment horizontal="right" vertical="center" wrapText="1"/>
    </xf>
    <xf numFmtId="41" fontId="160" fillId="0" borderId="1" xfId="0" applyNumberFormat="1" applyFont="1" applyFill="1" applyBorder="1" applyAlignment="1">
      <alignment horizontal="right" vertical="center" wrapText="1"/>
    </xf>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60" fillId="0" borderId="0" xfId="0" applyFont="1" applyFill="1" applyAlignment="1">
      <alignment horizontal="lef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1" xfId="1" applyNumberFormat="1" applyFont="1" applyFill="1" applyBorder="1" applyAlignment="1">
      <alignment horizontal="center" vertical="center" wrapText="1"/>
      <protection locked="0"/>
    </xf>
    <xf numFmtId="0" fontId="161" fillId="0" borderId="1" xfId="8" applyFont="1" applyFill="1" applyBorder="1" applyAlignment="1">
      <alignment horizontal="left" wrapText="1"/>
    </xf>
    <xf numFmtId="0" fontId="161" fillId="0" borderId="1" xfId="8" applyFont="1" applyFill="1" applyBorder="1" applyAlignment="1">
      <alignment horizontal="center" wrapText="1"/>
    </xf>
    <xf numFmtId="170" fontId="161" fillId="0" borderId="1" xfId="1" applyNumberFormat="1" applyFont="1" applyFill="1" applyBorder="1" applyAlignment="1">
      <alignment horizontal="left" wrapText="1"/>
      <protection locked="0"/>
    </xf>
    <xf numFmtId="170" fontId="161" fillId="0" borderId="1" xfId="1" applyNumberFormat="1" applyFont="1" applyFill="1" applyBorder="1" applyAlignment="1">
      <alignment horizontal="right" vertical="center" wrapText="1"/>
      <protection locked="0"/>
    </xf>
    <xf numFmtId="170" fontId="161" fillId="0" borderId="1" xfId="1" applyNumberFormat="1" applyFont="1" applyFill="1" applyBorder="1" applyAlignment="1">
      <alignment horizontal="left"/>
      <protection locked="0"/>
    </xf>
    <xf numFmtId="0" fontId="160" fillId="0" borderId="1" xfId="8" applyFont="1" applyFill="1" applyBorder="1" applyAlignment="1">
      <alignment horizontal="left" wrapText="1"/>
    </xf>
    <xf numFmtId="0" fontId="160" fillId="0" borderId="1" xfId="8" applyFont="1" applyFill="1" applyBorder="1" applyAlignment="1">
      <alignment horizontal="center" wrapText="1"/>
    </xf>
    <xf numFmtId="167" fontId="161" fillId="0" borderId="1" xfId="1" applyNumberFormat="1" applyFont="1" applyFill="1" applyBorder="1" applyAlignment="1" applyProtection="1">
      <alignment horizontal="right" vertical="center"/>
    </xf>
    <xf numFmtId="170" fontId="160" fillId="0" borderId="1" xfId="1" applyNumberFormat="1" applyFont="1" applyFill="1" applyBorder="1" applyAlignment="1">
      <alignment horizontal="left"/>
      <protection locked="0"/>
    </xf>
    <xf numFmtId="0" fontId="161" fillId="0" borderId="1" xfId="0" quotePrefix="1" applyFont="1" applyFill="1" applyBorder="1" applyAlignment="1">
      <alignment horizontal="center"/>
    </xf>
    <xf numFmtId="0" fontId="160" fillId="0" borderId="1" xfId="0" quotePrefix="1" applyFont="1" applyFill="1" applyBorder="1" applyAlignment="1">
      <alignment horizontal="center"/>
    </xf>
    <xf numFmtId="170" fontId="161" fillId="0" borderId="1" xfId="1" applyNumberFormat="1" applyFont="1" applyFill="1" applyBorder="1" applyAlignment="1">
      <alignment horizontal="right" vertical="center"/>
      <protection locked="0"/>
    </xf>
    <xf numFmtId="167" fontId="160" fillId="2" borderId="1" xfId="1" applyNumberFormat="1" applyFont="1" applyFill="1" applyBorder="1" applyAlignment="1" applyProtection="1">
      <alignment horizontal="right" vertical="center"/>
    </xf>
    <xf numFmtId="169" fontId="161" fillId="0" borderId="1" xfId="1" applyFont="1" applyFill="1" applyBorder="1" applyAlignment="1">
      <alignment horizontal="right" vertical="center"/>
      <protection locked="0"/>
    </xf>
    <xf numFmtId="169" fontId="160" fillId="0" borderId="1" xfId="1" applyFont="1" applyFill="1" applyBorder="1" applyAlignment="1">
      <alignment horizontal="right" vertical="center" wrapText="1"/>
      <protection locked="0"/>
    </xf>
    <xf numFmtId="49" fontId="161" fillId="0" borderId="1" xfId="0" applyNumberFormat="1" applyFont="1" applyFill="1" applyBorder="1" applyAlignment="1">
      <alignment horizontal="left" wrapText="1"/>
    </xf>
    <xf numFmtId="49" fontId="161" fillId="0" borderId="1" xfId="0" applyNumberFormat="1" applyFont="1" applyFill="1" applyBorder="1" applyAlignment="1">
      <alignment horizontal="center" wrapText="1"/>
    </xf>
    <xf numFmtId="49" fontId="161" fillId="0" borderId="1" xfId="0" applyNumberFormat="1" applyFont="1" applyFill="1" applyBorder="1" applyAlignment="1">
      <alignment wrapText="1"/>
    </xf>
    <xf numFmtId="0" fontId="160" fillId="0" borderId="0" xfId="0" applyFont="1" applyFill="1" applyAlignment="1">
      <alignment horizontal="right"/>
    </xf>
    <xf numFmtId="170" fontId="161" fillId="0" borderId="0" xfId="1" applyNumberFormat="1" applyFont="1" applyFill="1">
      <protection locked="0"/>
    </xf>
    <xf numFmtId="170" fontId="161" fillId="0" borderId="0" xfId="1" applyNumberFormat="1" applyFont="1" applyFill="1" applyBorder="1" applyAlignment="1">
      <alignment horizontal="left"/>
      <protection locked="0"/>
    </xf>
    <xf numFmtId="0" fontId="160" fillId="0" borderId="0" xfId="0" applyFont="1" applyFill="1" applyAlignment="1">
      <alignment vertical="top"/>
    </xf>
    <xf numFmtId="169" fontId="165" fillId="0" borderId="0" xfId="1" applyFont="1">
      <protection locked="0"/>
    </xf>
    <xf numFmtId="0" fontId="165" fillId="0" borderId="0" xfId="0" applyFont="1"/>
    <xf numFmtId="0" fontId="160" fillId="0" borderId="0" xfId="0" applyFont="1"/>
    <xf numFmtId="0" fontId="160" fillId="2" borderId="0" xfId="30" applyFont="1" applyFill="1"/>
    <xf numFmtId="0" fontId="163" fillId="2" borderId="0" xfId="0" applyFont="1" applyFill="1" applyAlignment="1">
      <alignment horizontal="center" vertical="center"/>
    </xf>
    <xf numFmtId="10" fontId="160" fillId="0" borderId="0" xfId="44" applyNumberFormat="1" applyFont="1" applyFill="1" applyProtection="1"/>
    <xf numFmtId="0" fontId="160" fillId="2" borderId="0" xfId="0" applyFont="1" applyFill="1" applyAlignment="1">
      <alignment horizontal="left" vertical="center" wrapText="1"/>
    </xf>
    <xf numFmtId="10" fontId="160" fillId="0" borderId="0" xfId="30" applyNumberFormat="1" applyFont="1" applyFill="1"/>
    <xf numFmtId="170" fontId="160" fillId="0" borderId="1" xfId="1" applyNumberFormat="1" applyFont="1" applyFill="1" applyBorder="1" applyAlignment="1" applyProtection="1">
      <alignment horizontal="right" vertical="center" wrapText="1"/>
    </xf>
    <xf numFmtId="170" fontId="160" fillId="0" borderId="1" xfId="1" applyNumberFormat="1" applyFont="1" applyFill="1" applyBorder="1" applyAlignment="1" applyProtection="1">
      <alignment horizontal="lef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169" fontId="165" fillId="61" borderId="0" xfId="1" applyFont="1" applyFill="1">
      <protection locked="0"/>
    </xf>
    <xf numFmtId="49" fontId="160" fillId="0" borderId="1" xfId="19" applyNumberFormat="1" applyFont="1" applyFill="1" applyBorder="1" applyAlignment="1">
      <alignment horizontal="left" vertical="center" wrapText="1" indent="1"/>
    </xf>
    <xf numFmtId="41"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41"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71"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167"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70"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70" fontId="160" fillId="0" borderId="2" xfId="1" applyNumberFormat="1" applyFont="1" applyFill="1" applyBorder="1" applyAlignment="1" applyProtection="1">
      <alignment horizontal="right"/>
    </xf>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170" fontId="160" fillId="0" borderId="1" xfId="1" applyNumberFormat="1" applyFont="1" applyFill="1" applyBorder="1" applyAlignment="1">
      <alignment vertical="center" wrapText="1"/>
      <protection locked="0"/>
    </xf>
    <xf numFmtId="0" fontId="166"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170" fontId="161" fillId="0" borderId="1" xfId="5" applyNumberFormat="1" applyFont="1" applyFill="1" applyBorder="1" applyAlignment="1" applyProtection="1">
      <alignment vertical="center"/>
      <protection locked="0"/>
    </xf>
    <xf numFmtId="170" fontId="160" fillId="0" borderId="1" xfId="5" applyNumberFormat="1" applyFont="1" applyFill="1" applyBorder="1" applyAlignment="1" applyProtection="1">
      <alignment horizontal="left" vertical="center" wrapText="1"/>
      <protection locked="0"/>
    </xf>
    <xf numFmtId="223" fontId="160" fillId="0" borderId="1" xfId="2" applyNumberFormat="1" applyFont="1" applyFill="1" applyBorder="1" applyAlignment="1">
      <alignment horizontal="right" vertical="center"/>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3" fillId="2" borderId="0" xfId="0" applyFont="1" applyFill="1" applyAlignment="1">
      <alignment horizontal="center" vertical="center"/>
    </xf>
    <xf numFmtId="0" fontId="163" fillId="0" borderId="0" xfId="0" applyFont="1" applyFill="1" applyAlignment="1">
      <alignment horizontal="right" vertical="center" wrapText="1"/>
    </xf>
    <xf numFmtId="49" fontId="161" fillId="0" borderId="1" xfId="19" applyNumberFormat="1" applyFont="1" applyFill="1" applyBorder="1" applyAlignment="1">
      <alignment horizontal="center"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1" fillId="0" borderId="0" xfId="0" applyFont="1" applyFill="1" applyAlignment="1">
      <alignment horizontal="center"/>
    </xf>
    <xf numFmtId="0" fontId="163" fillId="0" borderId="0" xfId="0" applyFont="1" applyFill="1" applyAlignment="1">
      <alignment horizontal="center" vertical="center"/>
    </xf>
    <xf numFmtId="0" fontId="160" fillId="0" borderId="0" xfId="0" applyFont="1" applyFill="1" applyAlignment="1">
      <alignment horizontal="center" vertical="top"/>
    </xf>
    <xf numFmtId="0" fontId="160" fillId="0" borderId="0" xfId="43"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63" fillId="0" borderId="0" xfId="0" applyFont="1" applyFill="1" applyAlignment="1">
      <alignment horizontal="righ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7" fillId="2" borderId="0" xfId="0" applyFont="1" applyFill="1" applyAlignment="1">
      <alignment horizontal="left" vertical="center" wrapText="1"/>
    </xf>
    <xf numFmtId="0" fontId="160" fillId="0" borderId="5" xfId="0" applyFont="1" applyFill="1" applyBorder="1" applyAlignment="1">
      <alignment horizontal="center" vertical="center"/>
    </xf>
    <xf numFmtId="0" fontId="160" fillId="0" borderId="30" xfId="0" applyFont="1" applyFill="1" applyBorder="1" applyAlignment="1">
      <alignment horizontal="center" vertical="center"/>
    </xf>
    <xf numFmtId="0" fontId="160" fillId="0" borderId="6" xfId="0" applyFont="1" applyFill="1" applyBorder="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right"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169" fontId="160" fillId="0" borderId="1" xfId="1" applyFont="1" applyFill="1" applyBorder="1" applyAlignment="1">
      <alignment horizontal="right" vertical="center"/>
      <protection locked="0"/>
    </xf>
    <xf numFmtId="0" fontId="165" fillId="0" borderId="0" xfId="0" applyFont="1" applyFill="1"/>
    <xf numFmtId="170" fontId="161" fillId="0" borderId="0" xfId="1" applyNumberFormat="1" applyFont="1" applyFill="1" applyAlignment="1">
      <alignment vertical="center"/>
      <protection locked="0"/>
    </xf>
    <xf numFmtId="170" fontId="161" fillId="0" borderId="0" xfId="30" applyNumberFormat="1" applyFont="1" applyFill="1" applyAlignment="1">
      <alignment vertical="center"/>
    </xf>
    <xf numFmtId="172" fontId="160" fillId="0" borderId="1" xfId="0" applyNumberFormat="1" applyFont="1" applyFill="1" applyBorder="1" applyAlignment="1">
      <alignment horizontal="right" vertical="center" wrapText="1"/>
    </xf>
    <xf numFmtId="170" fontId="160" fillId="0" borderId="0" xfId="1" applyNumberFormat="1" applyFont="1" applyFill="1" applyAlignment="1">
      <alignment vertical="center"/>
      <protection locked="0"/>
    </xf>
    <xf numFmtId="167" fontId="160" fillId="0" borderId="1" xfId="0" applyNumberFormat="1" applyFont="1" applyFill="1" applyBorder="1" applyAlignment="1">
      <alignment horizontal="right" vertical="center" wrapText="1"/>
    </xf>
    <xf numFmtId="167" fontId="161" fillId="2" borderId="1" xfId="0" applyNumberFormat="1" applyFont="1" applyFill="1" applyBorder="1" applyAlignment="1">
      <alignment horizontal="right" vertical="center" wrapText="1"/>
    </xf>
    <xf numFmtId="167" fontId="161" fillId="0" borderId="1" xfId="0" applyNumberFormat="1" applyFont="1" applyFill="1" applyBorder="1" applyAlignment="1">
      <alignment horizontal="right" vertical="center" wrapText="1"/>
    </xf>
    <xf numFmtId="170" fontId="160" fillId="2" borderId="1" xfId="0" applyNumberFormat="1" applyFont="1" applyFill="1" applyBorder="1" applyAlignment="1">
      <alignment horizontal="right" vertical="center" wrapText="1"/>
    </xf>
    <xf numFmtId="170" fontId="160" fillId="0" borderId="1" xfId="0" applyNumberFormat="1" applyFont="1" applyFill="1" applyBorder="1" applyAlignment="1">
      <alignment horizontal="right" vertical="center" wrapText="1"/>
    </xf>
    <xf numFmtId="170" fontId="160" fillId="0" borderId="0" xfId="30" applyNumberFormat="1" applyFont="1" applyFill="1" applyAlignment="1">
      <alignment vertical="center"/>
    </xf>
    <xf numFmtId="10" fontId="160" fillId="0" borderId="1" xfId="0" applyNumberFormat="1" applyFont="1" applyFill="1" applyBorder="1" applyAlignment="1">
      <alignment horizontal="right" vertical="center" wrapText="1"/>
    </xf>
    <xf numFmtId="170" fontId="160" fillId="0" borderId="0" xfId="1" applyNumberFormat="1" applyFont="1" applyFill="1" applyBorder="1" applyProtection="1"/>
    <xf numFmtId="43" fontId="165" fillId="0" borderId="0" xfId="0" applyNumberFormat="1" applyFont="1"/>
    <xf numFmtId="0" fontId="163" fillId="2" borderId="0" xfId="0" applyFont="1" applyFill="1" applyAlignment="1">
      <alignment horizontal="right" vertical="center" wrapText="1"/>
    </xf>
    <xf numFmtId="0" fontId="165" fillId="0" borderId="1" xfId="0" applyFont="1" applyBorder="1"/>
    <xf numFmtId="170" fontId="165" fillId="0" borderId="1" xfId="1" applyNumberFormat="1" applyFont="1" applyBorder="1">
      <protection locked="0"/>
    </xf>
    <xf numFmtId="0" fontId="160" fillId="2" borderId="0" xfId="30" applyFont="1" applyFill="1" applyAlignment="1">
      <alignment vertical="center"/>
    </xf>
    <xf numFmtId="10" fontId="160" fillId="0" borderId="1" xfId="1" applyNumberFormat="1" applyFont="1" applyFill="1" applyBorder="1" applyAlignment="1" applyProtection="1">
      <alignment horizontal="right" vertical="center" wrapText="1"/>
    </xf>
    <xf numFmtId="14" fontId="165" fillId="0" borderId="0" xfId="0" applyNumberFormat="1" applyFont="1"/>
    <xf numFmtId="3" fontId="165" fillId="0" borderId="0" xfId="0" applyNumberFormat="1" applyFont="1"/>
    <xf numFmtId="169" fontId="160" fillId="2" borderId="0" xfId="1" applyFont="1" applyFill="1">
      <protection locked="0"/>
    </xf>
    <xf numFmtId="170" fontId="160" fillId="0" borderId="1" xfId="1" applyNumberFormat="1" applyFont="1" applyFill="1" applyBorder="1" applyAlignment="1" applyProtection="1">
      <alignment vertical="center" wrapText="1"/>
    </xf>
    <xf numFmtId="169" fontId="160" fillId="0" borderId="1" xfId="1" applyFont="1" applyFill="1" applyBorder="1" applyAlignment="1" applyProtection="1">
      <alignment horizontal="right" vertical="center" wrapText="1"/>
    </xf>
    <xf numFmtId="43" fontId="160" fillId="0" borderId="1" xfId="1" applyNumberFormat="1" applyFont="1" applyFill="1" applyBorder="1" applyAlignment="1" applyProtection="1">
      <alignment vertical="center" wrapText="1"/>
    </xf>
    <xf numFmtId="169" fontId="160" fillId="0" borderId="1" xfId="1" applyFont="1" applyFill="1" applyBorder="1" applyAlignment="1" applyProtection="1">
      <alignment vertical="center" wrapText="1"/>
    </xf>
    <xf numFmtId="10" fontId="160" fillId="2" borderId="1" xfId="1" applyNumberFormat="1" applyFont="1" applyFill="1" applyBorder="1" applyAlignment="1" applyProtection="1">
      <alignment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5" sqref="C5"/>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6" t="s">
        <v>431</v>
      </c>
      <c r="B1" s="166" t="s">
        <v>432</v>
      </c>
      <c r="C1" s="166" t="s">
        <v>433</v>
      </c>
    </row>
    <row r="2" spans="1:3">
      <c r="A2" s="166"/>
      <c r="B2" s="167">
        <f>BCthunhap!D46-BCKetQuaHoatDong_06028!D44</f>
        <v>0</v>
      </c>
      <c r="C2" s="167">
        <f>BCtinhhinhtaichinh!D33-BCTaiSan_06027!D30</f>
        <v>0</v>
      </c>
    </row>
    <row r="3" spans="1:3">
      <c r="A3" s="166"/>
      <c r="B3" s="167">
        <f>BCthunhap!D45-BCKetQuaHoatDong_06028!D43-BCKetQuaHoatDong_06028!D41</f>
        <v>0</v>
      </c>
      <c r="C3" s="167">
        <f>BCTaiSan_06027!D54-BCtinhhinhtaichinh!D45</f>
        <v>0</v>
      </c>
    </row>
    <row r="4" spans="1:3">
      <c r="A4" s="166"/>
      <c r="B4" s="167">
        <f>BCtinhhinhtaichinh!D51-BCtinhhinhtaichinh!E51-BCthunhap!D48</f>
        <v>0</v>
      </c>
      <c r="C4" s="167">
        <f>BCtinhhinhtaichinh!D52-BCTaiSan_06027!D57</f>
        <v>0</v>
      </c>
    </row>
    <row r="5" spans="1:3">
      <c r="A5" s="166"/>
      <c r="B5" s="167">
        <f>BCthunhap!D48-BCKetQuaHoatDong_06028!D45</f>
        <v>0</v>
      </c>
      <c r="C5" s="167">
        <f>BCtinhhinhtaichinh!D47-Khac_06030!D34</f>
        <v>0</v>
      </c>
    </row>
    <row r="6" spans="1:3">
      <c r="A6" s="166"/>
      <c r="B6" s="167">
        <f>+BCKetQuaHoatDong_06028!D48-GiaTriTaiSanRong_06129!E14</f>
        <v>0</v>
      </c>
      <c r="C6" s="167">
        <f>BCtinhhinhtaichinh!D33-BCDanhMucDauTu_06029!F62</f>
        <v>0</v>
      </c>
    </row>
    <row r="7" spans="1:3">
      <c r="A7" s="166"/>
      <c r="B7" s="167"/>
      <c r="C7" s="167">
        <f>BCtinhhinhtaichinh!D33-BCDanhMucDauTu_06029!F62</f>
        <v>0</v>
      </c>
    </row>
    <row r="10" spans="1:3">
      <c r="B10" s="219" t="s">
        <v>675</v>
      </c>
    </row>
    <row r="11" spans="1:3">
      <c r="B11" s="7"/>
    </row>
    <row r="12" spans="1:3">
      <c r="B12" s="8" t="s">
        <v>676</v>
      </c>
    </row>
    <row r="13" spans="1:3" ht="15">
      <c r="B13" s="168"/>
    </row>
    <row r="14" spans="1:3" ht="21">
      <c r="B14" s="220" t="s">
        <v>677</v>
      </c>
    </row>
    <row r="15" spans="1:3" ht="15">
      <c r="B15" s="168"/>
    </row>
    <row r="16" spans="1:3" ht="21">
      <c r="B16" s="169" t="s">
        <v>678</v>
      </c>
      <c r="C16" s="169" t="s">
        <v>672</v>
      </c>
    </row>
    <row r="21" spans="2:3" ht="25.5">
      <c r="B21" s="170" t="s">
        <v>679</v>
      </c>
      <c r="C21" s="170" t="s">
        <v>673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A2" sqref="A2:K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29" t="s">
        <v>507</v>
      </c>
      <c r="B1" s="429"/>
      <c r="C1" s="429"/>
      <c r="D1" s="429"/>
      <c r="E1" s="429"/>
      <c r="F1" s="429"/>
      <c r="G1" s="429"/>
      <c r="H1" s="429"/>
      <c r="I1" s="429"/>
      <c r="J1" s="429"/>
      <c r="K1" s="429"/>
    </row>
    <row r="2" spans="1:11" ht="28.5" customHeight="1">
      <c r="A2" s="430" t="s">
        <v>670</v>
      </c>
      <c r="B2" s="430"/>
      <c r="C2" s="430"/>
      <c r="D2" s="430"/>
      <c r="E2" s="430"/>
      <c r="F2" s="430"/>
      <c r="G2" s="430"/>
      <c r="H2" s="430"/>
      <c r="I2" s="430"/>
      <c r="J2" s="430"/>
      <c r="K2" s="430"/>
    </row>
    <row r="3" spans="1:11" ht="15" customHeight="1">
      <c r="A3" s="431" t="s">
        <v>235</v>
      </c>
      <c r="B3" s="431"/>
      <c r="C3" s="431"/>
      <c r="D3" s="431"/>
      <c r="E3" s="431"/>
      <c r="F3" s="431"/>
      <c r="G3" s="431"/>
      <c r="H3" s="431"/>
      <c r="I3" s="431"/>
      <c r="J3" s="431"/>
      <c r="K3" s="431"/>
    </row>
    <row r="4" spans="1:11">
      <c r="A4" s="431"/>
      <c r="B4" s="431"/>
      <c r="C4" s="431"/>
      <c r="D4" s="431"/>
      <c r="E4" s="431"/>
      <c r="F4" s="431"/>
      <c r="G4" s="431"/>
      <c r="H4" s="431"/>
      <c r="I4" s="431"/>
      <c r="J4" s="431"/>
      <c r="K4" s="431"/>
    </row>
    <row r="5" spans="1:11">
      <c r="A5" s="423" t="str">
        <f>'ngay thang'!B12</f>
        <v>Tại ngày 31 tháng 8 năm 2024/ As at 31 Aug 2024</v>
      </c>
      <c r="B5" s="423"/>
      <c r="C5" s="423"/>
      <c r="D5" s="423"/>
      <c r="E5" s="423"/>
      <c r="F5" s="423"/>
      <c r="G5" s="423"/>
      <c r="H5" s="423"/>
      <c r="I5" s="423"/>
      <c r="J5" s="423"/>
      <c r="K5" s="423"/>
    </row>
    <row r="6" spans="1:11">
      <c r="A6" s="15"/>
      <c r="B6" s="15"/>
      <c r="C6" s="15"/>
      <c r="D6" s="15"/>
      <c r="E6" s="15"/>
      <c r="F6" s="1"/>
    </row>
    <row r="7" spans="1:11" ht="27.75" customHeight="1">
      <c r="A7" s="419" t="s">
        <v>244</v>
      </c>
      <c r="B7" s="419"/>
      <c r="D7" s="419" t="s">
        <v>605</v>
      </c>
      <c r="E7" s="419"/>
      <c r="F7" s="419"/>
      <c r="G7" s="419"/>
      <c r="H7" s="419"/>
      <c r="I7" s="419"/>
      <c r="J7" s="419"/>
    </row>
    <row r="8" spans="1:11" ht="31.5" customHeight="1">
      <c r="A8" s="419" t="s">
        <v>242</v>
      </c>
      <c r="B8" s="419"/>
      <c r="D8" s="419" t="s">
        <v>444</v>
      </c>
      <c r="E8" s="419"/>
      <c r="F8" s="419"/>
      <c r="G8" s="419"/>
      <c r="H8" s="419"/>
      <c r="I8" s="419"/>
      <c r="J8" s="419"/>
    </row>
    <row r="9" spans="1:11" ht="31.5" customHeight="1">
      <c r="A9" s="424" t="s">
        <v>241</v>
      </c>
      <c r="B9" s="424"/>
      <c r="D9" s="424" t="s">
        <v>243</v>
      </c>
      <c r="E9" s="424"/>
      <c r="F9" s="424"/>
      <c r="G9" s="424"/>
      <c r="H9" s="424"/>
      <c r="I9" s="424"/>
      <c r="J9" s="424"/>
    </row>
    <row r="10" spans="1:11" ht="31.5" customHeight="1">
      <c r="A10" s="424" t="s">
        <v>245</v>
      </c>
      <c r="B10" s="424"/>
      <c r="D10" s="419" t="str">
        <f>'ngay thang'!B14</f>
        <v>Ngày 05 tháng 09 năm 2024
05 Sep 2024</v>
      </c>
      <c r="E10" s="424"/>
      <c r="F10" s="424"/>
      <c r="G10" s="424"/>
      <c r="H10" s="424"/>
      <c r="I10" s="424"/>
      <c r="J10" s="424"/>
    </row>
    <row r="12" spans="1:11" s="26" customFormat="1" ht="29.25" customHeight="1">
      <c r="A12" s="425" t="s">
        <v>207</v>
      </c>
      <c r="B12" s="425" t="s">
        <v>208</v>
      </c>
      <c r="C12" s="425" t="s">
        <v>199</v>
      </c>
      <c r="D12" s="425" t="s">
        <v>231</v>
      </c>
      <c r="E12" s="425" t="s">
        <v>209</v>
      </c>
      <c r="F12" s="425" t="s">
        <v>210</v>
      </c>
      <c r="G12" s="425" t="s">
        <v>211</v>
      </c>
      <c r="H12" s="427" t="s">
        <v>212</v>
      </c>
      <c r="I12" s="428"/>
      <c r="J12" s="427" t="s">
        <v>215</v>
      </c>
      <c r="K12" s="428"/>
    </row>
    <row r="13" spans="1:11" s="26" customFormat="1" ht="51">
      <c r="A13" s="426"/>
      <c r="B13" s="426"/>
      <c r="C13" s="426"/>
      <c r="D13" s="426"/>
      <c r="E13" s="426"/>
      <c r="F13" s="426"/>
      <c r="G13" s="426"/>
      <c r="H13" s="165" t="s">
        <v>213</v>
      </c>
      <c r="I13" s="165" t="s">
        <v>214</v>
      </c>
      <c r="J13" s="165" t="s">
        <v>216</v>
      </c>
      <c r="K13" s="165" t="s">
        <v>214</v>
      </c>
    </row>
    <row r="14" spans="1:11" s="26" customFormat="1" ht="25.5">
      <c r="A14" s="3" t="s">
        <v>72</v>
      </c>
      <c r="B14" s="4" t="s">
        <v>223</v>
      </c>
      <c r="C14" s="4" t="s">
        <v>73</v>
      </c>
      <c r="D14" s="157"/>
      <c r="E14" s="157"/>
      <c r="F14" s="158"/>
      <c r="G14" s="159"/>
      <c r="H14" s="4"/>
      <c r="I14" s="2"/>
      <c r="J14" s="5"/>
      <c r="K14" s="6"/>
    </row>
    <row r="15" spans="1:11" s="26" customFormat="1" ht="25.5">
      <c r="A15" s="3" t="s">
        <v>46</v>
      </c>
      <c r="B15" s="4" t="s">
        <v>224</v>
      </c>
      <c r="C15" s="4" t="s">
        <v>74</v>
      </c>
      <c r="D15" s="158"/>
      <c r="E15" s="158"/>
      <c r="F15" s="158"/>
      <c r="G15" s="159"/>
      <c r="H15" s="4"/>
      <c r="I15" s="2"/>
      <c r="J15" s="4"/>
      <c r="K15" s="2"/>
    </row>
    <row r="16" spans="1:11" s="26" customFormat="1" ht="25.5">
      <c r="A16" s="3" t="s">
        <v>75</v>
      </c>
      <c r="B16" s="4" t="s">
        <v>217</v>
      </c>
      <c r="C16" s="4" t="s">
        <v>76</v>
      </c>
      <c r="D16" s="158"/>
      <c r="E16" s="158"/>
      <c r="F16" s="158"/>
      <c r="G16" s="157"/>
      <c r="H16" s="4"/>
      <c r="I16" s="160"/>
      <c r="J16" s="4"/>
      <c r="K16" s="160"/>
    </row>
    <row r="17" spans="1:11" s="26" customFormat="1" ht="25.5">
      <c r="A17" s="3" t="s">
        <v>56</v>
      </c>
      <c r="B17" s="4" t="s">
        <v>218</v>
      </c>
      <c r="C17" s="4" t="s">
        <v>77</v>
      </c>
      <c r="D17" s="158"/>
      <c r="E17" s="158"/>
      <c r="F17" s="158"/>
      <c r="G17" s="159"/>
      <c r="H17" s="4"/>
      <c r="I17" s="2"/>
      <c r="J17" s="4"/>
      <c r="K17" s="2"/>
    </row>
    <row r="18" spans="1:11" s="26" customFormat="1" ht="25.5">
      <c r="A18" s="3" t="s">
        <v>78</v>
      </c>
      <c r="B18" s="4" t="s">
        <v>225</v>
      </c>
      <c r="C18" s="4" t="s">
        <v>79</v>
      </c>
      <c r="D18" s="158"/>
      <c r="E18" s="158"/>
      <c r="F18" s="158"/>
      <c r="G18" s="159"/>
      <c r="H18" s="4"/>
      <c r="I18" s="2"/>
      <c r="J18" s="4"/>
      <c r="K18" s="2"/>
    </row>
    <row r="19" spans="1:11" s="26" customFormat="1" ht="25.5">
      <c r="A19" s="3" t="s">
        <v>80</v>
      </c>
      <c r="B19" s="4" t="s">
        <v>219</v>
      </c>
      <c r="C19" s="4" t="s">
        <v>81</v>
      </c>
      <c r="D19" s="158"/>
      <c r="E19" s="158"/>
      <c r="F19" s="158"/>
      <c r="G19" s="159"/>
      <c r="H19" s="4"/>
      <c r="I19" s="2"/>
      <c r="J19" s="4"/>
      <c r="K19" s="2"/>
    </row>
    <row r="20" spans="1:11" s="26" customFormat="1" ht="25.5">
      <c r="A20" s="3" t="s">
        <v>46</v>
      </c>
      <c r="B20" s="4" t="s">
        <v>220</v>
      </c>
      <c r="C20" s="4" t="s">
        <v>82</v>
      </c>
      <c r="D20" s="158"/>
      <c r="E20" s="158"/>
      <c r="F20" s="158"/>
      <c r="G20" s="159"/>
      <c r="H20" s="4"/>
      <c r="I20" s="2"/>
      <c r="J20" s="4"/>
      <c r="K20" s="2"/>
    </row>
    <row r="21" spans="1:11" s="26" customFormat="1" ht="25.5">
      <c r="A21" s="3" t="s">
        <v>83</v>
      </c>
      <c r="B21" s="4" t="s">
        <v>221</v>
      </c>
      <c r="C21" s="4" t="s">
        <v>84</v>
      </c>
      <c r="D21" s="158"/>
      <c r="E21" s="158"/>
      <c r="F21" s="158"/>
      <c r="G21" s="159"/>
      <c r="H21" s="4"/>
      <c r="I21" s="2"/>
      <c r="J21" s="4"/>
      <c r="K21" s="2"/>
    </row>
    <row r="22" spans="1:11" s="26" customFormat="1" ht="25.5">
      <c r="A22" s="3" t="s">
        <v>56</v>
      </c>
      <c r="B22" s="4" t="s">
        <v>222</v>
      </c>
      <c r="C22" s="4" t="s">
        <v>85</v>
      </c>
      <c r="D22" s="158"/>
      <c r="E22" s="158"/>
      <c r="F22" s="158"/>
      <c r="G22" s="159"/>
      <c r="H22" s="4"/>
      <c r="I22" s="2"/>
      <c r="J22" s="4"/>
      <c r="K22" s="2"/>
    </row>
    <row r="23" spans="1:11" s="26" customFormat="1" ht="38.25">
      <c r="A23" s="3" t="s">
        <v>86</v>
      </c>
      <c r="B23" s="4" t="s">
        <v>226</v>
      </c>
      <c r="C23" s="4" t="s">
        <v>87</v>
      </c>
      <c r="D23" s="158"/>
      <c r="E23" s="158"/>
      <c r="F23" s="158"/>
      <c r="G23" s="159"/>
      <c r="H23" s="4"/>
      <c r="I23" s="2"/>
      <c r="J23" s="4"/>
      <c r="K23" s="2"/>
    </row>
    <row r="24" spans="1:11" s="26" customFormat="1" ht="12.75">
      <c r="A24" s="161"/>
      <c r="B24" s="162"/>
      <c r="C24" s="162"/>
      <c r="D24" s="158"/>
      <c r="E24" s="158"/>
      <c r="F24" s="158"/>
      <c r="G24" s="159"/>
      <c r="H24" s="4"/>
      <c r="I24" s="2"/>
      <c r="J24" s="5"/>
      <c r="K24" s="6"/>
    </row>
    <row r="25" spans="1:11" s="26" customFormat="1" ht="12.75">
      <c r="A25" s="163"/>
    </row>
    <row r="26" spans="1:11" s="26" customFormat="1" ht="12.75">
      <c r="A26" s="196" t="s">
        <v>651</v>
      </c>
      <c r="B26" s="1"/>
      <c r="C26" s="27"/>
      <c r="I26" s="28" t="s">
        <v>652</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4"/>
      <c r="I35" s="23"/>
      <c r="J35" s="164"/>
      <c r="K35" s="164"/>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2" sqref="A2:D2"/>
    </sheetView>
  </sheetViews>
  <sheetFormatPr defaultColWidth="9.140625" defaultRowHeight="15"/>
  <cols>
    <col min="1" max="1" width="4.85546875" style="156" customWidth="1"/>
    <col min="2" max="2" width="61.85546875" style="151" customWidth="1"/>
    <col min="3" max="3" width="33.5703125" style="151" customWidth="1"/>
    <col min="4" max="4" width="41.42578125" style="151" customWidth="1"/>
    <col min="5" max="16384" width="9.140625" style="151"/>
  </cols>
  <sheetData>
    <row r="1" spans="1:4" ht="27.75" customHeight="1">
      <c r="A1" s="432" t="s">
        <v>507</v>
      </c>
      <c r="B1" s="432"/>
      <c r="C1" s="432"/>
      <c r="D1" s="432"/>
    </row>
    <row r="2" spans="1:4" ht="28.5" customHeight="1">
      <c r="A2" s="433" t="s">
        <v>669</v>
      </c>
      <c r="B2" s="433"/>
      <c r="C2" s="433"/>
      <c r="D2" s="433"/>
    </row>
    <row r="3" spans="1:4" ht="15" customHeight="1">
      <c r="A3" s="434" t="s">
        <v>449</v>
      </c>
      <c r="B3" s="434"/>
      <c r="C3" s="434"/>
      <c r="D3" s="434"/>
    </row>
    <row r="4" spans="1:4">
      <c r="A4" s="434"/>
      <c r="B4" s="434"/>
      <c r="C4" s="434"/>
      <c r="D4" s="434"/>
    </row>
    <row r="5" spans="1:4">
      <c r="A5" s="435" t="str">
        <f>'ngay thang'!B10</f>
        <v>Tháng 08 năm 2024/Aug 2024</v>
      </c>
      <c r="B5" s="436"/>
      <c r="C5" s="436"/>
      <c r="D5" s="436"/>
    </row>
    <row r="6" spans="1:4">
      <c r="A6" s="16"/>
      <c r="B6" s="16"/>
      <c r="C6" s="16"/>
      <c r="D6" s="16"/>
    </row>
    <row r="7" spans="1:4" ht="28.5" customHeight="1">
      <c r="A7" s="437" t="s">
        <v>242</v>
      </c>
      <c r="B7" s="437"/>
      <c r="C7" s="437" t="s">
        <v>444</v>
      </c>
      <c r="D7" s="437"/>
    </row>
    <row r="8" spans="1:4" ht="29.25" customHeight="1">
      <c r="A8" s="438" t="s">
        <v>241</v>
      </c>
      <c r="B8" s="438"/>
      <c r="C8" s="437" t="s">
        <v>591</v>
      </c>
      <c r="D8" s="438"/>
    </row>
    <row r="9" spans="1:4" ht="31.5" customHeight="1">
      <c r="A9" s="437" t="s">
        <v>244</v>
      </c>
      <c r="B9" s="437"/>
      <c r="C9" s="437" t="s">
        <v>605</v>
      </c>
      <c r="D9" s="437"/>
    </row>
    <row r="10" spans="1:4" ht="27" customHeight="1">
      <c r="A10" s="438" t="s">
        <v>245</v>
      </c>
      <c r="B10" s="438"/>
      <c r="C10" s="437" t="str">
        <f>'ngay thang'!B14</f>
        <v>Ngày 05 tháng 09 năm 2024
05 Sep 2024</v>
      </c>
      <c r="D10" s="437"/>
    </row>
    <row r="11" spans="1:4" ht="16.5" customHeight="1">
      <c r="A11" s="17"/>
      <c r="B11" s="17"/>
      <c r="C11" s="17"/>
      <c r="D11" s="17"/>
    </row>
    <row r="12" spans="1:4">
      <c r="A12" s="439" t="s">
        <v>450</v>
      </c>
      <c r="B12" s="439"/>
      <c r="C12" s="439"/>
      <c r="D12" s="439"/>
    </row>
    <row r="13" spans="1:4" s="148" customFormat="1" ht="15.75" customHeight="1">
      <c r="A13" s="440" t="s">
        <v>207</v>
      </c>
      <c r="B13" s="440" t="s">
        <v>451</v>
      </c>
      <c r="C13" s="442" t="s">
        <v>452</v>
      </c>
      <c r="D13" s="442"/>
    </row>
    <row r="14" spans="1:4" s="148" customFormat="1" ht="21" customHeight="1">
      <c r="A14" s="441"/>
      <c r="B14" s="441"/>
      <c r="C14" s="155" t="s">
        <v>453</v>
      </c>
      <c r="D14" s="155" t="s">
        <v>454</v>
      </c>
    </row>
    <row r="15" spans="1:4" s="148" customFormat="1" ht="12.75">
      <c r="A15" s="9" t="s">
        <v>46</v>
      </c>
      <c r="B15" s="10" t="s">
        <v>455</v>
      </c>
      <c r="C15" s="143"/>
      <c r="D15" s="143"/>
    </row>
    <row r="16" spans="1:4" s="148" customFormat="1" ht="12.75">
      <c r="A16" s="9" t="s">
        <v>456</v>
      </c>
      <c r="B16" s="10" t="s">
        <v>457</v>
      </c>
      <c r="C16" s="144"/>
      <c r="D16" s="144"/>
    </row>
    <row r="17" spans="1:4" s="148" customFormat="1" ht="12.75">
      <c r="A17" s="9" t="s">
        <v>458</v>
      </c>
      <c r="B17" s="10" t="s">
        <v>459</v>
      </c>
      <c r="C17" s="144"/>
      <c r="D17" s="144"/>
    </row>
    <row r="18" spans="1:4" s="148" customFormat="1" ht="12.75">
      <c r="A18" s="9" t="s">
        <v>56</v>
      </c>
      <c r="B18" s="10" t="s">
        <v>460</v>
      </c>
      <c r="C18" s="144"/>
      <c r="D18" s="144"/>
    </row>
    <row r="19" spans="1:4" s="148" customFormat="1" ht="12.75">
      <c r="A19" s="9" t="s">
        <v>456</v>
      </c>
      <c r="B19" s="10" t="s">
        <v>457</v>
      </c>
      <c r="C19" s="144"/>
      <c r="D19" s="144"/>
    </row>
    <row r="20" spans="1:4" s="148" customFormat="1" ht="12.75">
      <c r="A20" s="9" t="s">
        <v>458</v>
      </c>
      <c r="B20" s="10" t="s">
        <v>459</v>
      </c>
      <c r="C20" s="144"/>
      <c r="D20" s="144"/>
    </row>
    <row r="21" spans="1:4" s="148" customFormat="1" ht="12.75">
      <c r="A21" s="9" t="s">
        <v>133</v>
      </c>
      <c r="B21" s="10" t="s">
        <v>461</v>
      </c>
      <c r="C21" s="144"/>
      <c r="D21" s="144"/>
    </row>
    <row r="22" spans="1:4" s="148" customFormat="1" ht="12.75">
      <c r="A22" s="9" t="s">
        <v>456</v>
      </c>
      <c r="B22" s="10" t="s">
        <v>457</v>
      </c>
      <c r="C22" s="144"/>
      <c r="D22" s="144"/>
    </row>
    <row r="23" spans="1:4" s="148" customFormat="1" ht="12.75">
      <c r="A23" s="9" t="s">
        <v>458</v>
      </c>
      <c r="B23" s="10" t="s">
        <v>459</v>
      </c>
      <c r="C23" s="144"/>
      <c r="D23" s="144"/>
    </row>
    <row r="24" spans="1:4" s="148" customFormat="1" ht="12.75">
      <c r="A24" s="9" t="s">
        <v>135</v>
      </c>
      <c r="B24" s="10" t="s">
        <v>462</v>
      </c>
      <c r="C24" s="144"/>
      <c r="D24" s="144"/>
    </row>
    <row r="25" spans="1:4" s="148" customFormat="1" ht="12.75">
      <c r="A25" s="145">
        <v>1</v>
      </c>
      <c r="B25" s="146" t="s">
        <v>457</v>
      </c>
      <c r="C25" s="144"/>
      <c r="D25" s="144"/>
    </row>
    <row r="26" spans="1:4" s="148" customFormat="1" ht="12.75">
      <c r="A26" s="145">
        <v>2</v>
      </c>
      <c r="B26" s="146" t="s">
        <v>459</v>
      </c>
      <c r="C26" s="144"/>
      <c r="D26" s="144"/>
    </row>
    <row r="27" spans="1:4" s="148" customFormat="1" ht="12.75">
      <c r="A27" s="443" t="s">
        <v>463</v>
      </c>
      <c r="B27" s="443"/>
      <c r="C27" s="443"/>
      <c r="D27" s="443"/>
    </row>
    <row r="28" spans="1:4" s="148" customFormat="1" ht="12.75">
      <c r="A28" s="147"/>
    </row>
    <row r="29" spans="1:4" s="148" customFormat="1" ht="12.75">
      <c r="A29" s="196" t="s">
        <v>651</v>
      </c>
      <c r="B29" s="48"/>
      <c r="D29" s="149" t="s">
        <v>652</v>
      </c>
    </row>
    <row r="30" spans="1:4" s="148" customFormat="1" ht="12.75">
      <c r="A30" s="112" t="s">
        <v>176</v>
      </c>
      <c r="B30" s="48"/>
      <c r="D30" s="150" t="s">
        <v>177</v>
      </c>
    </row>
    <row r="31" spans="1:4">
      <c r="A31" s="48"/>
      <c r="B31" s="48"/>
      <c r="D31" s="152"/>
    </row>
    <row r="32" spans="1:4">
      <c r="A32" s="48"/>
      <c r="B32" s="48"/>
      <c r="D32" s="152"/>
    </row>
    <row r="33" spans="1:4">
      <c r="A33" s="48"/>
      <c r="B33" s="48"/>
      <c r="D33" s="152"/>
    </row>
    <row r="34" spans="1:4">
      <c r="A34" s="48"/>
      <c r="B34" s="48"/>
      <c r="D34" s="152"/>
    </row>
    <row r="35" spans="1:4">
      <c r="A35" s="48"/>
      <c r="B35" s="48"/>
      <c r="D35" s="152"/>
    </row>
    <row r="36" spans="1:4">
      <c r="A36" s="48"/>
      <c r="B36" s="48"/>
      <c r="D36" s="152"/>
    </row>
    <row r="37" spans="1:4">
      <c r="A37" s="48"/>
      <c r="B37" s="48"/>
      <c r="D37" s="153"/>
    </row>
    <row r="38" spans="1:4">
      <c r="A38" s="154" t="s">
        <v>236</v>
      </c>
      <c r="B38" s="103"/>
      <c r="C38" s="107"/>
      <c r="D38" s="104" t="s">
        <v>464</v>
      </c>
    </row>
    <row r="39" spans="1:4">
      <c r="A39" s="11" t="s">
        <v>592</v>
      </c>
      <c r="B39" s="48"/>
      <c r="C39" s="106"/>
      <c r="D39" s="106"/>
    </row>
    <row r="40" spans="1:4">
      <c r="A40" s="48" t="s">
        <v>237</v>
      </c>
      <c r="B40" s="48"/>
    </row>
    <row r="41" spans="1:4">
      <c r="A41" s="15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zoomScaleSheetLayoutView="100" workbookViewId="0">
      <selection activeCell="C7" sqref="C7:G7"/>
    </sheetView>
  </sheetViews>
  <sheetFormatPr defaultColWidth="9.140625" defaultRowHeight="12.75"/>
  <cols>
    <col min="1" max="1" width="6.85546875" style="139" customWidth="1"/>
    <col min="2" max="2" width="48.28515625" style="48" customWidth="1"/>
    <col min="3" max="3" width="12.28515625" style="61" customWidth="1"/>
    <col min="4" max="4" width="15.42578125" style="61" customWidth="1"/>
    <col min="5" max="5" width="15.7109375" style="61" customWidth="1"/>
    <col min="6" max="6" width="14.5703125" style="61" customWidth="1"/>
    <col min="7" max="7" width="21.85546875" style="48" customWidth="1"/>
    <col min="8" max="8" width="19.140625" style="126"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445" t="s">
        <v>507</v>
      </c>
      <c r="B1" s="445"/>
      <c r="C1" s="445"/>
      <c r="D1" s="445"/>
      <c r="E1" s="445"/>
      <c r="F1" s="445"/>
      <c r="G1" s="445"/>
    </row>
    <row r="2" spans="1:13" ht="34.5" customHeight="1">
      <c r="A2" s="446" t="s">
        <v>671</v>
      </c>
      <c r="B2" s="446"/>
      <c r="C2" s="446"/>
      <c r="D2" s="446"/>
      <c r="E2" s="446"/>
      <c r="F2" s="446"/>
      <c r="G2" s="446"/>
    </row>
    <row r="3" spans="1:13" ht="39.75" customHeight="1">
      <c r="A3" s="434" t="s">
        <v>465</v>
      </c>
      <c r="B3" s="434"/>
      <c r="C3" s="434"/>
      <c r="D3" s="434"/>
      <c r="E3" s="434"/>
      <c r="F3" s="434"/>
      <c r="G3" s="434"/>
    </row>
    <row r="4" spans="1:13">
      <c r="A4" s="435" t="str">
        <f>'BC Han muc nuoc ngoai'!A5:D5</f>
        <v>Tháng 08 năm 2024/Aug 2024</v>
      </c>
      <c r="B4" s="436"/>
      <c r="C4" s="436"/>
      <c r="D4" s="436"/>
      <c r="E4" s="436"/>
      <c r="F4" s="436"/>
      <c r="G4" s="436"/>
    </row>
    <row r="5" spans="1:13">
      <c r="A5" s="16"/>
      <c r="B5" s="16"/>
      <c r="C5" s="16"/>
      <c r="D5" s="16"/>
      <c r="E5" s="16"/>
      <c r="F5" s="16"/>
      <c r="G5" s="16"/>
    </row>
    <row r="6" spans="1:13" s="111" customFormat="1" ht="28.5" customHeight="1">
      <c r="A6" s="447" t="s">
        <v>586</v>
      </c>
      <c r="B6" s="447"/>
      <c r="C6" s="448" t="s">
        <v>444</v>
      </c>
      <c r="D6" s="448"/>
      <c r="E6" s="448"/>
      <c r="F6" s="448"/>
      <c r="G6" s="448"/>
      <c r="H6" s="127"/>
    </row>
    <row r="7" spans="1:13" s="111" customFormat="1" ht="28.5" customHeight="1">
      <c r="A7" s="447" t="s">
        <v>241</v>
      </c>
      <c r="B7" s="447"/>
      <c r="C7" s="449" t="s">
        <v>593</v>
      </c>
      <c r="D7" s="449"/>
      <c r="E7" s="449"/>
      <c r="F7" s="449"/>
      <c r="G7" s="449"/>
      <c r="H7" s="127"/>
    </row>
    <row r="8" spans="1:13" s="111" customFormat="1" ht="28.5" customHeight="1">
      <c r="A8" s="447" t="s">
        <v>588</v>
      </c>
      <c r="B8" s="447"/>
      <c r="C8" s="448" t="s">
        <v>605</v>
      </c>
      <c r="D8" s="448"/>
      <c r="E8" s="448"/>
      <c r="F8" s="448"/>
      <c r="G8" s="448"/>
      <c r="H8" s="127"/>
    </row>
    <row r="9" spans="1:13" s="111" customFormat="1" ht="24.75" customHeight="1">
      <c r="A9" s="447" t="s">
        <v>245</v>
      </c>
      <c r="B9" s="447"/>
      <c r="C9" s="450" t="str">
        <f>'BC Han muc nuoc ngoai'!C10:D10</f>
        <v>Ngày 05 tháng 09 năm 2024
05 Sep 2024</v>
      </c>
      <c r="D9" s="450"/>
      <c r="E9" s="450"/>
      <c r="F9" s="110"/>
      <c r="G9" s="128"/>
      <c r="H9" s="127"/>
    </row>
    <row r="10" spans="1:13" s="111" customFormat="1" ht="9" customHeight="1">
      <c r="A10" s="17"/>
      <c r="B10" s="17"/>
      <c r="C10" s="12"/>
      <c r="D10" s="110"/>
      <c r="E10" s="110"/>
      <c r="F10" s="110"/>
      <c r="G10" s="128"/>
      <c r="H10" s="127"/>
    </row>
    <row r="11" spans="1:13" ht="10.15" customHeight="1">
      <c r="A11" s="48"/>
      <c r="C11" s="48"/>
      <c r="D11" s="48"/>
      <c r="E11" s="48"/>
      <c r="F11" s="48"/>
    </row>
    <row r="12" spans="1:13" ht="18" customHeight="1">
      <c r="A12" s="111" t="s">
        <v>466</v>
      </c>
      <c r="B12" s="111"/>
      <c r="C12" s="111"/>
      <c r="D12" s="111"/>
      <c r="E12" s="111"/>
      <c r="F12" s="111"/>
      <c r="G12" s="129"/>
    </row>
    <row r="13" spans="1:13" ht="30.75" customHeight="1">
      <c r="A13" s="452" t="s">
        <v>467</v>
      </c>
      <c r="B13" s="452" t="s">
        <v>248</v>
      </c>
      <c r="C13" s="454" t="s">
        <v>285</v>
      </c>
      <c r="D13" s="455"/>
      <c r="E13" s="454" t="s">
        <v>468</v>
      </c>
      <c r="F13" s="455"/>
      <c r="G13" s="452" t="s">
        <v>469</v>
      </c>
      <c r="M13" s="130"/>
    </row>
    <row r="14" spans="1:13" ht="28.5" customHeight="1">
      <c r="A14" s="453"/>
      <c r="B14" s="453"/>
      <c r="C14" s="113" t="s">
        <v>453</v>
      </c>
      <c r="D14" s="113" t="s">
        <v>470</v>
      </c>
      <c r="E14" s="113" t="s">
        <v>453</v>
      </c>
      <c r="F14" s="113" t="s">
        <v>470</v>
      </c>
      <c r="G14" s="453"/>
      <c r="M14" s="130"/>
    </row>
    <row r="15" spans="1:13" s="78" customFormat="1" ht="25.5">
      <c r="A15" s="117" t="s">
        <v>89</v>
      </c>
      <c r="B15" s="13" t="s">
        <v>471</v>
      </c>
      <c r="C15" s="131"/>
      <c r="D15" s="131"/>
      <c r="E15" s="131"/>
      <c r="F15" s="131"/>
      <c r="G15" s="132"/>
      <c r="H15" s="133"/>
    </row>
    <row r="16" spans="1:13" s="78" customFormat="1" ht="25.5">
      <c r="A16" s="117"/>
      <c r="B16" s="13" t="s">
        <v>472</v>
      </c>
      <c r="C16" s="131"/>
      <c r="D16" s="131"/>
      <c r="E16" s="131"/>
      <c r="F16" s="131"/>
      <c r="G16" s="132"/>
      <c r="H16" s="133"/>
    </row>
    <row r="17" spans="1:13" s="78" customFormat="1" ht="25.5">
      <c r="A17" s="117"/>
      <c r="B17" s="13" t="s">
        <v>473</v>
      </c>
      <c r="C17" s="131"/>
      <c r="D17" s="131"/>
      <c r="E17" s="131"/>
      <c r="F17" s="131"/>
      <c r="G17" s="132"/>
      <c r="H17" s="133"/>
    </row>
    <row r="18" spans="1:13" s="78" customFormat="1" ht="25.5">
      <c r="A18" s="117"/>
      <c r="B18" s="13" t="s">
        <v>367</v>
      </c>
      <c r="C18" s="131"/>
      <c r="D18" s="131"/>
      <c r="E18" s="131"/>
      <c r="F18" s="131"/>
      <c r="G18" s="132"/>
      <c r="H18" s="133"/>
    </row>
    <row r="19" spans="1:13" s="78" customFormat="1" ht="25.5">
      <c r="A19" s="117" t="s">
        <v>93</v>
      </c>
      <c r="B19" s="13" t="s">
        <v>368</v>
      </c>
      <c r="C19" s="131"/>
      <c r="D19" s="131"/>
      <c r="E19" s="131"/>
      <c r="F19" s="131"/>
      <c r="G19" s="132"/>
      <c r="H19" s="133"/>
    </row>
    <row r="20" spans="1:13" s="78" customFormat="1" ht="25.5">
      <c r="A20" s="117" t="s">
        <v>97</v>
      </c>
      <c r="B20" s="13" t="s">
        <v>474</v>
      </c>
      <c r="C20" s="131"/>
      <c r="D20" s="131"/>
      <c r="E20" s="131"/>
      <c r="F20" s="131"/>
      <c r="G20" s="132"/>
      <c r="H20" s="133"/>
    </row>
    <row r="21" spans="1:13" s="78" customFormat="1" ht="25.5">
      <c r="A21" s="117" t="s">
        <v>99</v>
      </c>
      <c r="B21" s="13" t="s">
        <v>373</v>
      </c>
      <c r="C21" s="131"/>
      <c r="D21" s="131"/>
      <c r="E21" s="131"/>
      <c r="F21" s="131"/>
      <c r="G21" s="132"/>
      <c r="H21" s="133"/>
    </row>
    <row r="22" spans="1:13" s="78" customFormat="1" ht="38.25">
      <c r="A22" s="117" t="s">
        <v>101</v>
      </c>
      <c r="B22" s="13" t="s">
        <v>475</v>
      </c>
      <c r="C22" s="131"/>
      <c r="D22" s="131"/>
      <c r="E22" s="131"/>
      <c r="F22" s="131"/>
      <c r="G22" s="132"/>
      <c r="H22" s="133"/>
    </row>
    <row r="23" spans="1:13" s="78" customFormat="1" ht="25.5">
      <c r="A23" s="117" t="s">
        <v>103</v>
      </c>
      <c r="B23" s="13" t="s">
        <v>375</v>
      </c>
      <c r="C23" s="131"/>
      <c r="D23" s="131"/>
      <c r="E23" s="131"/>
      <c r="F23" s="131"/>
      <c r="G23" s="132"/>
      <c r="H23" s="133"/>
    </row>
    <row r="24" spans="1:13" s="78" customFormat="1" ht="25.5">
      <c r="A24" s="117" t="s">
        <v>105</v>
      </c>
      <c r="B24" s="13" t="s">
        <v>376</v>
      </c>
      <c r="C24" s="131"/>
      <c r="D24" s="131"/>
      <c r="E24" s="131"/>
      <c r="F24" s="131"/>
      <c r="G24" s="132"/>
      <c r="H24" s="133"/>
    </row>
    <row r="25" spans="1:13" s="78" customFormat="1" ht="25.5">
      <c r="A25" s="117" t="s">
        <v>107</v>
      </c>
      <c r="B25" s="13" t="s">
        <v>476</v>
      </c>
      <c r="C25" s="81"/>
      <c r="D25" s="81"/>
      <c r="E25" s="81"/>
      <c r="F25" s="81"/>
      <c r="G25" s="134"/>
      <c r="H25" s="133"/>
    </row>
    <row r="26" spans="1:13" ht="30.75" customHeight="1">
      <c r="A26" s="452" t="s">
        <v>467</v>
      </c>
      <c r="B26" s="452" t="s">
        <v>250</v>
      </c>
      <c r="C26" s="454" t="s">
        <v>285</v>
      </c>
      <c r="D26" s="455"/>
      <c r="E26" s="454" t="s">
        <v>468</v>
      </c>
      <c r="F26" s="455"/>
      <c r="G26" s="452" t="s">
        <v>469</v>
      </c>
      <c r="M26" s="130"/>
    </row>
    <row r="27" spans="1:13" ht="28.5" customHeight="1">
      <c r="A27" s="453"/>
      <c r="B27" s="453"/>
      <c r="C27" s="113" t="s">
        <v>453</v>
      </c>
      <c r="D27" s="113" t="s">
        <v>470</v>
      </c>
      <c r="E27" s="113" t="s">
        <v>453</v>
      </c>
      <c r="F27" s="113" t="s">
        <v>470</v>
      </c>
      <c r="G27" s="453"/>
      <c r="M27" s="130"/>
    </row>
    <row r="28" spans="1:13" s="78" customFormat="1" ht="38.25">
      <c r="A28" s="117" t="s">
        <v>110</v>
      </c>
      <c r="B28" s="13" t="s">
        <v>477</v>
      </c>
      <c r="C28" s="81"/>
      <c r="D28" s="81"/>
      <c r="E28" s="81"/>
      <c r="F28" s="81"/>
      <c r="G28" s="132"/>
      <c r="H28" s="133"/>
    </row>
    <row r="29" spans="1:13" s="78" customFormat="1" ht="25.5">
      <c r="A29" s="117" t="s">
        <v>112</v>
      </c>
      <c r="B29" s="13" t="s">
        <v>379</v>
      </c>
      <c r="C29" s="131"/>
      <c r="D29" s="131"/>
      <c r="E29" s="131"/>
      <c r="F29" s="131"/>
      <c r="G29" s="132"/>
      <c r="H29" s="133"/>
    </row>
    <row r="30" spans="1:13" s="78" customFormat="1" ht="25.5">
      <c r="A30" s="117" t="s">
        <v>114</v>
      </c>
      <c r="B30" s="13" t="s">
        <v>387</v>
      </c>
      <c r="C30" s="81"/>
      <c r="D30" s="81"/>
      <c r="E30" s="81"/>
      <c r="F30" s="81"/>
      <c r="G30" s="134"/>
      <c r="H30" s="133"/>
    </row>
    <row r="31" spans="1:13" s="78" customFormat="1" ht="15">
      <c r="A31" s="451" t="s">
        <v>463</v>
      </c>
      <c r="B31" s="451"/>
      <c r="C31" s="451"/>
      <c r="D31" s="451"/>
      <c r="E31" s="451"/>
      <c r="F31" s="451"/>
      <c r="G31" s="451"/>
      <c r="H31" s="133"/>
    </row>
    <row r="32" spans="1:13" s="78" customFormat="1" ht="15">
      <c r="A32" s="135"/>
      <c r="B32" s="136"/>
      <c r="C32" s="137"/>
      <c r="D32" s="137"/>
      <c r="E32" s="137"/>
      <c r="F32" s="137"/>
      <c r="G32" s="138"/>
      <c r="H32" s="133"/>
    </row>
    <row r="33" spans="1:13" s="126" customFormat="1" ht="11.25" customHeight="1">
      <c r="A33" s="139"/>
      <c r="B33" s="48"/>
      <c r="C33" s="61"/>
      <c r="D33" s="61"/>
      <c r="E33" s="61"/>
      <c r="F33" s="61"/>
      <c r="G33" s="48"/>
      <c r="I33" s="48"/>
      <c r="J33" s="48"/>
      <c r="K33" s="48"/>
      <c r="L33" s="48"/>
      <c r="M33" s="48"/>
    </row>
    <row r="34" spans="1:13" s="126" customFormat="1" ht="5.25" customHeight="1">
      <c r="A34" s="48"/>
      <c r="B34" s="140"/>
      <c r="C34" s="48"/>
      <c r="D34" s="48"/>
      <c r="E34" s="48"/>
      <c r="F34" s="48"/>
      <c r="G34" s="48"/>
      <c r="I34" s="48"/>
      <c r="J34" s="48"/>
      <c r="K34" s="48"/>
      <c r="L34" s="48"/>
      <c r="M34" s="48"/>
    </row>
    <row r="35" spans="1:13" s="126" customFormat="1" ht="12.75" customHeight="1">
      <c r="A35" s="196" t="s">
        <v>651</v>
      </c>
      <c r="B35" s="100"/>
      <c r="C35" s="121"/>
      <c r="D35" s="121"/>
      <c r="E35" s="444" t="s">
        <v>652</v>
      </c>
      <c r="F35" s="444"/>
      <c r="G35" s="444"/>
      <c r="I35" s="48"/>
      <c r="J35" s="48"/>
      <c r="K35" s="48"/>
      <c r="L35" s="48"/>
      <c r="M35" s="48"/>
    </row>
    <row r="36" spans="1:13" s="126" customFormat="1">
      <c r="A36" s="36" t="s">
        <v>176</v>
      </c>
      <c r="B36" s="36"/>
      <c r="C36" s="122"/>
      <c r="D36" s="122"/>
      <c r="E36" s="122" t="s">
        <v>177</v>
      </c>
      <c r="F36" s="121"/>
      <c r="G36" s="121"/>
      <c r="I36" s="48"/>
      <c r="J36" s="48"/>
      <c r="K36" s="48"/>
      <c r="L36" s="48"/>
      <c r="M36" s="48"/>
    </row>
    <row r="37" spans="1:13" s="126" customFormat="1">
      <c r="A37" s="101"/>
      <c r="B37" s="101"/>
      <c r="C37" s="102"/>
      <c r="D37" s="102"/>
      <c r="E37" s="102"/>
      <c r="F37" s="102"/>
      <c r="G37" s="48"/>
      <c r="I37" s="48"/>
      <c r="J37" s="48"/>
      <c r="K37" s="48"/>
      <c r="L37" s="48"/>
      <c r="M37" s="48"/>
    </row>
    <row r="38" spans="1:13" s="126" customFormat="1">
      <c r="A38" s="101"/>
      <c r="B38" s="101"/>
      <c r="C38" s="102"/>
      <c r="D38" s="102"/>
      <c r="E38" s="102"/>
      <c r="F38" s="102"/>
      <c r="G38" s="48"/>
      <c r="I38" s="48"/>
      <c r="J38" s="48"/>
      <c r="K38" s="48"/>
      <c r="L38" s="48"/>
      <c r="M38" s="48"/>
    </row>
    <row r="39" spans="1:13" s="126" customFormat="1">
      <c r="A39" s="101"/>
      <c r="B39" s="101"/>
      <c r="C39" s="102"/>
      <c r="D39" s="102"/>
      <c r="E39" s="102"/>
      <c r="F39" s="102"/>
      <c r="G39" s="48"/>
      <c r="I39" s="48"/>
      <c r="J39" s="48"/>
      <c r="K39" s="48"/>
      <c r="L39" s="48"/>
      <c r="M39" s="48"/>
    </row>
    <row r="40" spans="1:13" s="126" customFormat="1">
      <c r="A40" s="101"/>
      <c r="B40" s="101"/>
      <c r="C40" s="102"/>
      <c r="D40" s="102"/>
      <c r="E40" s="102"/>
      <c r="F40" s="102"/>
      <c r="G40" s="48"/>
      <c r="I40" s="48"/>
      <c r="J40" s="48"/>
      <c r="K40" s="48"/>
      <c r="L40" s="48"/>
      <c r="M40" s="48"/>
    </row>
    <row r="41" spans="1:13" s="126" customFormat="1" ht="65.25" customHeight="1">
      <c r="A41" s="101"/>
      <c r="B41" s="101"/>
      <c r="C41" s="102"/>
      <c r="D41" s="102"/>
      <c r="E41" s="102"/>
      <c r="F41" s="102"/>
      <c r="G41" s="48"/>
      <c r="I41" s="48"/>
      <c r="J41" s="48"/>
      <c r="K41" s="48"/>
      <c r="L41" s="48"/>
      <c r="M41" s="48"/>
    </row>
    <row r="42" spans="1:13" s="142" customFormat="1">
      <c r="A42" s="38" t="s">
        <v>478</v>
      </c>
      <c r="B42" s="38"/>
      <c r="C42" s="38"/>
      <c r="D42" s="107"/>
      <c r="E42" s="125" t="s">
        <v>464</v>
      </c>
      <c r="F42" s="141"/>
      <c r="G42" s="38"/>
      <c r="I42" s="48"/>
      <c r="J42" s="48"/>
      <c r="K42" s="48"/>
      <c r="L42" s="48"/>
      <c r="M42" s="48"/>
    </row>
    <row r="43" spans="1:13" s="142" customFormat="1">
      <c r="A43" s="11" t="s">
        <v>592</v>
      </c>
      <c r="B43" s="11"/>
      <c r="C43" s="11"/>
      <c r="D43" s="106"/>
      <c r="E43" s="106"/>
      <c r="F43" s="106"/>
      <c r="G43" s="11"/>
      <c r="I43" s="48"/>
      <c r="J43" s="48"/>
      <c r="K43" s="48"/>
      <c r="L43" s="48"/>
      <c r="M43" s="48"/>
    </row>
    <row r="44" spans="1:13" s="142" customFormat="1">
      <c r="A44" s="36" t="s">
        <v>237</v>
      </c>
      <c r="B44" s="36"/>
      <c r="C44" s="36"/>
      <c r="D44" s="36"/>
      <c r="E44" s="11"/>
      <c r="F44" s="11"/>
      <c r="G44" s="11"/>
      <c r="I44" s="48"/>
      <c r="J44" s="48"/>
      <c r="K44" s="48"/>
      <c r="L44" s="48"/>
      <c r="M44" s="48"/>
    </row>
  </sheetData>
  <mergeCells count="24">
    <mergeCell ref="C13:D13"/>
    <mergeCell ref="E13:F13"/>
    <mergeCell ref="G13:G14"/>
    <mergeCell ref="A26:A27"/>
    <mergeCell ref="B26:B27"/>
    <mergeCell ref="C26:D26"/>
    <mergeCell ref="E26:F26"/>
    <mergeCell ref="G26:G27"/>
    <mergeCell ref="E35:G35"/>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s>
  <printOptions horizontalCentered="1"/>
  <pageMargins left="0.28000000000000003" right="0.26" top="0.28000000000000003" bottom="0.28999999999999998" header="0.17" footer="0.17"/>
  <pageSetup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D13" sqref="D13"/>
    </sheetView>
  </sheetViews>
  <sheetFormatPr defaultColWidth="9.140625" defaultRowHeight="12.75"/>
  <cols>
    <col min="1" max="1" width="6.7109375" style="48" customWidth="1"/>
    <col min="2" max="2" width="50" style="48" customWidth="1"/>
    <col min="3" max="3" width="25.85546875" style="99" customWidth="1"/>
    <col min="4" max="4" width="25.5703125" style="99" customWidth="1"/>
    <col min="5"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458" t="s">
        <v>507</v>
      </c>
      <c r="B1" s="458"/>
      <c r="C1" s="458"/>
      <c r="D1" s="458"/>
      <c r="E1" s="458"/>
      <c r="F1" s="458"/>
      <c r="G1" s="458"/>
    </row>
    <row r="2" spans="1:7" ht="37.15" customHeight="1">
      <c r="A2" s="446" t="s">
        <v>671</v>
      </c>
      <c r="B2" s="446"/>
      <c r="C2" s="446"/>
      <c r="D2" s="446"/>
      <c r="E2" s="446"/>
      <c r="F2" s="446"/>
      <c r="G2" s="446"/>
    </row>
    <row r="3" spans="1:7" ht="35.25" customHeight="1">
      <c r="A3" s="434" t="s">
        <v>465</v>
      </c>
      <c r="B3" s="434"/>
      <c r="C3" s="434"/>
      <c r="D3" s="434"/>
      <c r="E3" s="434"/>
      <c r="F3" s="434"/>
      <c r="G3" s="434"/>
    </row>
    <row r="4" spans="1:7">
      <c r="A4" s="436" t="str">
        <f>'ngay thang'!B10</f>
        <v>Tháng 08 năm 2024/Aug 2024</v>
      </c>
      <c r="B4" s="436"/>
      <c r="C4" s="436"/>
      <c r="D4" s="436"/>
      <c r="E4" s="436"/>
      <c r="F4" s="436"/>
      <c r="G4" s="436"/>
    </row>
    <row r="5" spans="1:7" ht="5.25" customHeight="1">
      <c r="A5" s="16"/>
      <c r="B5" s="436"/>
      <c r="C5" s="436"/>
      <c r="D5" s="436"/>
      <c r="E5" s="436"/>
      <c r="F5" s="16"/>
    </row>
    <row r="6" spans="1:7" ht="28.5" customHeight="1">
      <c r="A6" s="447" t="s">
        <v>586</v>
      </c>
      <c r="B6" s="447"/>
      <c r="C6" s="450" t="s">
        <v>444</v>
      </c>
      <c r="D6" s="450"/>
      <c r="E6" s="450"/>
      <c r="F6" s="450"/>
      <c r="G6" s="450"/>
    </row>
    <row r="7" spans="1:7" ht="28.5" customHeight="1">
      <c r="A7" s="447" t="s">
        <v>241</v>
      </c>
      <c r="B7" s="447"/>
      <c r="C7" s="456" t="s">
        <v>590</v>
      </c>
      <c r="D7" s="456"/>
      <c r="E7" s="456"/>
      <c r="F7" s="456"/>
      <c r="G7" s="456"/>
    </row>
    <row r="8" spans="1:7" ht="28.5" customHeight="1">
      <c r="A8" s="447" t="s">
        <v>588</v>
      </c>
      <c r="B8" s="447"/>
      <c r="C8" s="450" t="s">
        <v>605</v>
      </c>
      <c r="D8" s="450"/>
      <c r="E8" s="108"/>
      <c r="F8" s="108"/>
      <c r="G8" s="108"/>
    </row>
    <row r="9" spans="1:7" s="111" customFormat="1" ht="24" customHeight="1">
      <c r="A9" s="457" t="s">
        <v>589</v>
      </c>
      <c r="B9" s="447"/>
      <c r="C9" s="450" t="str">
        <f>'BC TS DT nuoc ngoai'!C9:E9</f>
        <v>Ngày 05 tháng 09 năm 2024
05 Sep 2024</v>
      </c>
      <c r="D9" s="450"/>
      <c r="E9" s="109"/>
      <c r="F9" s="109"/>
      <c r="G9" s="110"/>
    </row>
    <row r="10" spans="1:7" ht="11.25" customHeight="1">
      <c r="A10" s="112"/>
      <c r="B10" s="112"/>
      <c r="C10" s="112"/>
      <c r="D10" s="112"/>
      <c r="E10" s="112"/>
      <c r="F10" s="112"/>
      <c r="G10" s="112"/>
    </row>
    <row r="11" spans="1:7" s="111" customFormat="1" ht="18.600000000000001" customHeight="1">
      <c r="A11" s="63" t="s">
        <v>479</v>
      </c>
      <c r="B11" s="63"/>
      <c r="C11" s="63"/>
      <c r="D11" s="63"/>
      <c r="E11" s="63"/>
      <c r="F11" s="63"/>
      <c r="G11" s="54"/>
    </row>
    <row r="12" spans="1:7" ht="60" customHeight="1">
      <c r="A12" s="452" t="s">
        <v>467</v>
      </c>
      <c r="B12" s="452" t="s">
        <v>480</v>
      </c>
      <c r="C12" s="454" t="s">
        <v>285</v>
      </c>
      <c r="D12" s="455"/>
      <c r="E12" s="454" t="s">
        <v>468</v>
      </c>
      <c r="F12" s="455"/>
      <c r="G12" s="459" t="s">
        <v>481</v>
      </c>
    </row>
    <row r="13" spans="1:7" ht="60" customHeight="1">
      <c r="A13" s="453"/>
      <c r="B13" s="453"/>
      <c r="C13" s="113" t="s">
        <v>453</v>
      </c>
      <c r="D13" s="113" t="s">
        <v>470</v>
      </c>
      <c r="E13" s="113" t="s">
        <v>453</v>
      </c>
      <c r="F13" s="113" t="s">
        <v>470</v>
      </c>
      <c r="G13" s="460"/>
    </row>
    <row r="14" spans="1:7" s="116" customFormat="1" ht="51">
      <c r="A14" s="114" t="s">
        <v>46</v>
      </c>
      <c r="B14" s="14" t="s">
        <v>482</v>
      </c>
      <c r="C14" s="115"/>
      <c r="D14" s="115"/>
      <c r="E14" s="115"/>
      <c r="F14" s="115"/>
      <c r="G14" s="115"/>
    </row>
    <row r="15" spans="1:7" s="116" customFormat="1" ht="25.5">
      <c r="A15" s="117">
        <v>1</v>
      </c>
      <c r="B15" s="13" t="s">
        <v>390</v>
      </c>
      <c r="C15" s="118"/>
      <c r="D15" s="118"/>
      <c r="E15" s="118"/>
      <c r="F15" s="118"/>
      <c r="G15" s="118"/>
    </row>
    <row r="16" spans="1:7" s="116" customFormat="1" ht="25.5">
      <c r="A16" s="117">
        <v>2</v>
      </c>
      <c r="B16" s="13" t="s">
        <v>483</v>
      </c>
      <c r="C16" s="118"/>
      <c r="D16" s="118"/>
      <c r="E16" s="118"/>
      <c r="F16" s="118"/>
      <c r="G16" s="118"/>
    </row>
    <row r="17" spans="1:7" s="116" customFormat="1" ht="25.5">
      <c r="A17" s="117">
        <v>3</v>
      </c>
      <c r="B17" s="13" t="s">
        <v>484</v>
      </c>
      <c r="C17" s="118"/>
      <c r="D17" s="118"/>
      <c r="E17" s="118"/>
      <c r="F17" s="118"/>
      <c r="G17" s="115"/>
    </row>
    <row r="18" spans="1:7" s="116" customFormat="1" ht="25.5">
      <c r="A18" s="114" t="s">
        <v>56</v>
      </c>
      <c r="B18" s="14" t="s">
        <v>485</v>
      </c>
      <c r="C18" s="115"/>
      <c r="D18" s="115"/>
      <c r="E18" s="115"/>
      <c r="F18" s="115"/>
      <c r="G18" s="115"/>
    </row>
    <row r="19" spans="1:7" s="116" customFormat="1" ht="25.5">
      <c r="A19" s="117">
        <v>1</v>
      </c>
      <c r="B19" s="13" t="s">
        <v>486</v>
      </c>
      <c r="C19" s="118"/>
      <c r="D19" s="118"/>
      <c r="E19" s="118"/>
      <c r="F19" s="118"/>
      <c r="G19" s="118"/>
    </row>
    <row r="20" spans="1:7" s="116" customFormat="1" ht="25.5">
      <c r="A20" s="117">
        <v>2</v>
      </c>
      <c r="B20" s="13" t="s">
        <v>402</v>
      </c>
      <c r="C20" s="118"/>
      <c r="D20" s="118"/>
      <c r="E20" s="118"/>
      <c r="F20" s="118"/>
      <c r="G20" s="118"/>
    </row>
    <row r="21" spans="1:7" s="116" customFormat="1" ht="51">
      <c r="A21" s="114" t="s">
        <v>133</v>
      </c>
      <c r="B21" s="14" t="s">
        <v>487</v>
      </c>
      <c r="C21" s="115"/>
      <c r="D21" s="115"/>
      <c r="E21" s="115"/>
      <c r="F21" s="115"/>
      <c r="G21" s="115"/>
    </row>
    <row r="22" spans="1:7" s="116" customFormat="1" ht="25.5">
      <c r="A22" s="114" t="s">
        <v>135</v>
      </c>
      <c r="B22" s="14" t="s">
        <v>488</v>
      </c>
      <c r="C22" s="115"/>
      <c r="D22" s="115"/>
      <c r="E22" s="115"/>
      <c r="F22" s="115"/>
      <c r="G22" s="115"/>
    </row>
    <row r="23" spans="1:7" s="116" customFormat="1" ht="25.5">
      <c r="A23" s="117">
        <v>1</v>
      </c>
      <c r="B23" s="13" t="s">
        <v>406</v>
      </c>
      <c r="C23" s="118"/>
      <c r="D23" s="118"/>
      <c r="E23" s="118"/>
      <c r="F23" s="118"/>
      <c r="G23" s="118"/>
    </row>
    <row r="24" spans="1:7" ht="25.5">
      <c r="A24" s="117">
        <v>2</v>
      </c>
      <c r="B24" s="13" t="s">
        <v>407</v>
      </c>
      <c r="C24" s="118"/>
      <c r="D24" s="118"/>
      <c r="E24" s="118"/>
      <c r="F24" s="118"/>
      <c r="G24" s="118"/>
    </row>
    <row r="25" spans="1:7">
      <c r="A25" s="451" t="s">
        <v>463</v>
      </c>
      <c r="B25" s="451"/>
      <c r="C25" s="451"/>
      <c r="D25" s="451"/>
      <c r="E25" s="451"/>
      <c r="F25" s="451"/>
      <c r="G25" s="451"/>
    </row>
    <row r="27" spans="1:7" ht="12.75" customHeight="1">
      <c r="A27" s="196" t="s">
        <v>651</v>
      </c>
      <c r="B27" s="119"/>
      <c r="C27" s="120"/>
      <c r="D27" s="120"/>
      <c r="E27" s="444" t="s">
        <v>652</v>
      </c>
      <c r="F27" s="444"/>
      <c r="G27" s="444"/>
    </row>
    <row r="28" spans="1:7">
      <c r="A28" s="36" t="s">
        <v>176</v>
      </c>
      <c r="B28" s="36"/>
      <c r="C28" s="122"/>
      <c r="D28" s="122"/>
      <c r="E28" s="122" t="s">
        <v>177</v>
      </c>
      <c r="F28" s="122"/>
      <c r="G28" s="122"/>
    </row>
    <row r="29" spans="1:7">
      <c r="A29" s="101"/>
      <c r="B29" s="101"/>
      <c r="C29" s="120"/>
      <c r="D29" s="120"/>
      <c r="E29" s="120"/>
      <c r="F29" s="102"/>
      <c r="G29" s="102"/>
    </row>
    <row r="30" spans="1:7">
      <c r="A30" s="101"/>
      <c r="B30" s="101"/>
      <c r="C30" s="120"/>
      <c r="D30" s="120"/>
      <c r="E30" s="120"/>
      <c r="F30" s="102"/>
      <c r="G30" s="102"/>
    </row>
    <row r="31" spans="1:7">
      <c r="A31" s="101"/>
      <c r="B31" s="101"/>
      <c r="C31" s="120"/>
      <c r="D31" s="120"/>
      <c r="E31" s="120"/>
      <c r="F31" s="102"/>
      <c r="G31" s="102"/>
    </row>
    <row r="32" spans="1:7">
      <c r="A32" s="101"/>
      <c r="B32" s="101"/>
      <c r="C32" s="120"/>
      <c r="D32" s="120"/>
      <c r="E32" s="120"/>
      <c r="F32" s="102"/>
      <c r="G32" s="102"/>
    </row>
    <row r="33" spans="1:7">
      <c r="A33" s="101"/>
      <c r="B33" s="101"/>
      <c r="C33" s="120"/>
      <c r="D33" s="120"/>
      <c r="E33" s="120"/>
      <c r="F33" s="102"/>
      <c r="G33" s="102"/>
    </row>
    <row r="34" spans="1:7">
      <c r="A34" s="101"/>
      <c r="B34" s="101"/>
      <c r="C34" s="120"/>
      <c r="D34" s="120"/>
      <c r="E34" s="120"/>
      <c r="F34" s="102"/>
      <c r="G34" s="102"/>
    </row>
    <row r="35" spans="1:7">
      <c r="A35" s="101"/>
      <c r="B35" s="101"/>
      <c r="C35" s="120"/>
      <c r="D35" s="120"/>
      <c r="E35" s="120"/>
      <c r="F35" s="102"/>
      <c r="G35" s="102"/>
    </row>
    <row r="36" spans="1:7">
      <c r="A36" s="101"/>
      <c r="B36" s="101"/>
      <c r="C36" s="120"/>
      <c r="D36" s="120"/>
      <c r="E36" s="120"/>
      <c r="F36" s="102"/>
      <c r="G36" s="102"/>
    </row>
    <row r="37" spans="1:7">
      <c r="A37" s="101"/>
      <c r="B37" s="101"/>
      <c r="C37" s="120"/>
      <c r="D37" s="120"/>
      <c r="E37" s="120"/>
      <c r="F37" s="102"/>
      <c r="G37" s="102"/>
    </row>
    <row r="38" spans="1:7" ht="32.25" customHeight="1">
      <c r="A38" s="101"/>
      <c r="B38" s="101"/>
      <c r="C38" s="123"/>
      <c r="D38" s="123"/>
      <c r="E38" s="123"/>
      <c r="F38" s="102"/>
      <c r="G38" s="102"/>
    </row>
    <row r="39" spans="1:7">
      <c r="A39" s="38" t="s">
        <v>478</v>
      </c>
      <c r="B39" s="38"/>
      <c r="C39" s="38"/>
      <c r="D39" s="107"/>
      <c r="E39" s="104" t="s">
        <v>464</v>
      </c>
      <c r="F39" s="38"/>
      <c r="G39" s="38"/>
    </row>
    <row r="40" spans="1:7">
      <c r="A40" s="11" t="s">
        <v>592</v>
      </c>
      <c r="B40" s="11"/>
      <c r="C40" s="63"/>
      <c r="D40" s="106"/>
      <c r="E40" s="106"/>
      <c r="F40" s="124"/>
      <c r="G40" s="124"/>
    </row>
    <row r="41" spans="1:7">
      <c r="A41" s="48" t="s">
        <v>489</v>
      </c>
      <c r="B41" s="36"/>
      <c r="C41" s="48"/>
      <c r="D41" s="48"/>
      <c r="E41" s="124"/>
      <c r="F41" s="124"/>
      <c r="G41" s="124"/>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C8:D8"/>
    <mergeCell ref="A9:B9"/>
    <mergeCell ref="C9:D9"/>
  </mergeCells>
  <printOptions horizontalCentered="1"/>
  <pageMargins left="0.27" right="0.23" top="0.49" bottom="0.52" header="0.3" footer="0.3"/>
  <pageSetup scale="60"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1"/>
  <sheetViews>
    <sheetView view="pageBreakPreview" topLeftCell="B3" zoomScaleSheetLayoutView="100" workbookViewId="0">
      <selection activeCell="G17" sqref="G17"/>
    </sheetView>
  </sheetViews>
  <sheetFormatPr defaultColWidth="9.140625" defaultRowHeight="12.75"/>
  <cols>
    <col min="1" max="1" width="9.140625" style="48"/>
    <col min="2" max="2" width="27.42578125" style="48" customWidth="1"/>
    <col min="3" max="3" width="12.5703125" style="48" customWidth="1"/>
    <col min="4" max="4" width="12.42578125" style="48" customWidth="1"/>
    <col min="5" max="5" width="14.7109375" style="48" customWidth="1"/>
    <col min="6" max="6" width="13.42578125" style="48" customWidth="1"/>
    <col min="7" max="7" width="17.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445" t="s">
        <v>507</v>
      </c>
      <c r="B1" s="445"/>
      <c r="C1" s="445"/>
      <c r="D1" s="445"/>
      <c r="E1" s="445"/>
      <c r="F1" s="445"/>
      <c r="G1" s="445"/>
      <c r="H1" s="445"/>
      <c r="I1" s="46"/>
      <c r="J1" s="47"/>
      <c r="K1" s="47"/>
      <c r="L1" s="47"/>
      <c r="M1" s="47"/>
    </row>
    <row r="2" spans="1:13" ht="43.15" customHeight="1">
      <c r="A2" s="446" t="s">
        <v>671</v>
      </c>
      <c r="B2" s="446"/>
      <c r="C2" s="446"/>
      <c r="D2" s="446"/>
      <c r="E2" s="446"/>
      <c r="F2" s="446"/>
      <c r="G2" s="446"/>
      <c r="H2" s="446"/>
      <c r="I2" s="49"/>
      <c r="J2" s="50"/>
      <c r="K2" s="50"/>
      <c r="L2" s="50"/>
      <c r="M2" s="50"/>
    </row>
    <row r="3" spans="1:13" ht="37.15" customHeight="1">
      <c r="A3" s="434" t="s">
        <v>465</v>
      </c>
      <c r="B3" s="434"/>
      <c r="C3" s="434"/>
      <c r="D3" s="434"/>
      <c r="E3" s="434"/>
      <c r="F3" s="434"/>
      <c r="G3" s="434"/>
      <c r="H3" s="434"/>
      <c r="I3" s="51"/>
      <c r="J3" s="52"/>
      <c r="K3" s="52"/>
      <c r="L3" s="52"/>
      <c r="M3" s="52"/>
    </row>
    <row r="4" spans="1:13" ht="14.25" customHeight="1">
      <c r="A4" s="435" t="str">
        <f>'ngay thang'!B12</f>
        <v>Tại ngày 31 tháng 8 năm 2024/ As at 31 Aug 2024</v>
      </c>
      <c r="B4" s="436"/>
      <c r="C4" s="436"/>
      <c r="D4" s="436"/>
      <c r="E4" s="436"/>
      <c r="F4" s="436"/>
      <c r="G4" s="436"/>
      <c r="H4" s="436"/>
      <c r="I4" s="53"/>
      <c r="J4" s="16"/>
      <c r="K4" s="16"/>
      <c r="L4" s="16"/>
      <c r="M4" s="16"/>
    </row>
    <row r="5" spans="1:13" ht="13.5" customHeight="1">
      <c r="A5" s="16"/>
      <c r="B5" s="16"/>
      <c r="C5" s="16"/>
      <c r="D5" s="16"/>
      <c r="E5" s="16"/>
      <c r="F5" s="16"/>
      <c r="G5" s="16"/>
      <c r="H5" s="54"/>
      <c r="I5" s="53"/>
      <c r="J5" s="16"/>
      <c r="K5" s="16"/>
      <c r="L5" s="16"/>
      <c r="M5" s="16"/>
    </row>
    <row r="6" spans="1:13" ht="31.5" customHeight="1">
      <c r="A6" s="447" t="s">
        <v>586</v>
      </c>
      <c r="B6" s="447"/>
      <c r="C6" s="450" t="s">
        <v>444</v>
      </c>
      <c r="D6" s="450"/>
      <c r="E6" s="450"/>
      <c r="F6" s="450"/>
      <c r="G6" s="450"/>
      <c r="H6" s="450"/>
      <c r="I6" s="55"/>
      <c r="J6" s="56"/>
      <c r="K6" s="56"/>
      <c r="L6" s="56"/>
      <c r="M6" s="56"/>
    </row>
    <row r="7" spans="1:13" ht="31.5" customHeight="1">
      <c r="A7" s="447" t="s">
        <v>241</v>
      </c>
      <c r="B7" s="447"/>
      <c r="C7" s="456" t="s">
        <v>587</v>
      </c>
      <c r="D7" s="456"/>
      <c r="E7" s="456"/>
      <c r="F7" s="456"/>
      <c r="G7" s="456"/>
      <c r="H7" s="456"/>
      <c r="I7" s="57"/>
      <c r="J7" s="58"/>
      <c r="K7" s="58"/>
      <c r="L7" s="58"/>
      <c r="M7" s="58"/>
    </row>
    <row r="8" spans="1:13" ht="31.5" customHeight="1">
      <c r="A8" s="447" t="s">
        <v>588</v>
      </c>
      <c r="B8" s="447"/>
      <c r="C8" s="450" t="s">
        <v>605</v>
      </c>
      <c r="D8" s="450"/>
      <c r="E8" s="450"/>
      <c r="F8" s="450"/>
      <c r="G8" s="450"/>
      <c r="H8" s="450"/>
      <c r="I8" s="55"/>
      <c r="J8" s="56"/>
      <c r="K8" s="56"/>
      <c r="L8" s="56"/>
      <c r="M8" s="56"/>
    </row>
    <row r="9" spans="1:13" ht="24.75" customHeight="1">
      <c r="A9" s="457" t="s">
        <v>589</v>
      </c>
      <c r="B9" s="447"/>
      <c r="C9" s="450" t="str">
        <f>'BCKetQuaHoatDong DT nuoc ngoai'!C9:D9</f>
        <v>Ngày 05 tháng 09 năm 2024
05 Sep 2024</v>
      </c>
      <c r="D9" s="450"/>
      <c r="E9" s="450"/>
      <c r="F9" s="450"/>
      <c r="G9" s="450"/>
      <c r="H9" s="450"/>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452" t="s">
        <v>492</v>
      </c>
      <c r="B12" s="452" t="s">
        <v>493</v>
      </c>
      <c r="C12" s="452" t="s">
        <v>494</v>
      </c>
      <c r="D12" s="463" t="s">
        <v>495</v>
      </c>
      <c r="E12" s="464"/>
      <c r="F12" s="463" t="s">
        <v>496</v>
      </c>
      <c r="G12" s="464"/>
      <c r="H12" s="452" t="s">
        <v>497</v>
      </c>
      <c r="I12" s="66"/>
      <c r="J12" s="67"/>
      <c r="K12" s="67"/>
      <c r="L12" s="67"/>
      <c r="M12" s="67"/>
    </row>
    <row r="13" spans="1:13" ht="30" customHeight="1">
      <c r="A13" s="453"/>
      <c r="B13" s="453"/>
      <c r="C13" s="453"/>
      <c r="D13" s="31" t="s">
        <v>453</v>
      </c>
      <c r="E13" s="32" t="s">
        <v>470</v>
      </c>
      <c r="F13" s="31" t="s">
        <v>453</v>
      </c>
      <c r="G13" s="32" t="s">
        <v>470</v>
      </c>
      <c r="H13" s="453"/>
      <c r="I13" s="66"/>
      <c r="J13" s="67"/>
      <c r="K13" s="67"/>
      <c r="L13" s="67"/>
      <c r="M13" s="67"/>
    </row>
    <row r="14" spans="1:13" ht="39" customHeight="1">
      <c r="A14" s="33" t="s">
        <v>46</v>
      </c>
      <c r="B14" s="34" t="s">
        <v>498</v>
      </c>
      <c r="C14" s="33"/>
      <c r="D14" s="31"/>
      <c r="E14" s="32"/>
      <c r="F14" s="32"/>
      <c r="G14" s="32"/>
      <c r="H14" s="363"/>
      <c r="I14" s="66"/>
      <c r="J14" s="67"/>
      <c r="K14" s="67"/>
      <c r="L14" s="67"/>
      <c r="M14" s="67"/>
    </row>
    <row r="15" spans="1:13" ht="19.5" customHeight="1">
      <c r="A15" s="33">
        <v>1</v>
      </c>
      <c r="B15" s="33"/>
      <c r="C15" s="33"/>
      <c r="D15" s="31"/>
      <c r="E15" s="32"/>
      <c r="F15" s="32"/>
      <c r="G15" s="32"/>
      <c r="H15" s="363"/>
      <c r="I15" s="66"/>
      <c r="J15" s="67"/>
      <c r="K15" s="67"/>
      <c r="L15" s="67"/>
      <c r="M15" s="67"/>
    </row>
    <row r="16" spans="1:13" ht="33" customHeight="1">
      <c r="A16" s="33"/>
      <c r="B16" s="34" t="s">
        <v>420</v>
      </c>
      <c r="C16" s="33"/>
      <c r="D16" s="31"/>
      <c r="E16" s="32"/>
      <c r="F16" s="32"/>
      <c r="G16" s="32"/>
      <c r="H16" s="363"/>
      <c r="I16" s="66"/>
      <c r="J16" s="67"/>
      <c r="K16" s="67"/>
      <c r="L16" s="67"/>
      <c r="M16" s="67"/>
    </row>
    <row r="17" spans="1:13" ht="28.5" customHeight="1">
      <c r="A17" s="33" t="s">
        <v>56</v>
      </c>
      <c r="B17" s="34" t="s">
        <v>499</v>
      </c>
      <c r="C17" s="33"/>
      <c r="D17" s="31"/>
      <c r="E17" s="32"/>
      <c r="F17" s="32"/>
      <c r="G17" s="32"/>
      <c r="H17" s="363"/>
      <c r="I17" s="66"/>
      <c r="J17" s="67"/>
      <c r="K17" s="67"/>
      <c r="L17" s="67"/>
      <c r="M17" s="67"/>
    </row>
    <row r="18" spans="1:13" ht="19.5" customHeight="1">
      <c r="A18" s="33">
        <v>1</v>
      </c>
      <c r="B18" s="34"/>
      <c r="C18" s="33"/>
      <c r="D18" s="31"/>
      <c r="E18" s="32"/>
      <c r="F18" s="32"/>
      <c r="G18" s="32"/>
      <c r="H18" s="363"/>
      <c r="I18" s="66"/>
      <c r="J18" s="67"/>
      <c r="K18" s="67"/>
      <c r="L18" s="67"/>
      <c r="M18" s="67"/>
    </row>
    <row r="19" spans="1:13" ht="34.5" customHeight="1">
      <c r="A19" s="33"/>
      <c r="B19" s="34" t="s">
        <v>420</v>
      </c>
      <c r="C19" s="33"/>
      <c r="D19" s="31"/>
      <c r="E19" s="32"/>
      <c r="F19" s="32"/>
      <c r="G19" s="32"/>
      <c r="H19" s="363"/>
      <c r="I19" s="66"/>
      <c r="J19" s="67"/>
      <c r="K19" s="67"/>
      <c r="L19" s="67"/>
      <c r="M19" s="67"/>
    </row>
    <row r="20" spans="1:13" ht="30" customHeight="1">
      <c r="A20" s="68" t="s">
        <v>133</v>
      </c>
      <c r="B20" s="69" t="s">
        <v>500</v>
      </c>
      <c r="C20" s="70"/>
      <c r="D20" s="69"/>
      <c r="E20" s="71"/>
      <c r="F20" s="72"/>
      <c r="G20" s="72"/>
      <c r="H20" s="364"/>
      <c r="I20" s="35"/>
      <c r="J20" s="35"/>
      <c r="K20" s="73"/>
      <c r="L20" s="73"/>
      <c r="M20" s="73"/>
    </row>
    <row r="21" spans="1:13" ht="30" customHeight="1">
      <c r="A21" s="68">
        <v>1</v>
      </c>
      <c r="B21" s="69"/>
      <c r="C21" s="70"/>
      <c r="D21" s="69"/>
      <c r="E21" s="71"/>
      <c r="F21" s="72"/>
      <c r="G21" s="72"/>
      <c r="H21" s="364"/>
      <c r="I21" s="35"/>
      <c r="J21" s="35"/>
      <c r="K21" s="73"/>
      <c r="L21" s="73"/>
      <c r="M21" s="73"/>
    </row>
    <row r="22" spans="1:13" s="78" customFormat="1" ht="25.5">
      <c r="A22" s="74"/>
      <c r="B22" s="69" t="s">
        <v>420</v>
      </c>
      <c r="C22" s="70"/>
      <c r="D22" s="75"/>
      <c r="E22" s="76"/>
      <c r="F22" s="77"/>
      <c r="G22" s="77"/>
      <c r="H22" s="364"/>
    </row>
    <row r="23" spans="1:13" s="80" customFormat="1" ht="25.5">
      <c r="A23" s="68" t="s">
        <v>259</v>
      </c>
      <c r="B23" s="69" t="s">
        <v>501</v>
      </c>
      <c r="C23" s="70"/>
      <c r="D23" s="75"/>
      <c r="E23" s="76"/>
      <c r="F23" s="79"/>
      <c r="G23" s="79"/>
      <c r="H23" s="365"/>
    </row>
    <row r="24" spans="1:13" s="80" customFormat="1" ht="15">
      <c r="A24" s="68">
        <v>1</v>
      </c>
      <c r="B24" s="69"/>
      <c r="C24" s="70"/>
      <c r="D24" s="75"/>
      <c r="E24" s="76"/>
      <c r="F24" s="79"/>
      <c r="G24" s="79"/>
      <c r="H24" s="365"/>
    </row>
    <row r="25" spans="1:13" s="80" customFormat="1" ht="25.5">
      <c r="A25" s="74"/>
      <c r="B25" s="69" t="s">
        <v>420</v>
      </c>
      <c r="C25" s="81"/>
      <c r="D25" s="81"/>
      <c r="E25" s="82"/>
      <c r="F25" s="82"/>
      <c r="G25" s="82"/>
      <c r="H25" s="365"/>
    </row>
    <row r="26" spans="1:13" s="80" customFormat="1" ht="25.5">
      <c r="A26" s="68" t="s">
        <v>139</v>
      </c>
      <c r="B26" s="69" t="s">
        <v>502</v>
      </c>
      <c r="C26" s="75"/>
      <c r="D26" s="75"/>
      <c r="E26" s="76"/>
      <c r="F26" s="76"/>
      <c r="G26" s="76"/>
      <c r="H26" s="365"/>
    </row>
    <row r="27" spans="1:13" s="80" customFormat="1" ht="15">
      <c r="A27" s="68">
        <v>1</v>
      </c>
      <c r="B27" s="74"/>
      <c r="C27" s="83"/>
      <c r="D27" s="83"/>
      <c r="E27" s="84"/>
      <c r="F27" s="85"/>
      <c r="G27" s="85"/>
      <c r="H27" s="366"/>
    </row>
    <row r="28" spans="1:13" s="87" customFormat="1" ht="25.5">
      <c r="A28" s="74"/>
      <c r="B28" s="69" t="s">
        <v>420</v>
      </c>
      <c r="C28" s="86"/>
      <c r="D28" s="75"/>
      <c r="E28" s="76"/>
      <c r="F28" s="77"/>
      <c r="G28" s="77"/>
      <c r="H28" s="367"/>
    </row>
    <row r="29" spans="1:13" s="78" customFormat="1" ht="25.5">
      <c r="A29" s="68" t="s">
        <v>67</v>
      </c>
      <c r="B29" s="69" t="s">
        <v>503</v>
      </c>
      <c r="C29" s="70"/>
      <c r="D29" s="75"/>
      <c r="E29" s="76"/>
      <c r="F29" s="79"/>
      <c r="G29" s="79"/>
      <c r="H29" s="365"/>
    </row>
    <row r="30" spans="1:13" s="78" customFormat="1" ht="15">
      <c r="A30" s="68">
        <v>1</v>
      </c>
      <c r="B30" s="74"/>
      <c r="C30" s="88"/>
      <c r="D30" s="88"/>
      <c r="E30" s="89"/>
      <c r="F30" s="90"/>
      <c r="G30" s="90"/>
      <c r="H30" s="368"/>
    </row>
    <row r="31" spans="1:13" s="87" customFormat="1" ht="25.5">
      <c r="A31" s="69"/>
      <c r="B31" s="69" t="s">
        <v>420</v>
      </c>
      <c r="C31" s="75"/>
      <c r="D31" s="75"/>
      <c r="E31" s="76"/>
      <c r="F31" s="77"/>
      <c r="G31" s="77"/>
      <c r="H31" s="367"/>
    </row>
    <row r="32" spans="1:13" s="78" customFormat="1" ht="25.5">
      <c r="A32" s="68" t="s">
        <v>142</v>
      </c>
      <c r="B32" s="69" t="s">
        <v>504</v>
      </c>
      <c r="C32" s="86"/>
      <c r="D32" s="75"/>
      <c r="E32" s="76"/>
      <c r="F32" s="82"/>
      <c r="G32" s="82"/>
      <c r="H32" s="367"/>
      <c r="I32" s="91"/>
    </row>
    <row r="33" spans="1:13">
      <c r="A33" s="92"/>
      <c r="B33" s="92"/>
      <c r="C33" s="93"/>
      <c r="D33" s="94"/>
      <c r="E33" s="95"/>
      <c r="F33" s="96"/>
      <c r="G33" s="96"/>
      <c r="H33" s="369"/>
      <c r="I33" s="97"/>
      <c r="J33" s="98"/>
      <c r="K33" s="98"/>
      <c r="L33" s="98"/>
      <c r="M33" s="98"/>
    </row>
    <row r="34" spans="1:13">
      <c r="A34" s="451" t="s">
        <v>463</v>
      </c>
      <c r="B34" s="451"/>
      <c r="C34" s="451"/>
      <c r="D34" s="451"/>
      <c r="E34" s="451"/>
      <c r="F34" s="451"/>
      <c r="G34" s="451"/>
    </row>
    <row r="36" spans="1:13" ht="12.75" customHeight="1">
      <c r="A36" s="196" t="s">
        <v>651</v>
      </c>
      <c r="B36" s="100"/>
      <c r="F36" s="461" t="s">
        <v>652</v>
      </c>
      <c r="G36" s="461"/>
      <c r="H36" s="461"/>
      <c r="I36" s="43"/>
      <c r="J36" s="43"/>
      <c r="K36" s="43"/>
      <c r="L36" s="43"/>
      <c r="M36" s="43"/>
    </row>
    <row r="37" spans="1:13">
      <c r="A37" s="36" t="s">
        <v>176</v>
      </c>
      <c r="B37" s="37"/>
      <c r="F37" s="462" t="s">
        <v>177</v>
      </c>
      <c r="G37" s="462"/>
      <c r="H37" s="462"/>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0"/>
      <c r="F49" s="104" t="s">
        <v>505</v>
      </c>
      <c r="G49" s="105"/>
      <c r="H49" s="39"/>
      <c r="I49" s="41"/>
      <c r="J49" s="40"/>
      <c r="K49" s="40"/>
      <c r="L49" s="40"/>
      <c r="M49" s="40"/>
    </row>
    <row r="50" spans="1:13">
      <c r="A50" s="11" t="s">
        <v>592</v>
      </c>
      <c r="B50" s="11"/>
      <c r="D50" s="42"/>
      <c r="E50" s="42"/>
      <c r="F50" s="106"/>
      <c r="G50" s="106"/>
      <c r="H50" s="42"/>
      <c r="I50" s="43"/>
      <c r="J50" s="42"/>
      <c r="K50" s="42"/>
      <c r="L50" s="42"/>
      <c r="M50" s="42"/>
    </row>
    <row r="51" spans="1:13">
      <c r="A51" s="36" t="s">
        <v>237</v>
      </c>
      <c r="B51" s="36"/>
      <c r="D51" s="44"/>
      <c r="E51" s="44"/>
      <c r="F51" s="45"/>
      <c r="G51" s="45"/>
      <c r="H51" s="42"/>
      <c r="I51" s="43"/>
      <c r="J51" s="42"/>
      <c r="K51" s="42"/>
      <c r="L51" s="42"/>
      <c r="M51" s="4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C15" sqref="C15"/>
    </sheetView>
  </sheetViews>
  <sheetFormatPr defaultColWidth="9.140625" defaultRowHeight="15"/>
  <cols>
    <col min="1" max="1" width="7.85546875" style="171" customWidth="1"/>
    <col min="2" max="2" width="15.7109375" style="171" customWidth="1"/>
    <col min="3" max="3" width="33.85546875" style="171" customWidth="1"/>
    <col min="4" max="4" width="32" style="171" customWidth="1"/>
    <col min="5" max="9" width="9.140625" style="171"/>
    <col min="10" max="14" width="9.140625" style="193"/>
    <col min="15" max="16384" width="9.140625" style="171"/>
  </cols>
  <sheetData>
    <row r="2" spans="1:12" ht="18.75">
      <c r="B2" s="172" t="s">
        <v>551</v>
      </c>
    </row>
    <row r="3" spans="1:12" ht="19.5">
      <c r="B3" s="173" t="s">
        <v>540</v>
      </c>
    </row>
    <row r="4" spans="1:12" ht="18.75">
      <c r="B4" s="174"/>
      <c r="C4" s="175" t="s">
        <v>541</v>
      </c>
      <c r="D4" s="176" t="s">
        <v>542</v>
      </c>
    </row>
    <row r="5" spans="1:12" ht="18.75">
      <c r="B5" s="174"/>
      <c r="C5" s="177" t="s">
        <v>543</v>
      </c>
      <c r="D5" s="178" t="s">
        <v>544</v>
      </c>
    </row>
    <row r="6" spans="1:12" ht="18.75">
      <c r="B6" s="174"/>
      <c r="C6" s="175" t="s">
        <v>545</v>
      </c>
      <c r="D6" s="176">
        <v>8</v>
      </c>
      <c r="J6" s="193" t="s">
        <v>542</v>
      </c>
    </row>
    <row r="7" spans="1:12" ht="18.75">
      <c r="B7" s="174"/>
      <c r="C7" s="177" t="s">
        <v>546</v>
      </c>
      <c r="D7" s="179"/>
    </row>
    <row r="8" spans="1:12" ht="18.75">
      <c r="B8" s="174"/>
      <c r="C8" s="175" t="s">
        <v>547</v>
      </c>
      <c r="D8" s="176">
        <v>2024</v>
      </c>
      <c r="J8" s="193" t="s">
        <v>548</v>
      </c>
    </row>
    <row r="9" spans="1:12" ht="18.75">
      <c r="B9" s="174"/>
      <c r="C9" s="180" t="s">
        <v>549</v>
      </c>
      <c r="D9" s="181">
        <f>D8</f>
        <v>2024</v>
      </c>
      <c r="J9" s="193" t="s">
        <v>550</v>
      </c>
    </row>
    <row r="10" spans="1:12" ht="18.75">
      <c r="B10" s="174"/>
      <c r="C10" s="180"/>
      <c r="D10" s="181"/>
    </row>
    <row r="11" spans="1:12" ht="34.5" customHeight="1">
      <c r="A11" s="387" t="s">
        <v>244</v>
      </c>
      <c r="B11" s="387"/>
      <c r="C11" s="387" t="s">
        <v>605</v>
      </c>
      <c r="D11" s="387"/>
      <c r="E11" s="387"/>
      <c r="F11" s="387"/>
    </row>
    <row r="12" spans="1:12" ht="26.25" customHeight="1">
      <c r="A12" s="387" t="s">
        <v>242</v>
      </c>
      <c r="B12" s="387"/>
      <c r="C12" s="387" t="s">
        <v>444</v>
      </c>
      <c r="D12" s="387"/>
      <c r="E12" s="387"/>
      <c r="F12" s="387"/>
    </row>
    <row r="13" spans="1:12" ht="48" customHeight="1">
      <c r="A13" s="385" t="s">
        <v>241</v>
      </c>
      <c r="B13" s="385"/>
      <c r="C13" s="385" t="s">
        <v>243</v>
      </c>
      <c r="D13" s="385"/>
      <c r="E13" s="385"/>
      <c r="F13" s="385"/>
      <c r="J13" s="193">
        <v>1</v>
      </c>
      <c r="K13" s="193" t="s">
        <v>46</v>
      </c>
    </row>
    <row r="14" spans="1:12" ht="34.5" customHeight="1">
      <c r="A14" s="385" t="s">
        <v>245</v>
      </c>
      <c r="B14" s="385"/>
      <c r="C14" s="386">
        <v>45540</v>
      </c>
      <c r="D14" s="386"/>
      <c r="E14" s="386"/>
      <c r="F14" s="386"/>
    </row>
    <row r="15" spans="1:12">
      <c r="B15" s="182"/>
      <c r="J15" s="193">
        <v>4</v>
      </c>
      <c r="K15" s="193" t="s">
        <v>135</v>
      </c>
    </row>
    <row r="16" spans="1:12">
      <c r="D16" s="182" t="s">
        <v>552</v>
      </c>
      <c r="J16" s="193">
        <v>5</v>
      </c>
      <c r="K16" s="194"/>
      <c r="L16" s="194"/>
    </row>
    <row r="17" spans="2:12">
      <c r="D17" s="182" t="s">
        <v>553</v>
      </c>
      <c r="K17" s="194"/>
      <c r="L17" s="194"/>
    </row>
    <row r="18" spans="2:12">
      <c r="B18" s="183" t="s">
        <v>595</v>
      </c>
      <c r="C18" s="183" t="s">
        <v>596</v>
      </c>
      <c r="D18" s="183" t="s">
        <v>597</v>
      </c>
      <c r="J18" s="193">
        <v>6</v>
      </c>
      <c r="K18" s="194"/>
      <c r="L18" s="194"/>
    </row>
    <row r="19" spans="2:12" ht="30">
      <c r="B19" s="184">
        <v>1</v>
      </c>
      <c r="C19" s="185" t="s">
        <v>598</v>
      </c>
      <c r="D19" s="186" t="s">
        <v>559</v>
      </c>
      <c r="K19" s="194"/>
      <c r="L19" s="194"/>
    </row>
    <row r="20" spans="2:12" ht="30">
      <c r="B20" s="184">
        <v>2</v>
      </c>
      <c r="C20" s="185" t="s">
        <v>599</v>
      </c>
      <c r="D20" s="186" t="s">
        <v>560</v>
      </c>
      <c r="K20" s="194"/>
      <c r="L20" s="194"/>
    </row>
    <row r="21" spans="2:12" ht="54.75" customHeight="1">
      <c r="B21" s="184" t="s">
        <v>78</v>
      </c>
      <c r="C21" s="185" t="s">
        <v>563</v>
      </c>
      <c r="D21" s="186"/>
      <c r="K21" s="194"/>
      <c r="L21" s="194"/>
    </row>
    <row r="22" spans="2:12" ht="30">
      <c r="B22" s="184">
        <v>3</v>
      </c>
      <c r="C22" s="187" t="s">
        <v>600</v>
      </c>
      <c r="D22" s="186" t="s">
        <v>555</v>
      </c>
      <c r="J22" s="193">
        <v>7</v>
      </c>
      <c r="K22" s="194"/>
      <c r="L22" s="194"/>
    </row>
    <row r="23" spans="2:12" ht="30">
      <c r="B23" s="184">
        <v>4</v>
      </c>
      <c r="C23" s="187" t="s">
        <v>601</v>
      </c>
      <c r="D23" s="186" t="s">
        <v>554</v>
      </c>
      <c r="J23" s="193">
        <v>8</v>
      </c>
      <c r="K23" s="194"/>
      <c r="L23" s="194"/>
    </row>
    <row r="24" spans="2:12" ht="30">
      <c r="B24" s="184">
        <v>5</v>
      </c>
      <c r="C24" s="187" t="s">
        <v>602</v>
      </c>
      <c r="D24" s="186" t="s">
        <v>556</v>
      </c>
      <c r="J24" s="193">
        <v>9</v>
      </c>
      <c r="K24" s="194"/>
      <c r="L24" s="194"/>
    </row>
    <row r="25" spans="2:12" ht="75">
      <c r="B25" s="184">
        <v>6</v>
      </c>
      <c r="C25" s="187" t="s">
        <v>603</v>
      </c>
      <c r="D25" s="186" t="s">
        <v>557</v>
      </c>
      <c r="J25" s="193">
        <v>10</v>
      </c>
      <c r="K25" s="194"/>
      <c r="L25" s="194"/>
    </row>
    <row r="26" spans="2:12" ht="30">
      <c r="B26" s="184">
        <v>7</v>
      </c>
      <c r="C26" s="187" t="s">
        <v>604</v>
      </c>
      <c r="D26" s="186" t="s">
        <v>558</v>
      </c>
      <c r="J26" s="193">
        <v>11</v>
      </c>
      <c r="K26" s="194"/>
      <c r="L26" s="194"/>
    </row>
    <row r="27" spans="2:12" ht="75">
      <c r="B27" s="184">
        <v>8</v>
      </c>
      <c r="C27" s="187" t="s">
        <v>603</v>
      </c>
      <c r="D27" s="186" t="s">
        <v>557</v>
      </c>
    </row>
    <row r="28" spans="2:12" ht="87" customHeight="1">
      <c r="B28" s="184" t="s">
        <v>86</v>
      </c>
      <c r="C28" s="185" t="s">
        <v>561</v>
      </c>
      <c r="D28" s="188" t="s">
        <v>562</v>
      </c>
    </row>
    <row r="31" spans="2:12" ht="28.5" customHeight="1">
      <c r="B31" s="189"/>
      <c r="D31" s="189"/>
    </row>
    <row r="32" spans="2:12">
      <c r="B32" s="190"/>
      <c r="D32" s="190"/>
    </row>
    <row r="33" spans="2:4">
      <c r="B33" s="191"/>
      <c r="D33" s="191"/>
    </row>
    <row r="34" spans="2:4">
      <c r="B34" s="191"/>
      <c r="D34" s="191"/>
    </row>
    <row r="35" spans="2:4">
      <c r="B35" s="192"/>
      <c r="D35" s="182"/>
    </row>
    <row r="36" spans="2:4">
      <c r="B36" s="192"/>
      <c r="D36" s="19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13" zoomScale="85" zoomScaleNormal="85" zoomScaleSheetLayoutView="85" workbookViewId="0">
      <selection activeCell="B14" sqref="B14"/>
    </sheetView>
  </sheetViews>
  <sheetFormatPr defaultColWidth="9.140625" defaultRowHeight="12.75"/>
  <cols>
    <col min="1" max="1" width="49.28515625" style="218" customWidth="1"/>
    <col min="2" max="2" width="14.28515625" style="218" customWidth="1"/>
    <col min="3" max="3" width="9.140625" style="218"/>
    <col min="4" max="4" width="21.5703125" style="232" customWidth="1"/>
    <col min="5" max="5" width="22.140625" style="232" customWidth="1"/>
    <col min="6" max="6" width="20.42578125" style="232" customWidth="1"/>
    <col min="7" max="7" width="18.42578125" style="232" customWidth="1"/>
    <col min="8" max="8" width="19.7109375" style="218" customWidth="1"/>
    <col min="9" max="9" width="14.7109375" style="218" bestFit="1" customWidth="1"/>
    <col min="10" max="10" width="14.7109375" style="218" customWidth="1"/>
    <col min="11" max="12" width="12.85546875" style="218" customWidth="1"/>
    <col min="13" max="13" width="17.5703125" style="218" customWidth="1"/>
    <col min="14" max="14" width="17.5703125" style="218" bestFit="1" customWidth="1"/>
    <col min="15" max="15" width="21.140625" style="218" customWidth="1"/>
    <col min="16" max="16" width="13.42578125" style="218" bestFit="1" customWidth="1"/>
    <col min="17" max="16384" width="9.140625" style="218"/>
  </cols>
  <sheetData>
    <row r="1" spans="1:19" ht="27.75" customHeight="1">
      <c r="A1" s="390" t="s">
        <v>233</v>
      </c>
      <c r="B1" s="390"/>
      <c r="C1" s="390"/>
      <c r="D1" s="390"/>
      <c r="E1" s="390"/>
      <c r="F1" s="390"/>
      <c r="G1" s="390"/>
    </row>
    <row r="2" spans="1:19" ht="26.25" customHeight="1">
      <c r="A2" s="391" t="s">
        <v>171</v>
      </c>
      <c r="B2" s="391"/>
      <c r="C2" s="391"/>
      <c r="D2" s="391"/>
      <c r="E2" s="391"/>
      <c r="F2" s="391"/>
      <c r="G2" s="391"/>
    </row>
    <row r="3" spans="1:19">
      <c r="A3" s="392" t="s">
        <v>172</v>
      </c>
      <c r="B3" s="392"/>
      <c r="C3" s="392"/>
      <c r="D3" s="392"/>
      <c r="E3" s="392"/>
      <c r="F3" s="392"/>
      <c r="G3" s="392"/>
    </row>
    <row r="4" spans="1:19" ht="18.75" customHeight="1">
      <c r="A4" s="392"/>
      <c r="B4" s="392"/>
      <c r="C4" s="392"/>
      <c r="D4" s="392"/>
      <c r="E4" s="392"/>
      <c r="F4" s="392"/>
      <c r="G4" s="392"/>
    </row>
    <row r="5" spans="1:19">
      <c r="A5" s="393" t="s">
        <v>675</v>
      </c>
      <c r="B5" s="393"/>
      <c r="C5" s="393"/>
      <c r="D5" s="393"/>
      <c r="E5" s="393"/>
      <c r="F5" s="393"/>
      <c r="G5" s="393"/>
    </row>
    <row r="6" spans="1:19">
      <c r="A6" s="294"/>
      <c r="B6" s="294"/>
      <c r="C6" s="294"/>
      <c r="D6" s="294"/>
      <c r="E6" s="294"/>
      <c r="F6" s="294"/>
    </row>
    <row r="7" spans="1:19" ht="30" customHeight="1">
      <c r="A7" s="293" t="s">
        <v>606</v>
      </c>
      <c r="B7" s="389" t="s">
        <v>607</v>
      </c>
      <c r="C7" s="389"/>
      <c r="D7" s="389"/>
      <c r="E7" s="389"/>
      <c r="F7" s="233"/>
      <c r="G7" s="233"/>
    </row>
    <row r="8" spans="1:19" ht="30" customHeight="1">
      <c r="A8" s="292" t="s">
        <v>608</v>
      </c>
      <c r="B8" s="388" t="s">
        <v>609</v>
      </c>
      <c r="C8" s="388"/>
      <c r="D8" s="388"/>
      <c r="E8" s="388"/>
      <c r="F8" s="234"/>
      <c r="G8" s="234"/>
    </row>
    <row r="9" spans="1:19" ht="30" customHeight="1">
      <c r="A9" s="293" t="s">
        <v>610</v>
      </c>
      <c r="B9" s="389" t="s">
        <v>611</v>
      </c>
      <c r="C9" s="389"/>
      <c r="D9" s="389"/>
      <c r="E9" s="389"/>
      <c r="F9" s="233"/>
      <c r="G9" s="233"/>
    </row>
    <row r="10" spans="1:19" ht="30" customHeight="1">
      <c r="A10" s="292" t="s">
        <v>612</v>
      </c>
      <c r="B10" s="388" t="s">
        <v>677</v>
      </c>
      <c r="C10" s="388"/>
      <c r="D10" s="388"/>
      <c r="E10" s="388"/>
      <c r="F10" s="234"/>
      <c r="G10" s="234"/>
    </row>
    <row r="12" spans="1:19" ht="33.75" customHeight="1">
      <c r="A12" s="396" t="s">
        <v>173</v>
      </c>
      <c r="B12" s="396" t="s">
        <v>174</v>
      </c>
      <c r="C12" s="396" t="s">
        <v>175</v>
      </c>
      <c r="D12" s="394" t="s">
        <v>657</v>
      </c>
      <c r="E12" s="395"/>
      <c r="F12" s="394" t="s">
        <v>649</v>
      </c>
      <c r="G12" s="395"/>
    </row>
    <row r="13" spans="1:19" ht="53.25" customHeight="1">
      <c r="A13" s="397"/>
      <c r="B13" s="397"/>
      <c r="C13" s="397"/>
      <c r="D13" s="227" t="s">
        <v>287</v>
      </c>
      <c r="E13" s="227" t="s">
        <v>288</v>
      </c>
      <c r="F13" s="227" t="s">
        <v>289</v>
      </c>
      <c r="G13" s="227" t="s">
        <v>290</v>
      </c>
      <c r="Q13" s="222"/>
      <c r="R13" s="222"/>
      <c r="S13" s="222"/>
    </row>
    <row r="14" spans="1:19" ht="25.5">
      <c r="A14" s="235" t="s">
        <v>291</v>
      </c>
      <c r="B14" s="216" t="s">
        <v>16</v>
      </c>
      <c r="C14" s="216"/>
      <c r="D14" s="297">
        <v>8979054912</v>
      </c>
      <c r="E14" s="297">
        <v>9180435628</v>
      </c>
      <c r="F14" s="297">
        <v>3501909655</v>
      </c>
      <c r="G14" s="297">
        <v>14028628830</v>
      </c>
      <c r="J14" s="222"/>
      <c r="K14" s="222"/>
      <c r="L14" s="222"/>
      <c r="M14" s="222"/>
      <c r="N14" s="222"/>
      <c r="O14" s="222"/>
      <c r="P14" s="222"/>
      <c r="Q14" s="217"/>
    </row>
    <row r="15" spans="1:19" ht="25.5">
      <c r="A15" s="214" t="s">
        <v>666</v>
      </c>
      <c r="B15" s="216" t="s">
        <v>17</v>
      </c>
      <c r="C15" s="216"/>
      <c r="D15" s="298">
        <v>80760000</v>
      </c>
      <c r="E15" s="298">
        <v>3213540000</v>
      </c>
      <c r="F15" s="298"/>
      <c r="G15" s="298">
        <v>1050586301</v>
      </c>
      <c r="H15" s="236"/>
      <c r="I15" s="222"/>
      <c r="J15" s="222"/>
      <c r="K15" s="222"/>
      <c r="L15" s="222"/>
      <c r="M15" s="222"/>
      <c r="N15" s="222"/>
      <c r="O15" s="222"/>
      <c r="P15" s="222"/>
      <c r="Q15" s="217"/>
    </row>
    <row r="16" spans="1:19" ht="25.5">
      <c r="A16" s="214" t="s">
        <v>292</v>
      </c>
      <c r="B16" s="216" t="s">
        <v>18</v>
      </c>
      <c r="C16" s="216"/>
      <c r="D16" s="298">
        <v>6860762</v>
      </c>
      <c r="E16" s="298">
        <v>44422178</v>
      </c>
      <c r="F16" s="298">
        <v>1357555</v>
      </c>
      <c r="G16" s="298">
        <v>210646305</v>
      </c>
      <c r="H16" s="236"/>
      <c r="I16" s="222"/>
      <c r="J16" s="222"/>
      <c r="K16" s="222"/>
      <c r="L16" s="222"/>
      <c r="M16" s="222"/>
      <c r="N16" s="222"/>
      <c r="O16" s="222"/>
      <c r="P16" s="222"/>
      <c r="Q16" s="217"/>
    </row>
    <row r="17" spans="1:19" ht="25.5">
      <c r="A17" s="214" t="s">
        <v>293</v>
      </c>
      <c r="B17" s="216" t="s">
        <v>27</v>
      </c>
      <c r="C17" s="216"/>
      <c r="D17" s="298">
        <v>4112339696</v>
      </c>
      <c r="E17" s="298">
        <v>2324826121</v>
      </c>
      <c r="F17" s="298">
        <v>664456206</v>
      </c>
      <c r="G17" s="298">
        <v>4716307548</v>
      </c>
      <c r="H17" s="236"/>
      <c r="I17" s="222"/>
      <c r="J17" s="222"/>
      <c r="K17" s="222"/>
      <c r="L17" s="222"/>
      <c r="M17" s="222"/>
      <c r="N17" s="222"/>
      <c r="O17" s="222"/>
      <c r="P17" s="222"/>
      <c r="Q17" s="217"/>
    </row>
    <row r="18" spans="1:19" ht="38.25">
      <c r="A18" s="214" t="s">
        <v>294</v>
      </c>
      <c r="B18" s="216" t="s">
        <v>28</v>
      </c>
      <c r="C18" s="216"/>
      <c r="D18" s="298">
        <v>4779094454</v>
      </c>
      <c r="E18" s="298">
        <v>3597647329</v>
      </c>
      <c r="F18" s="298">
        <v>2836095894</v>
      </c>
      <c r="G18" s="298">
        <v>8051088676</v>
      </c>
      <c r="J18" s="222"/>
      <c r="K18" s="222"/>
      <c r="L18" s="222"/>
      <c r="M18" s="222"/>
      <c r="N18" s="222"/>
      <c r="O18" s="222"/>
      <c r="P18" s="222"/>
      <c r="Q18" s="217"/>
    </row>
    <row r="19" spans="1:19" ht="25.5">
      <c r="A19" s="214" t="s">
        <v>295</v>
      </c>
      <c r="B19" s="216" t="s">
        <v>29</v>
      </c>
      <c r="C19" s="216"/>
      <c r="D19" s="298"/>
      <c r="E19" s="298"/>
      <c r="F19" s="298"/>
      <c r="G19" s="298"/>
      <c r="J19" s="222"/>
      <c r="K19" s="222"/>
      <c r="L19" s="222"/>
      <c r="M19" s="222"/>
      <c r="N19" s="222"/>
      <c r="O19" s="222"/>
      <c r="P19" s="222"/>
      <c r="Q19" s="217"/>
    </row>
    <row r="20" spans="1:19" ht="51">
      <c r="A20" s="214" t="s">
        <v>296</v>
      </c>
      <c r="B20" s="216" t="s">
        <v>30</v>
      </c>
      <c r="C20" s="216"/>
      <c r="D20" s="298"/>
      <c r="E20" s="298"/>
      <c r="F20" s="298"/>
      <c r="G20" s="298"/>
      <c r="J20" s="222"/>
      <c r="K20" s="222"/>
      <c r="L20" s="222"/>
      <c r="M20" s="222"/>
      <c r="N20" s="222"/>
      <c r="O20" s="222"/>
      <c r="P20" s="222"/>
      <c r="Q20" s="217"/>
    </row>
    <row r="21" spans="1:19" ht="25.5">
      <c r="A21" s="214" t="s">
        <v>297</v>
      </c>
      <c r="B21" s="216" t="s">
        <v>31</v>
      </c>
      <c r="C21" s="216"/>
      <c r="D21" s="298"/>
      <c r="E21" s="298"/>
      <c r="F21" s="298"/>
      <c r="G21" s="298"/>
      <c r="I21" s="222"/>
      <c r="J21" s="222"/>
      <c r="K21" s="222"/>
      <c r="L21" s="222"/>
      <c r="M21" s="222"/>
      <c r="N21" s="222"/>
      <c r="O21" s="222"/>
      <c r="P21" s="222"/>
      <c r="Q21" s="217"/>
    </row>
    <row r="22" spans="1:19" ht="63.75">
      <c r="A22" s="214" t="s">
        <v>298</v>
      </c>
      <c r="B22" s="216" t="s">
        <v>32</v>
      </c>
      <c r="C22" s="216"/>
      <c r="D22" s="298"/>
      <c r="E22" s="298"/>
      <c r="F22" s="298"/>
      <c r="G22" s="298"/>
      <c r="I22" s="222"/>
      <c r="J22" s="222"/>
      <c r="K22" s="222"/>
      <c r="L22" s="222"/>
      <c r="M22" s="222"/>
      <c r="N22" s="222"/>
      <c r="O22" s="222"/>
      <c r="P22" s="222"/>
      <c r="Q22" s="217"/>
    </row>
    <row r="23" spans="1:19" ht="25.5">
      <c r="A23" s="235" t="s">
        <v>299</v>
      </c>
      <c r="B23" s="216" t="s">
        <v>26</v>
      </c>
      <c r="C23" s="216"/>
      <c r="D23" s="297">
        <v>203442747</v>
      </c>
      <c r="E23" s="297">
        <v>1433756437</v>
      </c>
      <c r="F23" s="297">
        <v>29154745</v>
      </c>
      <c r="G23" s="297">
        <v>298611559</v>
      </c>
      <c r="H23" s="222"/>
      <c r="J23" s="222"/>
      <c r="K23" s="222"/>
      <c r="L23" s="222"/>
      <c r="M23" s="222"/>
      <c r="N23" s="222"/>
      <c r="O23" s="222"/>
      <c r="P23" s="222"/>
      <c r="Q23" s="217"/>
    </row>
    <row r="24" spans="1:19" ht="25.5">
      <c r="A24" s="214" t="s">
        <v>300</v>
      </c>
      <c r="B24" s="216" t="s">
        <v>25</v>
      </c>
      <c r="C24" s="216"/>
      <c r="D24" s="299">
        <v>203442747</v>
      </c>
      <c r="E24" s="299">
        <v>1433756437</v>
      </c>
      <c r="F24" s="299">
        <v>29154745</v>
      </c>
      <c r="G24" s="299">
        <v>298611559</v>
      </c>
      <c r="J24" s="222"/>
      <c r="K24" s="222"/>
      <c r="L24" s="222"/>
      <c r="M24" s="222"/>
      <c r="N24" s="222"/>
      <c r="O24" s="222"/>
      <c r="P24" s="222"/>
      <c r="Q24" s="217"/>
    </row>
    <row r="25" spans="1:19" ht="51">
      <c r="A25" s="214" t="s">
        <v>301</v>
      </c>
      <c r="B25" s="216" t="s">
        <v>24</v>
      </c>
      <c r="C25" s="216"/>
      <c r="D25" s="298"/>
      <c r="E25" s="298"/>
      <c r="F25" s="298"/>
      <c r="G25" s="298"/>
      <c r="H25" s="222"/>
      <c r="J25" s="222"/>
      <c r="K25" s="222"/>
      <c r="L25" s="222"/>
      <c r="M25" s="222"/>
      <c r="N25" s="222"/>
      <c r="O25" s="222"/>
      <c r="P25" s="222"/>
      <c r="Q25" s="217"/>
    </row>
    <row r="26" spans="1:19" ht="25.5">
      <c r="A26" s="214" t="s">
        <v>302</v>
      </c>
      <c r="B26" s="216" t="s">
        <v>23</v>
      </c>
      <c r="C26" s="216"/>
      <c r="D26" s="298"/>
      <c r="E26" s="298"/>
      <c r="F26" s="298"/>
      <c r="G26" s="298"/>
      <c r="J26" s="222"/>
      <c r="K26" s="222"/>
      <c r="L26" s="222"/>
      <c r="M26" s="222"/>
      <c r="N26" s="222"/>
      <c r="O26" s="222"/>
      <c r="P26" s="222"/>
      <c r="Q26" s="217"/>
    </row>
    <row r="27" spans="1:19" ht="51">
      <c r="A27" s="214" t="s">
        <v>303</v>
      </c>
      <c r="B27" s="216" t="s">
        <v>22</v>
      </c>
      <c r="C27" s="216"/>
      <c r="D27" s="298"/>
      <c r="E27" s="298"/>
      <c r="F27" s="298"/>
      <c r="G27" s="298"/>
      <c r="J27" s="222"/>
      <c r="K27" s="222"/>
      <c r="L27" s="222"/>
      <c r="M27" s="222"/>
      <c r="N27" s="222"/>
      <c r="O27" s="222"/>
      <c r="P27" s="222"/>
      <c r="Q27" s="217"/>
    </row>
    <row r="28" spans="1:19" ht="25.5">
      <c r="A28" s="214" t="s">
        <v>304</v>
      </c>
      <c r="B28" s="216" t="s">
        <v>33</v>
      </c>
      <c r="C28" s="216"/>
      <c r="D28" s="298"/>
      <c r="E28" s="298"/>
      <c r="F28" s="298"/>
      <c r="G28" s="298"/>
      <c r="J28" s="222"/>
      <c r="K28" s="222"/>
      <c r="L28" s="222"/>
      <c r="M28" s="222"/>
      <c r="N28" s="222"/>
      <c r="O28" s="222"/>
      <c r="P28" s="222"/>
      <c r="Q28" s="217"/>
    </row>
    <row r="29" spans="1:19" ht="25.5">
      <c r="A29" s="235" t="s">
        <v>305</v>
      </c>
      <c r="B29" s="237" t="s">
        <v>34</v>
      </c>
      <c r="C29" s="237"/>
      <c r="D29" s="297">
        <v>380890677</v>
      </c>
      <c r="E29" s="297">
        <v>2383164211</v>
      </c>
      <c r="F29" s="297">
        <v>160893939</v>
      </c>
      <c r="G29" s="297">
        <v>1232333206</v>
      </c>
      <c r="J29" s="222"/>
      <c r="K29" s="222"/>
      <c r="L29" s="222"/>
      <c r="M29" s="222"/>
      <c r="N29" s="222"/>
      <c r="O29" s="222"/>
      <c r="P29" s="222"/>
      <c r="Q29" s="217"/>
    </row>
    <row r="30" spans="1:19" ht="25.5">
      <c r="A30" s="214" t="s">
        <v>306</v>
      </c>
      <c r="B30" s="216" t="s">
        <v>35</v>
      </c>
      <c r="C30" s="216"/>
      <c r="D30" s="298">
        <v>246226297</v>
      </c>
      <c r="E30" s="298">
        <v>1355899122</v>
      </c>
      <c r="F30" s="298">
        <v>67535595</v>
      </c>
      <c r="G30" s="298">
        <v>449466838</v>
      </c>
      <c r="J30" s="222"/>
      <c r="K30" s="222"/>
      <c r="L30" s="222"/>
      <c r="M30" s="222"/>
      <c r="N30" s="222"/>
      <c r="O30" s="222"/>
      <c r="P30" s="222"/>
      <c r="Q30" s="217"/>
    </row>
    <row r="31" spans="1:19" ht="25.5">
      <c r="A31" s="214" t="s">
        <v>307</v>
      </c>
      <c r="B31" s="216" t="s">
        <v>36</v>
      </c>
      <c r="C31" s="216"/>
      <c r="D31" s="298">
        <v>76350563</v>
      </c>
      <c r="E31" s="298">
        <v>512195366</v>
      </c>
      <c r="F31" s="298">
        <v>30343390</v>
      </c>
      <c r="G31" s="298">
        <v>251124338</v>
      </c>
      <c r="J31" s="222"/>
      <c r="K31" s="222"/>
      <c r="L31" s="222"/>
      <c r="M31" s="222"/>
      <c r="N31" s="222"/>
      <c r="O31" s="222"/>
      <c r="P31" s="222"/>
      <c r="Q31" s="217"/>
      <c r="R31" s="222">
        <v>0</v>
      </c>
      <c r="S31" s="222">
        <v>0</v>
      </c>
    </row>
    <row r="32" spans="1:19" ht="25.5">
      <c r="A32" s="214" t="s">
        <v>308</v>
      </c>
      <c r="B32" s="216" t="s">
        <v>37</v>
      </c>
      <c r="C32" s="216"/>
      <c r="D32" s="298">
        <v>5500000</v>
      </c>
      <c r="E32" s="298">
        <v>44000000</v>
      </c>
      <c r="F32" s="298">
        <v>5500000</v>
      </c>
      <c r="G32" s="298">
        <v>44000000</v>
      </c>
      <c r="J32" s="222"/>
      <c r="K32" s="222"/>
      <c r="L32" s="222"/>
      <c r="M32" s="222"/>
      <c r="N32" s="222"/>
      <c r="O32" s="222"/>
      <c r="P32" s="222"/>
      <c r="Q32" s="217"/>
    </row>
    <row r="33" spans="1:17" ht="25.5">
      <c r="A33" s="214" t="s">
        <v>309</v>
      </c>
      <c r="B33" s="216" t="s">
        <v>38</v>
      </c>
      <c r="C33" s="216"/>
      <c r="D33" s="298">
        <v>16500000</v>
      </c>
      <c r="E33" s="298">
        <v>132000000</v>
      </c>
      <c r="F33" s="298">
        <v>16500000</v>
      </c>
      <c r="G33" s="298">
        <v>132000000</v>
      </c>
      <c r="H33" s="222"/>
      <c r="J33" s="222"/>
      <c r="K33" s="222"/>
      <c r="L33" s="222"/>
      <c r="M33" s="222"/>
      <c r="N33" s="222"/>
      <c r="O33" s="222"/>
      <c r="P33" s="222"/>
      <c r="Q33" s="217"/>
    </row>
    <row r="34" spans="1:17" ht="25.5">
      <c r="A34" s="213" t="s">
        <v>310</v>
      </c>
      <c r="B34" s="216" t="s">
        <v>39</v>
      </c>
      <c r="C34" s="216"/>
      <c r="D34" s="298">
        <v>13200000</v>
      </c>
      <c r="E34" s="298">
        <v>105600000</v>
      </c>
      <c r="F34" s="298">
        <v>13200000</v>
      </c>
      <c r="G34" s="298">
        <v>105600000</v>
      </c>
      <c r="J34" s="222"/>
      <c r="K34" s="222"/>
      <c r="L34" s="222"/>
      <c r="M34" s="222"/>
      <c r="N34" s="222"/>
      <c r="O34" s="222"/>
      <c r="P34" s="222"/>
      <c r="Q34" s="217"/>
    </row>
    <row r="35" spans="1:17" ht="25.5">
      <c r="A35" s="214" t="s">
        <v>320</v>
      </c>
      <c r="B35" s="216">
        <v>20.6</v>
      </c>
      <c r="C35" s="216"/>
      <c r="D35" s="298">
        <v>15000000</v>
      </c>
      <c r="E35" s="298">
        <v>120000000</v>
      </c>
      <c r="F35" s="298">
        <v>15000000</v>
      </c>
      <c r="G35" s="298">
        <v>120000000</v>
      </c>
      <c r="J35" s="222"/>
      <c r="K35" s="222"/>
      <c r="L35" s="222"/>
      <c r="M35" s="222"/>
      <c r="N35" s="222"/>
      <c r="O35" s="222"/>
      <c r="P35" s="222"/>
      <c r="Q35" s="217"/>
    </row>
    <row r="36" spans="1:17" ht="25.5">
      <c r="A36" s="214" t="s">
        <v>439</v>
      </c>
      <c r="B36" s="216">
        <v>20.7</v>
      </c>
      <c r="C36" s="216"/>
      <c r="D36" s="298"/>
      <c r="E36" s="298">
        <v>49188946</v>
      </c>
      <c r="F36" s="298"/>
      <c r="G36" s="298">
        <v>44039623</v>
      </c>
      <c r="J36" s="222"/>
      <c r="K36" s="222"/>
      <c r="L36" s="222"/>
      <c r="M36" s="222"/>
      <c r="N36" s="222"/>
      <c r="O36" s="222"/>
      <c r="P36" s="222"/>
      <c r="Q36" s="217"/>
    </row>
    <row r="37" spans="1:17" ht="25.5">
      <c r="A37" s="214" t="s">
        <v>440</v>
      </c>
      <c r="B37" s="216">
        <v>20.8</v>
      </c>
      <c r="C37" s="216"/>
      <c r="D37" s="298">
        <v>8041117</v>
      </c>
      <c r="E37" s="298">
        <v>63810134</v>
      </c>
      <c r="F37" s="298">
        <v>7370188</v>
      </c>
      <c r="G37" s="298">
        <v>74712754</v>
      </c>
      <c r="J37" s="222"/>
      <c r="K37" s="222"/>
      <c r="L37" s="222"/>
      <c r="M37" s="222"/>
      <c r="N37" s="222"/>
      <c r="O37" s="222"/>
      <c r="P37" s="222"/>
      <c r="Q37" s="217"/>
    </row>
    <row r="38" spans="1:17" ht="25.5">
      <c r="A38" s="214" t="s">
        <v>441</v>
      </c>
      <c r="B38" s="216">
        <v>20.9</v>
      </c>
      <c r="C38" s="216"/>
      <c r="D38" s="298"/>
      <c r="E38" s="298"/>
      <c r="F38" s="298"/>
      <c r="G38" s="298"/>
      <c r="J38" s="222"/>
      <c r="K38" s="222"/>
      <c r="L38" s="222"/>
      <c r="M38" s="222"/>
      <c r="N38" s="222"/>
      <c r="O38" s="222"/>
      <c r="P38" s="222"/>
      <c r="Q38" s="217"/>
    </row>
    <row r="39" spans="1:17" ht="25.5">
      <c r="A39" s="214" t="s">
        <v>442</v>
      </c>
      <c r="B39" s="238">
        <v>20.100000000000001</v>
      </c>
      <c r="C39" s="216"/>
      <c r="D39" s="298">
        <v>72700</v>
      </c>
      <c r="E39" s="298">
        <v>470643</v>
      </c>
      <c r="F39" s="298">
        <v>5444766</v>
      </c>
      <c r="G39" s="298">
        <v>11389653</v>
      </c>
      <c r="J39" s="222"/>
      <c r="K39" s="222"/>
      <c r="L39" s="222"/>
      <c r="M39" s="222"/>
      <c r="N39" s="222"/>
      <c r="O39" s="222"/>
      <c r="P39" s="222"/>
      <c r="Q39" s="217"/>
    </row>
    <row r="40" spans="1:17" ht="38.25">
      <c r="A40" s="235" t="s">
        <v>311</v>
      </c>
      <c r="B40" s="239" t="s">
        <v>40</v>
      </c>
      <c r="C40" s="237"/>
      <c r="D40" s="297">
        <v>8394721488</v>
      </c>
      <c r="E40" s="297">
        <v>5363514980</v>
      </c>
      <c r="F40" s="297">
        <v>3311860971</v>
      </c>
      <c r="G40" s="297">
        <v>12497684065</v>
      </c>
      <c r="J40" s="222"/>
      <c r="K40" s="222"/>
      <c r="L40" s="222"/>
      <c r="M40" s="222"/>
      <c r="N40" s="222"/>
      <c r="O40" s="222"/>
      <c r="P40" s="222"/>
      <c r="Q40" s="217"/>
    </row>
    <row r="41" spans="1:17" ht="25.5">
      <c r="A41" s="235" t="s">
        <v>312</v>
      </c>
      <c r="B41" s="239" t="s">
        <v>41</v>
      </c>
      <c r="C41" s="237"/>
      <c r="D41" s="297"/>
      <c r="E41" s="297"/>
      <c r="F41" s="297"/>
      <c r="G41" s="297"/>
      <c r="J41" s="222"/>
      <c r="K41" s="222"/>
      <c r="L41" s="222"/>
      <c r="M41" s="222"/>
      <c r="N41" s="222"/>
      <c r="O41" s="222"/>
      <c r="P41" s="222"/>
      <c r="Q41" s="217"/>
    </row>
    <row r="42" spans="1:17" ht="25.5">
      <c r="A42" s="214" t="s">
        <v>313</v>
      </c>
      <c r="B42" s="215" t="s">
        <v>42</v>
      </c>
      <c r="C42" s="216"/>
      <c r="D42" s="298"/>
      <c r="E42" s="298"/>
      <c r="F42" s="298"/>
      <c r="G42" s="298"/>
      <c r="J42" s="222"/>
      <c r="K42" s="222"/>
      <c r="L42" s="222"/>
      <c r="M42" s="222"/>
      <c r="N42" s="222"/>
      <c r="O42" s="222"/>
      <c r="P42" s="222"/>
      <c r="Q42" s="217"/>
    </row>
    <row r="43" spans="1:17" ht="25.5">
      <c r="A43" s="214" t="s">
        <v>314</v>
      </c>
      <c r="B43" s="215" t="s">
        <v>43</v>
      </c>
      <c r="C43" s="216"/>
      <c r="D43" s="298"/>
      <c r="E43" s="298"/>
      <c r="F43" s="298"/>
      <c r="G43" s="298"/>
      <c r="J43" s="222"/>
      <c r="K43" s="222"/>
      <c r="L43" s="222"/>
      <c r="M43" s="222"/>
      <c r="N43" s="222"/>
      <c r="O43" s="222"/>
      <c r="P43" s="222"/>
      <c r="Q43" s="217"/>
    </row>
    <row r="44" spans="1:17" ht="25.5">
      <c r="A44" s="235" t="s">
        <v>315</v>
      </c>
      <c r="B44" s="239" t="s">
        <v>21</v>
      </c>
      <c r="C44" s="237"/>
      <c r="D44" s="297">
        <v>8394721488</v>
      </c>
      <c r="E44" s="297">
        <v>5363514980</v>
      </c>
      <c r="F44" s="297">
        <v>3311860971</v>
      </c>
      <c r="G44" s="297">
        <v>12497684065</v>
      </c>
      <c r="J44" s="222"/>
      <c r="K44" s="222"/>
      <c r="L44" s="222"/>
      <c r="M44" s="222"/>
      <c r="N44" s="222"/>
      <c r="O44" s="222"/>
      <c r="P44" s="222"/>
      <c r="Q44" s="217"/>
    </row>
    <row r="45" spans="1:17" ht="25.5">
      <c r="A45" s="214" t="s">
        <v>316</v>
      </c>
      <c r="B45" s="215" t="s">
        <v>20</v>
      </c>
      <c r="C45" s="216"/>
      <c r="D45" s="300">
        <v>3615627034</v>
      </c>
      <c r="E45" s="298">
        <v>1765867651</v>
      </c>
      <c r="F45" s="298">
        <v>475765077</v>
      </c>
      <c r="G45" s="298">
        <v>4446595389</v>
      </c>
      <c r="J45" s="222"/>
      <c r="K45" s="222"/>
      <c r="L45" s="222"/>
      <c r="M45" s="222"/>
      <c r="N45" s="222"/>
      <c r="O45" s="222"/>
      <c r="P45" s="222"/>
      <c r="Q45" s="217"/>
    </row>
    <row r="46" spans="1:17" ht="25.5">
      <c r="A46" s="214" t="s">
        <v>317</v>
      </c>
      <c r="B46" s="215" t="s">
        <v>19</v>
      </c>
      <c r="C46" s="216"/>
      <c r="D46" s="298">
        <v>4779094454</v>
      </c>
      <c r="E46" s="298">
        <v>3597647329</v>
      </c>
      <c r="F46" s="298">
        <v>2836095894</v>
      </c>
      <c r="G46" s="298">
        <v>8051088676</v>
      </c>
      <c r="J46" s="222"/>
      <c r="K46" s="222"/>
      <c r="L46" s="222"/>
      <c r="M46" s="222"/>
      <c r="N46" s="222"/>
      <c r="O46" s="222"/>
      <c r="P46" s="222"/>
      <c r="Q46" s="217"/>
    </row>
    <row r="47" spans="1:17" ht="25.5">
      <c r="A47" s="235" t="s">
        <v>318</v>
      </c>
      <c r="B47" s="239" t="s">
        <v>44</v>
      </c>
      <c r="C47" s="237"/>
      <c r="D47" s="297"/>
      <c r="E47" s="297"/>
      <c r="F47" s="297"/>
      <c r="G47" s="297"/>
      <c r="H47" s="362"/>
      <c r="J47" s="222"/>
      <c r="K47" s="222"/>
      <c r="L47" s="222"/>
      <c r="M47" s="222"/>
      <c r="N47" s="222"/>
      <c r="O47" s="222"/>
      <c r="P47" s="222"/>
      <c r="Q47" s="217"/>
    </row>
    <row r="48" spans="1:17" ht="25.5">
      <c r="A48" s="235" t="s">
        <v>319</v>
      </c>
      <c r="B48" s="239" t="s">
        <v>45</v>
      </c>
      <c r="C48" s="237"/>
      <c r="D48" s="297">
        <v>8394721488</v>
      </c>
      <c r="E48" s="297">
        <v>5363514980</v>
      </c>
      <c r="F48" s="297">
        <v>3311860971</v>
      </c>
      <c r="G48" s="297">
        <v>12497684065</v>
      </c>
      <c r="J48" s="222"/>
      <c r="K48" s="222"/>
      <c r="L48" s="222"/>
      <c r="M48" s="222"/>
      <c r="N48" s="222"/>
      <c r="O48" s="222"/>
      <c r="P48" s="222"/>
      <c r="Q48" s="217"/>
    </row>
    <row r="49" spans="1:16">
      <c r="A49" s="227"/>
      <c r="B49" s="227"/>
      <c r="C49" s="227"/>
      <c r="D49" s="227"/>
      <c r="E49" s="227"/>
      <c r="F49" s="227"/>
      <c r="G49" s="227"/>
      <c r="L49" s="222"/>
      <c r="M49" s="222"/>
      <c r="N49" s="222">
        <v>0</v>
      </c>
      <c r="O49" s="222">
        <v>0</v>
      </c>
    </row>
    <row r="51" spans="1:16" s="224" customFormat="1">
      <c r="A51" s="240" t="s">
        <v>651</v>
      </c>
      <c r="B51" s="218"/>
      <c r="C51" s="229"/>
      <c r="D51" s="229"/>
      <c r="E51" s="241" t="s">
        <v>652</v>
      </c>
      <c r="F51" s="242"/>
      <c r="G51" s="242"/>
      <c r="H51" s="218"/>
      <c r="I51" s="218"/>
      <c r="J51" s="218"/>
      <c r="K51" s="218"/>
      <c r="L51" s="218"/>
      <c r="M51" s="218"/>
      <c r="N51" s="218"/>
      <c r="O51" s="218"/>
      <c r="P51" s="218"/>
    </row>
    <row r="52" spans="1:16" s="224" customFormat="1">
      <c r="A52" s="218" t="s">
        <v>176</v>
      </c>
      <c r="B52" s="218"/>
      <c r="C52" s="229"/>
      <c r="D52" s="229"/>
      <c r="E52" s="229" t="s">
        <v>177</v>
      </c>
      <c r="F52" s="242"/>
      <c r="G52" s="242"/>
      <c r="H52" s="218"/>
      <c r="I52" s="218"/>
      <c r="J52" s="218"/>
      <c r="K52" s="218"/>
      <c r="L52" s="218"/>
      <c r="M52" s="218"/>
      <c r="N52" s="218"/>
      <c r="O52" s="218"/>
      <c r="P52" s="218"/>
    </row>
    <row r="53" spans="1:16" s="224" customFormat="1">
      <c r="A53" s="218"/>
      <c r="B53" s="218"/>
      <c r="C53" s="229"/>
      <c r="D53" s="229"/>
      <c r="E53" s="229"/>
      <c r="F53" s="242"/>
      <c r="G53" s="242"/>
      <c r="H53" s="218"/>
      <c r="I53" s="218"/>
      <c r="J53" s="218"/>
      <c r="K53" s="218"/>
      <c r="L53" s="218"/>
      <c r="M53" s="218"/>
      <c r="N53" s="218"/>
      <c r="O53" s="218"/>
      <c r="P53" s="218"/>
    </row>
    <row r="54" spans="1:16" s="224" customFormat="1">
      <c r="A54" s="218"/>
      <c r="B54" s="218"/>
      <c r="C54" s="229"/>
      <c r="D54" s="229"/>
      <c r="E54" s="229"/>
      <c r="F54" s="242"/>
      <c r="G54" s="242"/>
      <c r="H54" s="218"/>
      <c r="I54" s="218"/>
      <c r="J54" s="218"/>
      <c r="K54" s="218"/>
      <c r="L54" s="218"/>
      <c r="M54" s="218"/>
      <c r="N54" s="218"/>
      <c r="O54" s="218"/>
      <c r="P54" s="218"/>
    </row>
    <row r="55" spans="1:16" s="224" customFormat="1">
      <c r="A55" s="218"/>
      <c r="B55" s="218"/>
      <c r="C55" s="229"/>
      <c r="D55" s="229"/>
      <c r="E55" s="229"/>
      <c r="F55" s="242"/>
      <c r="G55" s="242"/>
      <c r="H55" s="218"/>
      <c r="I55" s="218"/>
      <c r="J55" s="218"/>
      <c r="K55" s="218"/>
      <c r="L55" s="218"/>
      <c r="M55" s="218"/>
      <c r="N55" s="218"/>
      <c r="O55" s="218"/>
      <c r="P55" s="218"/>
    </row>
    <row r="56" spans="1:16" s="224" customFormat="1">
      <c r="A56" s="218"/>
      <c r="B56" s="218"/>
      <c r="C56" s="229"/>
      <c r="D56" s="229"/>
      <c r="E56" s="229"/>
      <c r="F56" s="242"/>
      <c r="G56" s="242"/>
      <c r="H56" s="218"/>
      <c r="I56" s="218"/>
      <c r="J56" s="218"/>
      <c r="K56" s="218"/>
      <c r="L56" s="218"/>
      <c r="M56" s="218"/>
      <c r="N56" s="218"/>
      <c r="O56" s="218"/>
      <c r="P56" s="218"/>
    </row>
    <row r="57" spans="1:16" s="224" customFormat="1">
      <c r="A57" s="218"/>
      <c r="B57" s="218"/>
      <c r="C57" s="229"/>
      <c r="D57" s="229"/>
      <c r="E57" s="229"/>
      <c r="F57" s="242"/>
      <c r="G57" s="242"/>
      <c r="H57" s="218"/>
      <c r="I57" s="218"/>
      <c r="J57" s="218"/>
      <c r="K57" s="218"/>
      <c r="L57" s="218"/>
      <c r="M57" s="218"/>
      <c r="N57" s="218"/>
      <c r="O57" s="218"/>
      <c r="P57" s="218"/>
    </row>
    <row r="58" spans="1:16" s="224" customFormat="1">
      <c r="A58" s="218"/>
      <c r="B58" s="218"/>
      <c r="C58" s="229"/>
      <c r="D58" s="229"/>
      <c r="E58" s="229"/>
      <c r="F58" s="242"/>
      <c r="G58" s="242"/>
      <c r="H58" s="218"/>
      <c r="I58" s="218"/>
      <c r="J58" s="218"/>
      <c r="K58" s="218"/>
      <c r="L58" s="218"/>
      <c r="M58" s="218"/>
      <c r="N58" s="218"/>
      <c r="O58" s="218"/>
      <c r="P58" s="218"/>
    </row>
    <row r="59" spans="1:16" s="224" customFormat="1">
      <c r="A59" s="243"/>
      <c r="B59" s="243"/>
      <c r="C59" s="229"/>
      <c r="D59" s="229"/>
      <c r="E59" s="230"/>
      <c r="F59" s="244"/>
      <c r="G59" s="242"/>
      <c r="H59" s="218"/>
      <c r="I59" s="218"/>
      <c r="J59" s="218"/>
      <c r="K59" s="218"/>
      <c r="L59" s="218"/>
      <c r="M59" s="218"/>
      <c r="N59" s="218"/>
      <c r="O59" s="218"/>
      <c r="P59" s="218"/>
    </row>
    <row r="60" spans="1:16" s="224" customFormat="1">
      <c r="A60" s="240" t="s">
        <v>236</v>
      </c>
      <c r="B60" s="218"/>
      <c r="C60" s="229"/>
      <c r="D60" s="229"/>
      <c r="E60" s="228" t="s">
        <v>445</v>
      </c>
      <c r="F60" s="242"/>
      <c r="G60" s="242"/>
      <c r="H60" s="218"/>
      <c r="I60" s="218"/>
      <c r="J60" s="218"/>
      <c r="K60" s="218"/>
      <c r="L60" s="218"/>
      <c r="M60" s="218"/>
      <c r="N60" s="218"/>
      <c r="O60" s="218"/>
      <c r="P60" s="218"/>
    </row>
    <row r="61" spans="1:16" s="224" customFormat="1">
      <c r="A61" s="240" t="s">
        <v>592</v>
      </c>
      <c r="B61" s="218"/>
      <c r="C61" s="229"/>
      <c r="D61" s="229"/>
      <c r="E61" s="228"/>
      <c r="F61" s="242"/>
      <c r="G61" s="242"/>
      <c r="H61" s="218"/>
      <c r="I61" s="218"/>
      <c r="J61" s="218"/>
      <c r="K61" s="218"/>
      <c r="L61" s="218"/>
      <c r="M61" s="218"/>
      <c r="N61" s="218"/>
      <c r="O61" s="218"/>
      <c r="P61" s="218"/>
    </row>
    <row r="62" spans="1:16" s="224" customFormat="1">
      <c r="A62" s="218" t="s">
        <v>237</v>
      </c>
      <c r="B62" s="218"/>
      <c r="C62" s="229"/>
      <c r="D62" s="229"/>
      <c r="E62" s="229"/>
      <c r="F62" s="242"/>
      <c r="G62" s="242"/>
      <c r="H62" s="218"/>
      <c r="I62" s="218"/>
      <c r="J62" s="218"/>
      <c r="K62" s="218"/>
      <c r="L62" s="218"/>
      <c r="M62" s="218"/>
      <c r="N62" s="218"/>
      <c r="O62" s="218"/>
      <c r="P62" s="218"/>
    </row>
    <row r="63" spans="1:16">
      <c r="A63" s="232"/>
      <c r="B63" s="232"/>
      <c r="D63" s="218"/>
      <c r="E63" s="231"/>
      <c r="F63" s="218"/>
      <c r="G63" s="21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46" zoomScaleNormal="100" zoomScaleSheetLayoutView="100" workbookViewId="0">
      <selection activeCell="A32" sqref="A32"/>
    </sheetView>
  </sheetViews>
  <sheetFormatPr defaultColWidth="9.140625" defaultRowHeight="12.75"/>
  <cols>
    <col min="1" max="1" width="56" style="218" customWidth="1"/>
    <col min="2" max="2" width="10.28515625" style="218" customWidth="1"/>
    <col min="3" max="3" width="13.42578125" style="218" customWidth="1"/>
    <col min="4" max="4" width="29.85546875" style="218" customWidth="1"/>
    <col min="5" max="5" width="28.7109375" style="218" customWidth="1"/>
    <col min="6" max="6" width="24.5703125" style="218" customWidth="1"/>
    <col min="7" max="7" width="32.5703125" style="218" customWidth="1"/>
    <col min="8" max="8" width="6" style="218" customWidth="1"/>
    <col min="9" max="10" width="23.85546875" style="218" bestFit="1" customWidth="1"/>
    <col min="11" max="11" width="13.5703125" style="218" bestFit="1" customWidth="1"/>
    <col min="12" max="16384" width="9.140625" style="218"/>
  </cols>
  <sheetData>
    <row r="1" spans="1:9" ht="27" customHeight="1">
      <c r="A1" s="390" t="s">
        <v>234</v>
      </c>
      <c r="B1" s="390"/>
      <c r="C1" s="390"/>
      <c r="D1" s="390"/>
      <c r="E1" s="390"/>
    </row>
    <row r="2" spans="1:9" ht="35.25" customHeight="1">
      <c r="A2" s="391" t="s">
        <v>171</v>
      </c>
      <c r="B2" s="391"/>
      <c r="C2" s="391"/>
      <c r="D2" s="391"/>
      <c r="E2" s="391"/>
    </row>
    <row r="3" spans="1:9">
      <c r="A3" s="392" t="s">
        <v>178</v>
      </c>
      <c r="B3" s="392"/>
      <c r="C3" s="392"/>
      <c r="D3" s="392"/>
      <c r="E3" s="392"/>
    </row>
    <row r="4" spans="1:9" ht="19.5" customHeight="1">
      <c r="A4" s="392"/>
      <c r="B4" s="392"/>
      <c r="C4" s="392"/>
      <c r="D4" s="392"/>
      <c r="E4" s="392"/>
    </row>
    <row r="5" spans="1:9">
      <c r="A5" s="399" t="s">
        <v>675</v>
      </c>
      <c r="B5" s="399"/>
      <c r="C5" s="399"/>
      <c r="D5" s="399"/>
      <c r="E5" s="399"/>
    </row>
    <row r="6" spans="1:9">
      <c r="A6" s="378"/>
      <c r="B6" s="378"/>
      <c r="C6" s="378"/>
      <c r="D6" s="378"/>
      <c r="E6" s="378"/>
    </row>
    <row r="7" spans="1:9" ht="30" customHeight="1">
      <c r="A7" s="374" t="s">
        <v>606</v>
      </c>
      <c r="B7" s="389" t="s">
        <v>607</v>
      </c>
      <c r="C7" s="389"/>
      <c r="D7" s="389"/>
      <c r="E7" s="389"/>
    </row>
    <row r="8" spans="1:9" ht="30" customHeight="1">
      <c r="A8" s="373" t="s">
        <v>608</v>
      </c>
      <c r="B8" s="388" t="s">
        <v>609</v>
      </c>
      <c r="C8" s="388"/>
      <c r="D8" s="388"/>
      <c r="E8" s="388"/>
    </row>
    <row r="9" spans="1:9" ht="30" customHeight="1">
      <c r="A9" s="374" t="s">
        <v>610</v>
      </c>
      <c r="B9" s="389" t="s">
        <v>611</v>
      </c>
      <c r="C9" s="389"/>
      <c r="D9" s="389"/>
      <c r="E9" s="389"/>
    </row>
    <row r="10" spans="1:9" ht="30" customHeight="1">
      <c r="A10" s="373" t="s">
        <v>612</v>
      </c>
      <c r="B10" s="388" t="s">
        <v>677</v>
      </c>
      <c r="C10" s="388"/>
      <c r="D10" s="388"/>
      <c r="E10" s="388"/>
    </row>
    <row r="12" spans="1:9" ht="41.25" customHeight="1">
      <c r="A12" s="227" t="s">
        <v>173</v>
      </c>
      <c r="B12" s="227" t="s">
        <v>174</v>
      </c>
      <c r="C12" s="301" t="s">
        <v>175</v>
      </c>
      <c r="D12" s="301" t="s">
        <v>678</v>
      </c>
      <c r="E12" s="301" t="s">
        <v>672</v>
      </c>
    </row>
    <row r="13" spans="1:9" ht="25.5">
      <c r="A13" s="302" t="s">
        <v>321</v>
      </c>
      <c r="B13" s="303" t="s">
        <v>46</v>
      </c>
      <c r="C13" s="304"/>
      <c r="D13" s="299"/>
      <c r="E13" s="305"/>
    </row>
    <row r="14" spans="1:9" ht="25.5">
      <c r="A14" s="302" t="s">
        <v>322</v>
      </c>
      <c r="B14" s="303" t="s">
        <v>0</v>
      </c>
      <c r="C14" s="306"/>
      <c r="D14" s="305">
        <v>16728862009</v>
      </c>
      <c r="E14" s="305">
        <v>82549716040</v>
      </c>
      <c r="F14" s="260"/>
      <c r="G14" s="260"/>
      <c r="H14" s="260"/>
      <c r="I14" s="260"/>
    </row>
    <row r="15" spans="1:9" ht="25.5">
      <c r="A15" s="307" t="s">
        <v>323</v>
      </c>
      <c r="B15" s="308" t="s">
        <v>47</v>
      </c>
      <c r="C15" s="216"/>
      <c r="D15" s="299">
        <v>16728862009</v>
      </c>
      <c r="E15" s="299">
        <v>82549716040</v>
      </c>
      <c r="F15" s="260"/>
      <c r="G15" s="260"/>
      <c r="H15" s="260"/>
      <c r="I15" s="260"/>
    </row>
    <row r="16" spans="1:9" ht="25.5">
      <c r="A16" s="307" t="s">
        <v>324</v>
      </c>
      <c r="B16" s="308" t="s">
        <v>48</v>
      </c>
      <c r="C16" s="216"/>
      <c r="D16" s="299"/>
      <c r="E16" s="299"/>
      <c r="F16" s="260"/>
      <c r="G16" s="260"/>
      <c r="H16" s="260"/>
      <c r="I16" s="260"/>
    </row>
    <row r="17" spans="1:9" ht="25.5">
      <c r="A17" s="302" t="s">
        <v>325</v>
      </c>
      <c r="B17" s="303" t="s">
        <v>1</v>
      </c>
      <c r="C17" s="237"/>
      <c r="D17" s="309">
        <v>243940067350</v>
      </c>
      <c r="E17" s="309">
        <v>180367732100</v>
      </c>
      <c r="F17" s="260"/>
      <c r="G17" s="260"/>
      <c r="H17" s="260"/>
      <c r="I17" s="260"/>
    </row>
    <row r="18" spans="1:9" ht="25.5">
      <c r="A18" s="307" t="s">
        <v>326</v>
      </c>
      <c r="B18" s="308" t="s">
        <v>2</v>
      </c>
      <c r="C18" s="216"/>
      <c r="D18" s="299">
        <v>243940067350</v>
      </c>
      <c r="E18" s="299">
        <v>180367732100</v>
      </c>
      <c r="F18" s="260"/>
      <c r="G18" s="260"/>
      <c r="H18" s="260"/>
      <c r="I18" s="260"/>
    </row>
    <row r="19" spans="1:9" ht="25.5">
      <c r="A19" s="307" t="s">
        <v>266</v>
      </c>
      <c r="B19" s="308">
        <v>121.1</v>
      </c>
      <c r="C19" s="216"/>
      <c r="D19" s="299">
        <v>243940067350</v>
      </c>
      <c r="E19" s="299">
        <v>180367732100</v>
      </c>
      <c r="F19" s="260"/>
      <c r="G19" s="260"/>
      <c r="H19" s="260"/>
      <c r="I19" s="260"/>
    </row>
    <row r="20" spans="1:9" ht="25.5">
      <c r="A20" s="307" t="s">
        <v>267</v>
      </c>
      <c r="B20" s="308">
        <v>121.2</v>
      </c>
      <c r="C20" s="216"/>
      <c r="D20" s="299"/>
      <c r="E20" s="299"/>
      <c r="F20" s="260"/>
      <c r="G20" s="260"/>
      <c r="H20" s="260"/>
      <c r="I20" s="260"/>
    </row>
    <row r="21" spans="1:9" ht="25.5">
      <c r="A21" s="307" t="s">
        <v>268</v>
      </c>
      <c r="B21" s="308">
        <v>121.3</v>
      </c>
      <c r="C21" s="216"/>
      <c r="D21" s="299"/>
      <c r="E21" s="299"/>
      <c r="F21" s="260"/>
      <c r="G21" s="260"/>
      <c r="H21" s="260"/>
      <c r="I21" s="260"/>
    </row>
    <row r="22" spans="1:9" ht="25.5">
      <c r="A22" s="307" t="s">
        <v>269</v>
      </c>
      <c r="B22" s="308">
        <v>121.4</v>
      </c>
      <c r="C22" s="216"/>
      <c r="D22" s="299"/>
      <c r="E22" s="299"/>
      <c r="F22" s="260"/>
      <c r="G22" s="260"/>
      <c r="H22" s="260"/>
      <c r="I22" s="260"/>
    </row>
    <row r="23" spans="1:9" ht="25.5">
      <c r="A23" s="307" t="s">
        <v>327</v>
      </c>
      <c r="B23" s="308" t="s">
        <v>49</v>
      </c>
      <c r="C23" s="310"/>
      <c r="D23" s="299"/>
      <c r="E23" s="299"/>
      <c r="F23" s="260"/>
      <c r="G23" s="260"/>
      <c r="H23" s="260"/>
      <c r="I23" s="260"/>
    </row>
    <row r="24" spans="1:9" ht="25.5">
      <c r="A24" s="302" t="s">
        <v>328</v>
      </c>
      <c r="B24" s="311" t="s">
        <v>3</v>
      </c>
      <c r="C24" s="306"/>
      <c r="D24" s="309"/>
      <c r="E24" s="309">
        <v>368880000</v>
      </c>
      <c r="F24" s="260"/>
      <c r="G24" s="260"/>
      <c r="H24" s="260"/>
      <c r="I24" s="260"/>
    </row>
    <row r="25" spans="1:9" ht="25.5">
      <c r="A25" s="307" t="s">
        <v>329</v>
      </c>
      <c r="B25" s="308" t="s">
        <v>4</v>
      </c>
      <c r="C25" s="310"/>
      <c r="D25" s="299"/>
      <c r="E25" s="299"/>
      <c r="F25" s="260"/>
      <c r="G25" s="260"/>
      <c r="H25" s="260"/>
      <c r="I25" s="260"/>
    </row>
    <row r="26" spans="1:9" ht="25.5">
      <c r="A26" s="307" t="s">
        <v>330</v>
      </c>
      <c r="B26" s="312" t="s">
        <v>246</v>
      </c>
      <c r="C26" s="310"/>
      <c r="D26" s="299"/>
      <c r="E26" s="299"/>
      <c r="F26" s="260"/>
      <c r="G26" s="260"/>
      <c r="H26" s="260"/>
      <c r="I26" s="260"/>
    </row>
    <row r="27" spans="1:9" ht="25.5">
      <c r="A27" s="307" t="s">
        <v>331</v>
      </c>
      <c r="B27" s="308" t="s">
        <v>50</v>
      </c>
      <c r="C27" s="216"/>
      <c r="D27" s="299"/>
      <c r="E27" s="299">
        <v>368880000</v>
      </c>
      <c r="F27" s="260"/>
      <c r="G27" s="260"/>
      <c r="H27" s="260"/>
      <c r="I27" s="260"/>
    </row>
    <row r="28" spans="1:9" ht="25.5">
      <c r="A28" s="307" t="s">
        <v>332</v>
      </c>
      <c r="B28" s="308" t="s">
        <v>51</v>
      </c>
      <c r="C28" s="216"/>
      <c r="D28" s="299"/>
      <c r="E28" s="299"/>
      <c r="F28" s="260"/>
      <c r="G28" s="260"/>
      <c r="H28" s="260"/>
      <c r="I28" s="260"/>
    </row>
    <row r="29" spans="1:9" ht="42" customHeight="1">
      <c r="A29" s="307" t="s">
        <v>333</v>
      </c>
      <c r="B29" s="308" t="s">
        <v>247</v>
      </c>
      <c r="C29" s="216"/>
      <c r="D29" s="299"/>
      <c r="E29" s="299"/>
      <c r="F29" s="260"/>
      <c r="G29" s="260"/>
      <c r="H29" s="260"/>
      <c r="I29" s="260"/>
    </row>
    <row r="30" spans="1:9" ht="25.5">
      <c r="A30" s="307" t="s">
        <v>334</v>
      </c>
      <c r="B30" s="308" t="s">
        <v>52</v>
      </c>
      <c r="C30" s="216"/>
      <c r="D30" s="299"/>
      <c r="E30" s="299">
        <v>368880000</v>
      </c>
      <c r="F30" s="260"/>
      <c r="G30" s="260"/>
      <c r="H30" s="260"/>
      <c r="I30" s="260"/>
    </row>
    <row r="31" spans="1:9" ht="25.5">
      <c r="A31" s="307" t="s">
        <v>335</v>
      </c>
      <c r="B31" s="308" t="s">
        <v>53</v>
      </c>
      <c r="C31" s="216"/>
      <c r="D31" s="299"/>
      <c r="E31" s="299"/>
      <c r="F31" s="260"/>
      <c r="G31" s="260"/>
      <c r="H31" s="260"/>
      <c r="I31" s="260"/>
    </row>
    <row r="32" spans="1:9" ht="25.5">
      <c r="A32" s="307" t="s">
        <v>336</v>
      </c>
      <c r="B32" s="308" t="s">
        <v>54</v>
      </c>
      <c r="C32" s="216"/>
      <c r="D32" s="299"/>
      <c r="E32" s="299"/>
      <c r="F32" s="260"/>
      <c r="G32" s="260"/>
      <c r="H32" s="260"/>
      <c r="I32" s="260"/>
    </row>
    <row r="33" spans="1:9" ht="25.5">
      <c r="A33" s="302" t="s">
        <v>337</v>
      </c>
      <c r="B33" s="303" t="s">
        <v>55</v>
      </c>
      <c r="C33" s="237"/>
      <c r="D33" s="313">
        <v>260668929359</v>
      </c>
      <c r="E33" s="313">
        <v>263286328140</v>
      </c>
      <c r="F33" s="260"/>
      <c r="G33" s="260"/>
      <c r="H33" s="260"/>
      <c r="I33" s="260"/>
    </row>
    <row r="34" spans="1:9" ht="25.5">
      <c r="A34" s="302" t="s">
        <v>338</v>
      </c>
      <c r="B34" s="303" t="s">
        <v>56</v>
      </c>
      <c r="C34" s="237"/>
      <c r="D34" s="299"/>
      <c r="E34" s="309"/>
      <c r="F34" s="260"/>
      <c r="G34" s="260"/>
      <c r="H34" s="260"/>
      <c r="I34" s="260"/>
    </row>
    <row r="35" spans="1:9" ht="25.5">
      <c r="A35" s="307" t="s">
        <v>339</v>
      </c>
      <c r="B35" s="308" t="s">
        <v>6</v>
      </c>
      <c r="C35" s="216"/>
      <c r="D35" s="299"/>
      <c r="E35" s="299"/>
      <c r="F35" s="260"/>
      <c r="G35" s="260"/>
      <c r="H35" s="260"/>
      <c r="I35" s="260"/>
    </row>
    <row r="36" spans="1:9" ht="25.5">
      <c r="A36" s="307" t="s">
        <v>340</v>
      </c>
      <c r="B36" s="308" t="s">
        <v>7</v>
      </c>
      <c r="C36" s="216"/>
      <c r="D36" s="299">
        <v>9354260000</v>
      </c>
      <c r="E36" s="299">
        <v>24109820000</v>
      </c>
      <c r="F36" s="260"/>
      <c r="G36" s="260"/>
      <c r="H36" s="260"/>
      <c r="I36" s="260"/>
    </row>
    <row r="37" spans="1:9" ht="51">
      <c r="A37" s="307" t="s">
        <v>341</v>
      </c>
      <c r="B37" s="308" t="s">
        <v>57</v>
      </c>
      <c r="C37" s="216"/>
      <c r="D37" s="299">
        <v>49199105</v>
      </c>
      <c r="E37" s="299">
        <v>61626765</v>
      </c>
      <c r="F37" s="260"/>
      <c r="G37" s="260"/>
      <c r="H37" s="260"/>
      <c r="I37" s="260"/>
    </row>
    <row r="38" spans="1:9" ht="25.5">
      <c r="A38" s="307" t="s">
        <v>342</v>
      </c>
      <c r="B38" s="308" t="s">
        <v>8</v>
      </c>
      <c r="C38" s="216"/>
      <c r="D38" s="299">
        <v>5809035</v>
      </c>
      <c r="E38" s="298">
        <v>6389217</v>
      </c>
      <c r="F38" s="260"/>
      <c r="G38" s="260"/>
      <c r="H38" s="260"/>
      <c r="I38" s="260"/>
    </row>
    <row r="39" spans="1:9" ht="25.5">
      <c r="A39" s="307" t="s">
        <v>343</v>
      </c>
      <c r="B39" s="308" t="s">
        <v>9</v>
      </c>
      <c r="C39" s="216"/>
      <c r="D39" s="299"/>
      <c r="E39" s="299"/>
      <c r="F39" s="260"/>
      <c r="G39" s="260"/>
      <c r="H39" s="260"/>
      <c r="I39" s="260"/>
    </row>
    <row r="40" spans="1:9" ht="25.5">
      <c r="A40" s="307" t="s">
        <v>344</v>
      </c>
      <c r="B40" s="308" t="s">
        <v>58</v>
      </c>
      <c r="C40" s="216"/>
      <c r="D40" s="299">
        <v>105057262</v>
      </c>
      <c r="E40" s="299">
        <v>114166695</v>
      </c>
      <c r="F40" s="260"/>
      <c r="G40" s="260"/>
      <c r="H40" s="260"/>
      <c r="I40" s="260"/>
    </row>
    <row r="41" spans="1:9" ht="25.5">
      <c r="A41" s="307" t="s">
        <v>345</v>
      </c>
      <c r="B41" s="308" t="s">
        <v>59</v>
      </c>
      <c r="C41" s="216"/>
      <c r="D41" s="299">
        <v>185107321</v>
      </c>
      <c r="E41" s="299">
        <v>159127067</v>
      </c>
      <c r="F41" s="260"/>
      <c r="G41" s="260"/>
      <c r="H41" s="260"/>
      <c r="I41" s="260"/>
    </row>
    <row r="42" spans="1:9" ht="25.5">
      <c r="A42" s="307" t="s">
        <v>346</v>
      </c>
      <c r="B42" s="308" t="s">
        <v>10</v>
      </c>
      <c r="C42" s="216"/>
      <c r="D42" s="299">
        <v>318014250</v>
      </c>
      <c r="E42" s="299">
        <v>141377391</v>
      </c>
      <c r="F42" s="260"/>
      <c r="G42" s="260"/>
      <c r="H42" s="260"/>
      <c r="I42" s="260"/>
    </row>
    <row r="43" spans="1:9" ht="25.5">
      <c r="A43" s="307" t="s">
        <v>347</v>
      </c>
      <c r="B43" s="308" t="s">
        <v>60</v>
      </c>
      <c r="C43" s="216"/>
      <c r="D43" s="299">
        <v>304565677</v>
      </c>
      <c r="E43" s="299">
        <v>301943744</v>
      </c>
      <c r="F43" s="260"/>
      <c r="G43" s="260"/>
      <c r="H43" s="260"/>
      <c r="I43" s="260"/>
    </row>
    <row r="44" spans="1:9" ht="25.5">
      <c r="A44" s="307" t="s">
        <v>348</v>
      </c>
      <c r="B44" s="308" t="s">
        <v>61</v>
      </c>
      <c r="C44" s="216"/>
      <c r="D44" s="299"/>
      <c r="E44" s="299"/>
      <c r="F44" s="260"/>
      <c r="G44" s="260"/>
      <c r="H44" s="260"/>
      <c r="I44" s="260"/>
    </row>
    <row r="45" spans="1:9" ht="25.5">
      <c r="A45" s="302" t="s">
        <v>349</v>
      </c>
      <c r="B45" s="303" t="s">
        <v>5</v>
      </c>
      <c r="C45" s="237"/>
      <c r="D45" s="309">
        <v>10322012650</v>
      </c>
      <c r="E45" s="309">
        <v>24894450879</v>
      </c>
      <c r="F45" s="260"/>
      <c r="G45" s="260"/>
      <c r="H45" s="260"/>
      <c r="I45" s="260"/>
    </row>
    <row r="46" spans="1:9" ht="38.25">
      <c r="A46" s="302" t="s">
        <v>350</v>
      </c>
      <c r="B46" s="303" t="s">
        <v>11</v>
      </c>
      <c r="C46" s="237"/>
      <c r="D46" s="309">
        <v>250346916709</v>
      </c>
      <c r="E46" s="309">
        <v>238391877261</v>
      </c>
      <c r="F46" s="260"/>
      <c r="G46" s="260"/>
      <c r="H46" s="260"/>
      <c r="I46" s="260"/>
    </row>
    <row r="47" spans="1:9" ht="25.5">
      <c r="A47" s="307" t="s">
        <v>351</v>
      </c>
      <c r="B47" s="308" t="s">
        <v>12</v>
      </c>
      <c r="C47" s="216"/>
      <c r="D47" s="299">
        <v>203262859000</v>
      </c>
      <c r="E47" s="299">
        <v>200197501200</v>
      </c>
      <c r="F47" s="260"/>
      <c r="G47" s="260"/>
      <c r="H47" s="260"/>
      <c r="I47" s="260"/>
    </row>
    <row r="48" spans="1:9" ht="25.5">
      <c r="A48" s="307" t="s">
        <v>352</v>
      </c>
      <c r="B48" s="308" t="s">
        <v>13</v>
      </c>
      <c r="C48" s="216"/>
      <c r="D48" s="299">
        <v>298826843200</v>
      </c>
      <c r="E48" s="299">
        <v>290921719100</v>
      </c>
      <c r="F48" s="260"/>
      <c r="G48" s="260"/>
      <c r="H48" s="260"/>
      <c r="I48" s="260"/>
    </row>
    <row r="49" spans="1:9" ht="25.5">
      <c r="A49" s="307" t="s">
        <v>353</v>
      </c>
      <c r="B49" s="308" t="s">
        <v>62</v>
      </c>
      <c r="C49" s="216"/>
      <c r="D49" s="299">
        <v>-95563984200</v>
      </c>
      <c r="E49" s="299">
        <v>-90724217900</v>
      </c>
      <c r="F49" s="260"/>
      <c r="G49" s="260"/>
      <c r="H49" s="260"/>
      <c r="I49" s="260"/>
    </row>
    <row r="50" spans="1:9" ht="25.5">
      <c r="A50" s="307" t="s">
        <v>354</v>
      </c>
      <c r="B50" s="308" t="s">
        <v>63</v>
      </c>
      <c r="C50" s="216"/>
      <c r="D50" s="314">
        <v>33691930595</v>
      </c>
      <c r="E50" s="314">
        <v>33196970435</v>
      </c>
      <c r="F50" s="260"/>
      <c r="G50" s="260"/>
      <c r="H50" s="260"/>
      <c r="I50" s="260"/>
    </row>
    <row r="51" spans="1:9" ht="25.5">
      <c r="A51" s="307" t="s">
        <v>355</v>
      </c>
      <c r="B51" s="308" t="s">
        <v>14</v>
      </c>
      <c r="C51" s="216"/>
      <c r="D51" s="299">
        <v>13392127114</v>
      </c>
      <c r="E51" s="299">
        <v>4997405626</v>
      </c>
      <c r="F51" s="260"/>
      <c r="G51" s="260"/>
      <c r="H51" s="260"/>
      <c r="I51" s="260"/>
    </row>
    <row r="52" spans="1:9" ht="38.25">
      <c r="A52" s="302" t="s">
        <v>356</v>
      </c>
      <c r="B52" s="303" t="s">
        <v>15</v>
      </c>
      <c r="C52" s="237"/>
      <c r="D52" s="315">
        <v>12316.41</v>
      </c>
      <c r="E52" s="315">
        <v>11907.83</v>
      </c>
      <c r="F52" s="260"/>
      <c r="G52" s="260"/>
      <c r="H52" s="260"/>
      <c r="I52" s="260"/>
    </row>
    <row r="53" spans="1:9" ht="25.5">
      <c r="A53" s="302" t="s">
        <v>357</v>
      </c>
      <c r="B53" s="303" t="s">
        <v>64</v>
      </c>
      <c r="C53" s="237"/>
      <c r="D53" s="299"/>
      <c r="E53" s="315"/>
      <c r="F53" s="260"/>
      <c r="G53" s="260"/>
      <c r="H53" s="260"/>
      <c r="I53" s="260"/>
    </row>
    <row r="54" spans="1:9" ht="28.5" customHeight="1">
      <c r="A54" s="307" t="s">
        <v>358</v>
      </c>
      <c r="B54" s="308" t="s">
        <v>65</v>
      </c>
      <c r="C54" s="216"/>
      <c r="D54" s="299"/>
      <c r="E54" s="465"/>
      <c r="F54" s="260"/>
      <c r="G54" s="260"/>
      <c r="H54" s="260"/>
      <c r="I54" s="260"/>
    </row>
    <row r="55" spans="1:9" ht="38.25">
      <c r="A55" s="307" t="s">
        <v>359</v>
      </c>
      <c r="B55" s="308" t="s">
        <v>66</v>
      </c>
      <c r="C55" s="216"/>
      <c r="D55" s="299"/>
      <c r="E55" s="465"/>
      <c r="F55" s="260"/>
      <c r="G55" s="260"/>
      <c r="H55" s="260"/>
      <c r="I55" s="260"/>
    </row>
    <row r="56" spans="1:9" ht="29.25" customHeight="1">
      <c r="A56" s="302" t="s">
        <v>360</v>
      </c>
      <c r="B56" s="303"/>
      <c r="C56" s="237"/>
      <c r="D56" s="299"/>
      <c r="E56" s="315"/>
      <c r="F56" s="260"/>
      <c r="G56" s="260"/>
      <c r="H56" s="260"/>
      <c r="I56" s="260"/>
    </row>
    <row r="57" spans="1:9" ht="25.5">
      <c r="A57" s="307" t="s">
        <v>361</v>
      </c>
      <c r="B57" s="308" t="s">
        <v>68</v>
      </c>
      <c r="C57" s="216"/>
      <c r="D57" s="299"/>
      <c r="E57" s="465"/>
      <c r="F57" s="260"/>
      <c r="G57" s="260"/>
      <c r="H57" s="260"/>
      <c r="I57" s="260"/>
    </row>
    <row r="58" spans="1:9" ht="25.5">
      <c r="A58" s="307" t="s">
        <v>362</v>
      </c>
      <c r="B58" s="308" t="s">
        <v>69</v>
      </c>
      <c r="C58" s="216"/>
      <c r="D58" s="299"/>
      <c r="E58" s="465"/>
      <c r="F58" s="260"/>
      <c r="G58" s="260"/>
      <c r="H58" s="260"/>
      <c r="I58" s="260"/>
    </row>
    <row r="59" spans="1:9" ht="25.5">
      <c r="A59" s="307" t="s">
        <v>363</v>
      </c>
      <c r="B59" s="308" t="s">
        <v>70</v>
      </c>
      <c r="C59" s="216"/>
      <c r="D59" s="299"/>
      <c r="E59" s="465"/>
      <c r="F59" s="260"/>
      <c r="G59" s="260"/>
      <c r="H59" s="260"/>
      <c r="I59" s="260"/>
    </row>
    <row r="60" spans="1:9" ht="25.5">
      <c r="A60" s="307" t="s">
        <v>364</v>
      </c>
      <c r="B60" s="308" t="s">
        <v>71</v>
      </c>
      <c r="C60" s="216"/>
      <c r="D60" s="316">
        <v>20326285.899999999</v>
      </c>
      <c r="E60" s="316">
        <v>20019750.120000001</v>
      </c>
      <c r="F60" s="260"/>
      <c r="G60" s="260"/>
      <c r="H60" s="260"/>
      <c r="I60" s="260"/>
    </row>
    <row r="61" spans="1:9">
      <c r="A61" s="317"/>
      <c r="B61" s="318"/>
      <c r="C61" s="227"/>
      <c r="D61" s="319"/>
      <c r="E61" s="319"/>
    </row>
    <row r="62" spans="1:9">
      <c r="A62" s="251"/>
      <c r="B62" s="377"/>
      <c r="C62" s="377"/>
      <c r="D62" s="320"/>
      <c r="E62" s="320"/>
    </row>
    <row r="63" spans="1:9">
      <c r="A63" s="240" t="s">
        <v>651</v>
      </c>
      <c r="C63" s="229"/>
      <c r="D63" s="321" t="s">
        <v>652</v>
      </c>
      <c r="E63" s="228"/>
    </row>
    <row r="64" spans="1:9">
      <c r="A64" s="267" t="s">
        <v>176</v>
      </c>
      <c r="C64" s="229"/>
      <c r="D64" s="268" t="s">
        <v>177</v>
      </c>
      <c r="E64" s="268"/>
    </row>
    <row r="65" spans="1:5">
      <c r="C65" s="229"/>
      <c r="D65" s="229"/>
      <c r="E65" s="229"/>
    </row>
    <row r="66" spans="1:5">
      <c r="C66" s="229"/>
      <c r="D66" s="229"/>
      <c r="E66" s="229"/>
    </row>
    <row r="67" spans="1:5">
      <c r="C67" s="229"/>
      <c r="D67" s="229"/>
      <c r="E67" s="229"/>
    </row>
    <row r="68" spans="1:5">
      <c r="C68" s="229"/>
      <c r="D68" s="229"/>
      <c r="E68" s="229"/>
    </row>
    <row r="69" spans="1:5">
      <c r="C69" s="229"/>
      <c r="D69" s="229"/>
      <c r="E69" s="229"/>
    </row>
    <row r="70" spans="1:5">
      <c r="C70" s="229"/>
      <c r="D70" s="229"/>
      <c r="E70" s="229"/>
    </row>
    <row r="71" spans="1:5">
      <c r="A71" s="243"/>
      <c r="B71" s="243"/>
      <c r="C71" s="229"/>
      <c r="D71" s="230"/>
      <c r="E71" s="230"/>
    </row>
    <row r="72" spans="1:5">
      <c r="A72" s="240" t="s">
        <v>236</v>
      </c>
      <c r="C72" s="229"/>
      <c r="D72" s="322" t="s">
        <v>445</v>
      </c>
      <c r="E72" s="228"/>
    </row>
    <row r="73" spans="1:5">
      <c r="A73" s="240" t="s">
        <v>592</v>
      </c>
      <c r="C73" s="229"/>
      <c r="D73" s="228"/>
      <c r="E73" s="228"/>
    </row>
    <row r="74" spans="1:5">
      <c r="A74" s="218" t="s">
        <v>237</v>
      </c>
      <c r="C74" s="229"/>
      <c r="D74" s="229"/>
      <c r="E74" s="229"/>
    </row>
    <row r="75" spans="1:5">
      <c r="A75" s="232"/>
      <c r="B75" s="232"/>
      <c r="E75" s="231"/>
    </row>
    <row r="76" spans="1:5">
      <c r="A76" s="232"/>
      <c r="B76" s="232"/>
      <c r="E76" s="231"/>
    </row>
    <row r="77" spans="1:5">
      <c r="A77" s="393"/>
      <c r="B77" s="393"/>
      <c r="C77" s="232"/>
      <c r="D77" s="393"/>
      <c r="E77" s="393"/>
    </row>
    <row r="78" spans="1:5">
      <c r="A78" s="398"/>
      <c r="B78" s="398"/>
      <c r="C78" s="240"/>
      <c r="D78" s="398"/>
      <c r="E78" s="398"/>
    </row>
    <row r="79" spans="1:5" ht="13.15" customHeight="1">
      <c r="A79" s="401"/>
      <c r="B79" s="401"/>
      <c r="C79" s="323"/>
      <c r="D79" s="400"/>
      <c r="E79" s="40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topLeftCell="A46" zoomScaleNormal="100" zoomScaleSheetLayoutView="100" workbookViewId="0">
      <selection activeCell="B17" sqref="B17"/>
    </sheetView>
  </sheetViews>
  <sheetFormatPr defaultColWidth="9.140625" defaultRowHeight="12.75"/>
  <cols>
    <col min="1" max="1" width="9.28515625" style="327" bestFit="1" customWidth="1"/>
    <col min="2" max="2" width="50" style="327" customWidth="1"/>
    <col min="3" max="3" width="13.5703125" style="327" customWidth="1"/>
    <col min="4" max="4" width="22.5703125" style="223" customWidth="1"/>
    <col min="5" max="5" width="22" style="223" customWidth="1"/>
    <col min="6" max="6" width="23.5703125" style="331" customWidth="1"/>
    <col min="7" max="7" width="21.5703125" style="324" hidden="1" customWidth="1"/>
    <col min="8" max="8" width="12.28515625" style="325" hidden="1" customWidth="1"/>
    <col min="9" max="9" width="18" style="325" hidden="1" customWidth="1"/>
    <col min="10" max="10" width="6.85546875" style="325" hidden="1" customWidth="1"/>
    <col min="11" max="11" width="41.7109375" style="325" hidden="1" customWidth="1"/>
    <col min="12" max="12" width="10.28515625" style="325" hidden="1" customWidth="1"/>
    <col min="13" max="14" width="20.7109375" style="325" hidden="1" customWidth="1"/>
    <col min="15" max="15" width="20.7109375" style="325" customWidth="1"/>
    <col min="16" max="16" width="9.140625" style="325"/>
    <col min="17" max="17" width="9.140625" style="326"/>
    <col min="18" max="18" width="16.140625" style="326" bestFit="1" customWidth="1"/>
    <col min="19" max="19" width="13.5703125" style="326" bestFit="1" customWidth="1"/>
    <col min="20" max="20" width="14.140625" style="326" bestFit="1" customWidth="1"/>
    <col min="21" max="16384" width="9.140625" style="327"/>
  </cols>
  <sheetData>
    <row r="1" spans="1:20" ht="23.25" customHeight="1">
      <c r="A1" s="404" t="s">
        <v>507</v>
      </c>
      <c r="B1" s="404"/>
      <c r="C1" s="404"/>
      <c r="D1" s="404"/>
      <c r="E1" s="404"/>
      <c r="F1" s="404"/>
    </row>
    <row r="2" spans="1:20" ht="25.5" customHeight="1">
      <c r="A2" s="405" t="s">
        <v>508</v>
      </c>
      <c r="B2" s="405"/>
      <c r="C2" s="405"/>
      <c r="D2" s="405"/>
      <c r="E2" s="405"/>
      <c r="F2" s="405"/>
    </row>
    <row r="3" spans="1:20" ht="15" customHeight="1">
      <c r="A3" s="403" t="s">
        <v>261</v>
      </c>
      <c r="B3" s="403"/>
      <c r="C3" s="403"/>
      <c r="D3" s="403"/>
      <c r="E3" s="403"/>
      <c r="F3" s="403"/>
    </row>
    <row r="4" spans="1:20">
      <c r="A4" s="403"/>
      <c r="B4" s="403"/>
      <c r="C4" s="403"/>
      <c r="D4" s="403"/>
      <c r="E4" s="403"/>
      <c r="F4" s="403"/>
    </row>
    <row r="5" spans="1:20">
      <c r="A5" s="407" t="s">
        <v>676</v>
      </c>
      <c r="B5" s="407"/>
      <c r="C5" s="407"/>
      <c r="D5" s="407"/>
      <c r="E5" s="407"/>
      <c r="F5" s="407"/>
    </row>
    <row r="6" spans="1:20">
      <c r="A6" s="328"/>
      <c r="B6" s="328"/>
      <c r="C6" s="328"/>
      <c r="D6" s="296"/>
      <c r="E6" s="378"/>
      <c r="F6" s="329"/>
    </row>
    <row r="7" spans="1:20" ht="30" customHeight="1">
      <c r="A7" s="406" t="s">
        <v>610</v>
      </c>
      <c r="B7" s="406"/>
      <c r="C7" s="406" t="s">
        <v>611</v>
      </c>
      <c r="D7" s="406"/>
      <c r="E7" s="406"/>
      <c r="F7" s="406"/>
    </row>
    <row r="8" spans="1:20" ht="30" customHeight="1">
      <c r="A8" s="406" t="s">
        <v>606</v>
      </c>
      <c r="B8" s="406"/>
      <c r="C8" s="406" t="s">
        <v>607</v>
      </c>
      <c r="D8" s="406"/>
      <c r="E8" s="406"/>
      <c r="F8" s="406"/>
    </row>
    <row r="9" spans="1:20" ht="30" customHeight="1">
      <c r="A9" s="402" t="s">
        <v>608</v>
      </c>
      <c r="B9" s="402"/>
      <c r="C9" s="402" t="s">
        <v>609</v>
      </c>
      <c r="D9" s="402"/>
      <c r="E9" s="402"/>
      <c r="F9" s="402"/>
    </row>
    <row r="10" spans="1:20" ht="30" customHeight="1">
      <c r="A10" s="402" t="s">
        <v>612</v>
      </c>
      <c r="B10" s="402"/>
      <c r="C10" s="402" t="s">
        <v>677</v>
      </c>
      <c r="D10" s="402"/>
      <c r="E10" s="402"/>
      <c r="F10" s="402"/>
    </row>
    <row r="11" spans="1:20" ht="19.5" customHeight="1">
      <c r="A11" s="330"/>
      <c r="B11" s="330"/>
      <c r="C11" s="330"/>
      <c r="D11" s="295"/>
      <c r="E11" s="373"/>
      <c r="F11" s="295"/>
    </row>
    <row r="12" spans="1:20" ht="21.75" customHeight="1">
      <c r="A12" s="245" t="s">
        <v>262</v>
      </c>
      <c r="B12" s="224"/>
      <c r="C12" s="224"/>
    </row>
    <row r="13" spans="1:20" ht="53.25" customHeight="1">
      <c r="A13" s="246" t="s">
        <v>197</v>
      </c>
      <c r="B13" s="246" t="s">
        <v>198</v>
      </c>
      <c r="C13" s="246" t="s">
        <v>199</v>
      </c>
      <c r="D13" s="301" t="s">
        <v>285</v>
      </c>
      <c r="E13" s="221" t="s">
        <v>286</v>
      </c>
      <c r="F13" s="254" t="s">
        <v>232</v>
      </c>
      <c r="G13" s="324" t="s">
        <v>656</v>
      </c>
    </row>
    <row r="14" spans="1:20" s="335" customFormat="1" ht="25.5">
      <c r="A14" s="273" t="s">
        <v>46</v>
      </c>
      <c r="B14" s="248" t="s">
        <v>248</v>
      </c>
      <c r="C14" s="213" t="s">
        <v>88</v>
      </c>
      <c r="D14" s="332"/>
      <c r="E14" s="333"/>
      <c r="F14" s="334"/>
      <c r="G14" s="324"/>
      <c r="H14" s="325"/>
      <c r="I14" s="325"/>
      <c r="J14" s="325"/>
      <c r="K14" s="325"/>
      <c r="L14" s="325"/>
      <c r="M14" s="325"/>
      <c r="N14" s="325"/>
      <c r="O14" s="325"/>
      <c r="P14" s="325"/>
      <c r="Q14" s="326"/>
      <c r="R14" s="326"/>
      <c r="S14" s="326"/>
      <c r="T14" s="326"/>
    </row>
    <row r="15" spans="1:20" s="335" customFormat="1" ht="25.5">
      <c r="A15" s="273" t="s">
        <v>89</v>
      </c>
      <c r="B15" s="213" t="s">
        <v>365</v>
      </c>
      <c r="C15" s="213" t="s">
        <v>90</v>
      </c>
      <c r="D15" s="278">
        <v>16728862009</v>
      </c>
      <c r="E15" s="278">
        <v>82549716040</v>
      </c>
      <c r="F15" s="336">
        <v>7.5586281278156804</v>
      </c>
      <c r="G15" s="337">
        <v>2213214055</v>
      </c>
      <c r="H15" s="325"/>
      <c r="I15" s="325"/>
      <c r="J15" s="325"/>
      <c r="K15" s="325"/>
      <c r="L15" s="325"/>
      <c r="M15" s="325"/>
      <c r="N15" s="325"/>
      <c r="O15" s="325"/>
      <c r="P15" s="325"/>
      <c r="Q15" s="326"/>
      <c r="R15" s="326"/>
      <c r="S15" s="326"/>
      <c r="T15" s="326"/>
    </row>
    <row r="16" spans="1:20" s="335" customFormat="1" ht="25.5">
      <c r="A16" s="273"/>
      <c r="B16" s="338" t="s">
        <v>509</v>
      </c>
      <c r="C16" s="213" t="s">
        <v>91</v>
      </c>
      <c r="D16" s="278"/>
      <c r="E16" s="278"/>
      <c r="F16" s="336">
        <v>0</v>
      </c>
      <c r="G16" s="337" t="s">
        <v>680</v>
      </c>
      <c r="H16" s="325"/>
      <c r="I16" s="325"/>
      <c r="J16" s="325"/>
      <c r="K16" s="325"/>
      <c r="L16" s="325"/>
      <c r="M16" s="325"/>
      <c r="N16" s="325"/>
      <c r="O16" s="325"/>
      <c r="P16" s="325"/>
      <c r="Q16" s="326"/>
      <c r="R16" s="326"/>
      <c r="S16" s="326"/>
      <c r="T16" s="326"/>
    </row>
    <row r="17" spans="1:20" s="335" customFormat="1" ht="25.5">
      <c r="A17" s="273"/>
      <c r="B17" s="338" t="s">
        <v>366</v>
      </c>
      <c r="C17" s="213" t="s">
        <v>92</v>
      </c>
      <c r="D17" s="278">
        <v>16728862009</v>
      </c>
      <c r="E17" s="278">
        <v>82549716040</v>
      </c>
      <c r="F17" s="336">
        <v>7.5586281278156804</v>
      </c>
      <c r="G17" s="337">
        <v>2213214055</v>
      </c>
      <c r="H17" s="325"/>
      <c r="I17" s="325"/>
      <c r="J17" s="325"/>
      <c r="K17" s="325"/>
      <c r="L17" s="325"/>
      <c r="M17" s="325"/>
      <c r="N17" s="325"/>
      <c r="O17" s="325"/>
      <c r="P17" s="325"/>
      <c r="Q17" s="326"/>
      <c r="R17" s="326"/>
      <c r="S17" s="326"/>
      <c r="T17" s="326"/>
    </row>
    <row r="18" spans="1:20" s="335" customFormat="1" ht="25.5">
      <c r="A18" s="273" t="s">
        <v>93</v>
      </c>
      <c r="B18" s="213" t="s">
        <v>368</v>
      </c>
      <c r="C18" s="213" t="s">
        <v>94</v>
      </c>
      <c r="D18" s="278">
        <v>243940067350</v>
      </c>
      <c r="E18" s="278">
        <v>180367732100</v>
      </c>
      <c r="F18" s="336">
        <v>3.5087514845719192</v>
      </c>
      <c r="G18" s="337">
        <v>69523324300</v>
      </c>
      <c r="H18" s="325"/>
      <c r="I18" s="325"/>
      <c r="J18" s="325"/>
      <c r="K18" s="325"/>
      <c r="L18" s="325"/>
      <c r="M18" s="325"/>
      <c r="N18" s="325"/>
      <c r="O18" s="325"/>
      <c r="P18" s="325"/>
      <c r="Q18" s="326"/>
      <c r="R18" s="326"/>
      <c r="S18" s="326"/>
      <c r="T18" s="326"/>
    </row>
    <row r="19" spans="1:20" s="335" customFormat="1" ht="25.5">
      <c r="A19" s="273"/>
      <c r="B19" s="338" t="s">
        <v>369</v>
      </c>
      <c r="C19" s="213" t="s">
        <v>95</v>
      </c>
      <c r="D19" s="339">
        <v>243940067350</v>
      </c>
      <c r="E19" s="339">
        <v>180367732100</v>
      </c>
      <c r="F19" s="336">
        <v>3.5087514845719192</v>
      </c>
      <c r="G19" s="337">
        <v>69523324300</v>
      </c>
      <c r="H19" s="325"/>
      <c r="I19" s="325"/>
      <c r="J19" s="325"/>
      <c r="K19" s="325"/>
      <c r="L19" s="325"/>
      <c r="M19" s="325"/>
      <c r="N19" s="325"/>
      <c r="O19" s="325"/>
      <c r="P19" s="325"/>
      <c r="Q19" s="326"/>
      <c r="R19" s="326"/>
      <c r="S19" s="326"/>
      <c r="T19" s="326"/>
    </row>
    <row r="20" spans="1:20" s="335" customFormat="1" ht="25.5">
      <c r="A20" s="273"/>
      <c r="B20" s="338" t="s">
        <v>370</v>
      </c>
      <c r="C20" s="213" t="s">
        <v>96</v>
      </c>
      <c r="D20" s="278"/>
      <c r="E20" s="278"/>
      <c r="F20" s="336">
        <v>0</v>
      </c>
      <c r="G20" s="337" t="s">
        <v>680</v>
      </c>
      <c r="H20" s="325"/>
      <c r="I20" s="325"/>
      <c r="J20" s="325"/>
      <c r="K20" s="325"/>
      <c r="L20" s="325"/>
      <c r="M20" s="325"/>
      <c r="N20" s="325"/>
      <c r="O20" s="325"/>
      <c r="P20" s="325"/>
      <c r="Q20" s="326"/>
      <c r="R20" s="326"/>
      <c r="S20" s="326"/>
      <c r="T20" s="326"/>
    </row>
    <row r="21" spans="1:20" s="335" customFormat="1" ht="25.5">
      <c r="A21" s="273"/>
      <c r="B21" s="338" t="s">
        <v>371</v>
      </c>
      <c r="C21" s="213" t="s">
        <v>179</v>
      </c>
      <c r="D21" s="278"/>
      <c r="E21" s="278"/>
      <c r="F21" s="336">
        <v>0</v>
      </c>
      <c r="G21" s="337" t="s">
        <v>680</v>
      </c>
      <c r="H21" s="325"/>
      <c r="I21" s="325"/>
      <c r="J21" s="325"/>
      <c r="K21" s="325"/>
      <c r="L21" s="325"/>
      <c r="M21" s="325"/>
      <c r="N21" s="325"/>
      <c r="O21" s="325"/>
      <c r="P21" s="325"/>
      <c r="Q21" s="326"/>
      <c r="R21" s="326"/>
      <c r="S21" s="326"/>
      <c r="T21" s="326"/>
    </row>
    <row r="22" spans="1:20" s="335" customFormat="1" ht="25.5">
      <c r="A22" s="273"/>
      <c r="B22" s="338" t="s">
        <v>270</v>
      </c>
      <c r="C22" s="213" t="s">
        <v>180</v>
      </c>
      <c r="D22" s="339"/>
      <c r="E22" s="339"/>
      <c r="F22" s="336">
        <v>0</v>
      </c>
      <c r="G22" s="337" t="s">
        <v>680</v>
      </c>
      <c r="H22" s="325"/>
      <c r="I22" s="325"/>
      <c r="J22" s="325"/>
      <c r="K22" s="325"/>
      <c r="L22" s="325"/>
      <c r="M22" s="325"/>
      <c r="N22" s="325"/>
      <c r="O22" s="325"/>
      <c r="P22" s="325"/>
      <c r="Q22" s="326"/>
      <c r="R22" s="326"/>
      <c r="S22" s="326"/>
      <c r="T22" s="326"/>
    </row>
    <row r="23" spans="1:20" s="335" customFormat="1" ht="25.5">
      <c r="A23" s="273" t="s">
        <v>97</v>
      </c>
      <c r="B23" s="338" t="s">
        <v>537</v>
      </c>
      <c r="C23" s="213"/>
      <c r="D23" s="339"/>
      <c r="E23" s="339"/>
      <c r="F23" s="336">
        <v>0</v>
      </c>
      <c r="G23" s="337" t="s">
        <v>680</v>
      </c>
      <c r="H23" s="325"/>
      <c r="I23" s="325"/>
      <c r="J23" s="325"/>
      <c r="K23" s="325"/>
      <c r="L23" s="325"/>
      <c r="M23" s="325"/>
      <c r="N23" s="325"/>
      <c r="O23" s="325"/>
      <c r="P23" s="325"/>
      <c r="Q23" s="326"/>
      <c r="R23" s="326"/>
      <c r="S23" s="326"/>
      <c r="T23" s="326"/>
    </row>
    <row r="24" spans="1:20" s="335" customFormat="1" ht="25.5">
      <c r="A24" s="273" t="s">
        <v>99</v>
      </c>
      <c r="B24" s="213" t="s">
        <v>372</v>
      </c>
      <c r="C24" s="213" t="s">
        <v>98</v>
      </c>
      <c r="D24" s="278"/>
      <c r="E24" s="278">
        <v>368880000</v>
      </c>
      <c r="F24" s="336">
        <v>0</v>
      </c>
      <c r="G24" s="337" t="s">
        <v>680</v>
      </c>
      <c r="H24" s="325"/>
      <c r="I24" s="325"/>
      <c r="J24" s="325"/>
      <c r="K24" s="325"/>
      <c r="L24" s="325"/>
      <c r="M24" s="325"/>
      <c r="N24" s="325"/>
      <c r="O24" s="325"/>
      <c r="P24" s="325"/>
      <c r="Q24" s="326"/>
      <c r="R24" s="326"/>
      <c r="S24" s="326"/>
      <c r="T24" s="326"/>
    </row>
    <row r="25" spans="1:20" s="335" customFormat="1" ht="25.5">
      <c r="A25" s="273" t="s">
        <v>101</v>
      </c>
      <c r="B25" s="213" t="s">
        <v>373</v>
      </c>
      <c r="C25" s="213" t="s">
        <v>100</v>
      </c>
      <c r="D25" s="278"/>
      <c r="E25" s="278"/>
      <c r="F25" s="336">
        <v>0</v>
      </c>
      <c r="G25" s="337" t="s">
        <v>680</v>
      </c>
      <c r="H25" s="325"/>
      <c r="I25" s="325"/>
      <c r="J25" s="325"/>
      <c r="K25" s="325"/>
      <c r="L25" s="325"/>
      <c r="M25" s="325"/>
      <c r="N25" s="325"/>
      <c r="O25" s="325"/>
      <c r="P25" s="325"/>
      <c r="Q25" s="326"/>
      <c r="R25" s="326"/>
      <c r="S25" s="326"/>
      <c r="T25" s="326"/>
    </row>
    <row r="26" spans="1:20" s="335" customFormat="1" ht="25.5">
      <c r="A26" s="273" t="s">
        <v>103</v>
      </c>
      <c r="B26" s="213" t="s">
        <v>536</v>
      </c>
      <c r="C26" s="213"/>
      <c r="D26" s="339"/>
      <c r="E26" s="339"/>
      <c r="F26" s="336">
        <v>0</v>
      </c>
      <c r="G26" s="337" t="s">
        <v>680</v>
      </c>
      <c r="H26" s="325"/>
      <c r="I26" s="325"/>
      <c r="J26" s="325"/>
      <c r="K26" s="325"/>
      <c r="L26" s="325"/>
      <c r="M26" s="325"/>
      <c r="N26" s="325"/>
      <c r="O26" s="325"/>
      <c r="P26" s="325"/>
      <c r="Q26" s="326"/>
      <c r="R26" s="326"/>
      <c r="S26" s="326"/>
      <c r="T26" s="326"/>
    </row>
    <row r="27" spans="1:20" s="335" customFormat="1" ht="25.5">
      <c r="A27" s="273" t="s">
        <v>105</v>
      </c>
      <c r="B27" s="213" t="s">
        <v>374</v>
      </c>
      <c r="C27" s="213" t="s">
        <v>102</v>
      </c>
      <c r="D27" s="339"/>
      <c r="E27" s="339"/>
      <c r="F27" s="336">
        <v>0</v>
      </c>
      <c r="G27" s="337">
        <v>2081500000</v>
      </c>
      <c r="H27" s="325"/>
      <c r="I27" s="325"/>
      <c r="J27" s="325"/>
      <c r="K27" s="325"/>
      <c r="L27" s="325"/>
      <c r="M27" s="325"/>
      <c r="N27" s="325"/>
      <c r="O27" s="325"/>
      <c r="P27" s="325"/>
      <c r="Q27" s="326"/>
      <c r="R27" s="326"/>
      <c r="S27" s="326"/>
      <c r="T27" s="326"/>
    </row>
    <row r="28" spans="1:20" s="335" customFormat="1" ht="25.5">
      <c r="A28" s="273" t="s">
        <v>107</v>
      </c>
      <c r="B28" s="213" t="s">
        <v>375</v>
      </c>
      <c r="C28" s="213" t="s">
        <v>104</v>
      </c>
      <c r="D28" s="339"/>
      <c r="E28" s="339"/>
      <c r="F28" s="336">
        <v>0</v>
      </c>
      <c r="G28" s="337" t="s">
        <v>680</v>
      </c>
      <c r="H28" s="325"/>
      <c r="I28" s="325"/>
      <c r="J28" s="325"/>
      <c r="K28" s="325"/>
      <c r="L28" s="325"/>
      <c r="M28" s="325"/>
      <c r="N28" s="325"/>
      <c r="O28" s="325"/>
      <c r="P28" s="325"/>
      <c r="Q28" s="326"/>
      <c r="R28" s="326"/>
      <c r="S28" s="326"/>
      <c r="T28" s="326"/>
    </row>
    <row r="29" spans="1:20" s="335" customFormat="1" ht="25.5">
      <c r="A29" s="273" t="s">
        <v>510</v>
      </c>
      <c r="B29" s="213" t="s">
        <v>376</v>
      </c>
      <c r="C29" s="213" t="s">
        <v>106</v>
      </c>
      <c r="D29" s="339"/>
      <c r="E29" s="339"/>
      <c r="F29" s="336">
        <v>0</v>
      </c>
      <c r="G29" s="337" t="s">
        <v>680</v>
      </c>
      <c r="H29" s="325"/>
      <c r="I29" s="325"/>
      <c r="J29" s="325"/>
      <c r="K29" s="325"/>
      <c r="L29" s="325"/>
      <c r="M29" s="325"/>
      <c r="N29" s="325"/>
      <c r="O29" s="325"/>
      <c r="P29" s="325"/>
      <c r="Q29" s="326"/>
      <c r="R29" s="326"/>
      <c r="S29" s="326"/>
      <c r="T29" s="326"/>
    </row>
    <row r="30" spans="1:20" s="196" customFormat="1" ht="25.5">
      <c r="A30" s="340" t="s">
        <v>511</v>
      </c>
      <c r="B30" s="248" t="s">
        <v>249</v>
      </c>
      <c r="C30" s="248" t="s">
        <v>108</v>
      </c>
      <c r="D30" s="277">
        <v>260668929359</v>
      </c>
      <c r="E30" s="277">
        <v>263286328140</v>
      </c>
      <c r="F30" s="356">
        <v>3.5312362014472822</v>
      </c>
      <c r="G30" s="337">
        <v>73818038355</v>
      </c>
      <c r="H30" s="325"/>
      <c r="I30" s="325"/>
      <c r="J30" s="325"/>
      <c r="K30" s="325"/>
      <c r="L30" s="325"/>
      <c r="M30" s="325"/>
      <c r="N30" s="325"/>
      <c r="O30" s="325"/>
      <c r="P30" s="325"/>
      <c r="Q30" s="326"/>
      <c r="R30" s="326"/>
      <c r="S30" s="326"/>
      <c r="T30" s="326"/>
    </row>
    <row r="31" spans="1:20" s="335" customFormat="1" ht="25.5">
      <c r="A31" s="340" t="s">
        <v>56</v>
      </c>
      <c r="B31" s="248" t="s">
        <v>250</v>
      </c>
      <c r="C31" s="213" t="s">
        <v>109</v>
      </c>
      <c r="D31" s="339"/>
      <c r="E31" s="339"/>
      <c r="F31" s="336">
        <v>0</v>
      </c>
      <c r="G31" s="337" t="s">
        <v>680</v>
      </c>
      <c r="H31" s="325"/>
      <c r="I31" s="325"/>
      <c r="J31" s="325"/>
      <c r="K31" s="325"/>
      <c r="L31" s="325"/>
      <c r="M31" s="325"/>
      <c r="N31" s="325"/>
      <c r="O31" s="325"/>
      <c r="P31" s="325"/>
      <c r="Q31" s="326"/>
      <c r="R31" s="326"/>
      <c r="S31" s="326"/>
      <c r="T31" s="326"/>
    </row>
    <row r="32" spans="1:20" s="335" customFormat="1" ht="38.25">
      <c r="A32" s="340" t="s">
        <v>110</v>
      </c>
      <c r="B32" s="248" t="s">
        <v>512</v>
      </c>
      <c r="C32" s="213"/>
      <c r="D32" s="339"/>
      <c r="E32" s="339"/>
      <c r="F32" s="336">
        <v>0</v>
      </c>
      <c r="G32" s="337" t="s">
        <v>680</v>
      </c>
      <c r="H32" s="325"/>
      <c r="I32" s="325"/>
      <c r="J32" s="325"/>
      <c r="K32" s="325"/>
      <c r="L32" s="325"/>
      <c r="M32" s="325"/>
      <c r="N32" s="325"/>
      <c r="O32" s="325"/>
      <c r="P32" s="325"/>
      <c r="Q32" s="326"/>
      <c r="R32" s="326"/>
      <c r="S32" s="326"/>
      <c r="T32" s="326"/>
    </row>
    <row r="33" spans="1:20" s="335" customFormat="1" ht="38.25" customHeight="1">
      <c r="A33" s="340" t="s">
        <v>112</v>
      </c>
      <c r="B33" s="248" t="s">
        <v>377</v>
      </c>
      <c r="C33" s="248" t="s">
        <v>111</v>
      </c>
      <c r="D33" s="341">
        <v>9354260000</v>
      </c>
      <c r="E33" s="341">
        <v>24109820000</v>
      </c>
      <c r="F33" s="336">
        <v>6.7132625233242429</v>
      </c>
      <c r="G33" s="337">
        <v>1393400000</v>
      </c>
      <c r="H33" s="325"/>
      <c r="I33" s="325"/>
      <c r="J33" s="325"/>
      <c r="K33" s="325"/>
      <c r="L33" s="325"/>
      <c r="M33" s="325"/>
      <c r="N33" s="325"/>
      <c r="O33" s="325"/>
      <c r="P33" s="325"/>
      <c r="Q33" s="326"/>
      <c r="R33" s="326"/>
      <c r="S33" s="326"/>
      <c r="T33" s="326"/>
    </row>
    <row r="34" spans="1:20" s="335" customFormat="1" ht="25.5">
      <c r="A34" s="273"/>
      <c r="B34" s="338" t="s">
        <v>538</v>
      </c>
      <c r="C34" s="213" t="s">
        <v>238</v>
      </c>
      <c r="D34" s="342">
        <v>9354260000</v>
      </c>
      <c r="E34" s="342">
        <v>24109820000</v>
      </c>
      <c r="F34" s="336">
        <v>6.7132625233242429</v>
      </c>
      <c r="G34" s="337">
        <v>1393400000</v>
      </c>
      <c r="H34" s="325"/>
      <c r="I34" s="325"/>
      <c r="J34" s="325"/>
      <c r="K34" s="325"/>
      <c r="L34" s="325"/>
      <c r="M34" s="325"/>
      <c r="N34" s="325"/>
      <c r="O34" s="325"/>
      <c r="P34" s="325"/>
      <c r="Q34" s="326"/>
      <c r="R34" s="326"/>
      <c r="S34" s="326"/>
      <c r="T34" s="326"/>
    </row>
    <row r="35" spans="1:20" s="335" customFormat="1" ht="25.5">
      <c r="A35" s="273"/>
      <c r="B35" s="338" t="s">
        <v>378</v>
      </c>
      <c r="C35" s="213" t="s">
        <v>251</v>
      </c>
      <c r="D35" s="342"/>
      <c r="E35" s="342"/>
      <c r="F35" s="336">
        <v>0</v>
      </c>
      <c r="G35" s="337"/>
      <c r="H35" s="325"/>
      <c r="I35" s="325"/>
      <c r="J35" s="325"/>
      <c r="K35" s="325"/>
      <c r="L35" s="325"/>
      <c r="M35" s="325"/>
      <c r="N35" s="325"/>
      <c r="O35" s="325"/>
      <c r="P35" s="325"/>
      <c r="Q35" s="326"/>
      <c r="R35" s="326"/>
      <c r="S35" s="326"/>
      <c r="T35" s="326"/>
    </row>
    <row r="36" spans="1:20" s="335" customFormat="1" ht="25.5">
      <c r="A36" s="340" t="s">
        <v>114</v>
      </c>
      <c r="B36" s="248" t="s">
        <v>379</v>
      </c>
      <c r="C36" s="248" t="s">
        <v>113</v>
      </c>
      <c r="D36" s="277">
        <v>967752650</v>
      </c>
      <c r="E36" s="277">
        <v>784630879</v>
      </c>
      <c r="F36" s="356">
        <v>3.5190042654978413</v>
      </c>
      <c r="G36" s="337">
        <v>275007524</v>
      </c>
      <c r="H36" s="325"/>
      <c r="I36" s="325"/>
      <c r="J36" s="325"/>
      <c r="K36" s="325"/>
      <c r="L36" s="325"/>
      <c r="M36" s="325"/>
      <c r="N36" s="325"/>
      <c r="O36" s="325"/>
      <c r="P36" s="325"/>
      <c r="Q36" s="326"/>
      <c r="R36" s="326"/>
      <c r="S36" s="326"/>
      <c r="T36" s="326"/>
    </row>
    <row r="37" spans="1:20" s="335" customFormat="1" ht="25.5">
      <c r="A37" s="273"/>
      <c r="B37" s="213" t="s">
        <v>380</v>
      </c>
      <c r="C37" s="213" t="s">
        <v>239</v>
      </c>
      <c r="D37" s="278">
        <v>318014250</v>
      </c>
      <c r="E37" s="278">
        <v>141377391</v>
      </c>
      <c r="F37" s="336">
        <v>1200.4433514272557</v>
      </c>
      <c r="G37" s="337">
        <v>264914</v>
      </c>
      <c r="H37" s="325"/>
      <c r="I37" s="325"/>
      <c r="J37" s="325"/>
      <c r="K37" s="325"/>
      <c r="L37" s="325"/>
      <c r="M37" s="325"/>
      <c r="N37" s="325"/>
      <c r="O37" s="325"/>
      <c r="P37" s="325"/>
      <c r="Q37" s="326"/>
      <c r="R37" s="326"/>
      <c r="S37" s="326"/>
      <c r="T37" s="326"/>
    </row>
    <row r="38" spans="1:20" s="335" customFormat="1" ht="25.5">
      <c r="A38" s="273"/>
      <c r="B38" s="213" t="s">
        <v>381</v>
      </c>
      <c r="C38" s="213" t="s">
        <v>240</v>
      </c>
      <c r="D38" s="278">
        <v>185107321</v>
      </c>
      <c r="E38" s="278">
        <v>159127067</v>
      </c>
      <c r="F38" s="336">
        <v>4.0389532799956571</v>
      </c>
      <c r="G38" s="337">
        <v>45830518</v>
      </c>
      <c r="H38" s="325"/>
      <c r="I38" s="325"/>
      <c r="J38" s="325"/>
      <c r="K38" s="325"/>
      <c r="L38" s="325"/>
      <c r="M38" s="325"/>
      <c r="N38" s="325"/>
      <c r="O38" s="325"/>
      <c r="P38" s="325"/>
      <c r="Q38" s="326"/>
      <c r="R38" s="326"/>
      <c r="S38" s="326"/>
      <c r="T38" s="326"/>
    </row>
    <row r="39" spans="1:20" s="335" customFormat="1" ht="25.5">
      <c r="A39" s="273"/>
      <c r="B39" s="213" t="s">
        <v>271</v>
      </c>
      <c r="C39" s="213" t="s">
        <v>181</v>
      </c>
      <c r="D39" s="339"/>
      <c r="E39" s="339"/>
      <c r="F39" s="336">
        <v>0</v>
      </c>
      <c r="G39" s="337" t="s">
        <v>680</v>
      </c>
      <c r="H39" s="325"/>
      <c r="I39" s="325"/>
      <c r="J39" s="325"/>
      <c r="K39" s="325"/>
      <c r="L39" s="325"/>
      <c r="M39" s="325"/>
      <c r="N39" s="325"/>
      <c r="O39" s="325"/>
      <c r="P39" s="325"/>
      <c r="Q39" s="326"/>
      <c r="R39" s="326"/>
      <c r="S39" s="326"/>
      <c r="T39" s="326"/>
    </row>
    <row r="40" spans="1:20" s="335" customFormat="1" ht="25.5">
      <c r="A40" s="273"/>
      <c r="B40" s="213" t="s">
        <v>382</v>
      </c>
      <c r="C40" s="213" t="s">
        <v>185</v>
      </c>
      <c r="D40" s="278">
        <v>30000000</v>
      </c>
      <c r="E40" s="278">
        <v>15000000</v>
      </c>
      <c r="F40" s="336">
        <v>1</v>
      </c>
      <c r="G40" s="337">
        <v>30000000</v>
      </c>
      <c r="H40" s="325"/>
      <c r="I40" s="325"/>
      <c r="J40" s="325"/>
      <c r="K40" s="325"/>
      <c r="L40" s="325"/>
      <c r="M40" s="325"/>
      <c r="N40" s="325"/>
      <c r="O40" s="325"/>
      <c r="P40" s="325"/>
      <c r="Q40" s="326"/>
      <c r="R40" s="326"/>
      <c r="S40" s="326"/>
      <c r="T40" s="326"/>
    </row>
    <row r="41" spans="1:20" s="335" customFormat="1" ht="38.25">
      <c r="A41" s="273"/>
      <c r="B41" s="213" t="s">
        <v>436</v>
      </c>
      <c r="C41" s="213" t="s">
        <v>182</v>
      </c>
      <c r="D41" s="339"/>
      <c r="E41" s="339"/>
      <c r="F41" s="336"/>
      <c r="G41" s="337" t="s">
        <v>680</v>
      </c>
      <c r="H41" s="325"/>
      <c r="I41" s="325"/>
      <c r="J41" s="325"/>
      <c r="K41" s="325"/>
      <c r="L41" s="325"/>
      <c r="M41" s="325"/>
      <c r="N41" s="325"/>
      <c r="O41" s="325"/>
      <c r="P41" s="325"/>
      <c r="Q41" s="326"/>
      <c r="R41" s="326"/>
      <c r="S41" s="326"/>
      <c r="T41" s="326"/>
    </row>
    <row r="42" spans="1:20" s="335" customFormat="1" ht="25.5">
      <c r="A42" s="273"/>
      <c r="B42" s="213" t="s">
        <v>274</v>
      </c>
      <c r="C42" s="213" t="s">
        <v>188</v>
      </c>
      <c r="D42" s="278">
        <v>5809035</v>
      </c>
      <c r="E42" s="278">
        <v>6389217</v>
      </c>
      <c r="F42" s="336">
        <v>7.4923097559371268</v>
      </c>
      <c r="G42" s="337">
        <v>775333</v>
      </c>
      <c r="H42" s="325"/>
      <c r="I42" s="325"/>
      <c r="J42" s="325"/>
      <c r="K42" s="325"/>
      <c r="L42" s="325"/>
      <c r="M42" s="325"/>
      <c r="N42" s="325"/>
      <c r="O42" s="325"/>
      <c r="P42" s="325"/>
      <c r="Q42" s="326"/>
      <c r="R42" s="326"/>
      <c r="S42" s="326"/>
      <c r="T42" s="326"/>
    </row>
    <row r="43" spans="1:20" s="335" customFormat="1" ht="25.5">
      <c r="A43" s="273"/>
      <c r="B43" s="213" t="s">
        <v>272</v>
      </c>
      <c r="C43" s="213" t="s">
        <v>184</v>
      </c>
      <c r="D43" s="278">
        <v>246226297</v>
      </c>
      <c r="E43" s="278">
        <v>242440115</v>
      </c>
      <c r="F43" s="336">
        <v>3.6458744014915392</v>
      </c>
      <c r="G43" s="337">
        <v>67535595</v>
      </c>
      <c r="H43" s="325"/>
      <c r="I43" s="325"/>
      <c r="J43" s="325"/>
      <c r="K43" s="325"/>
      <c r="L43" s="325"/>
      <c r="M43" s="325"/>
      <c r="N43" s="325"/>
      <c r="O43" s="325"/>
      <c r="P43" s="325"/>
      <c r="Q43" s="326"/>
      <c r="R43" s="326"/>
      <c r="S43" s="326"/>
      <c r="T43" s="326"/>
    </row>
    <row r="44" spans="1:20" s="335" customFormat="1" ht="26.25" customHeight="1">
      <c r="A44" s="273"/>
      <c r="B44" s="213" t="s">
        <v>273</v>
      </c>
      <c r="C44" s="213" t="s">
        <v>183</v>
      </c>
      <c r="D44" s="278">
        <v>23139380</v>
      </c>
      <c r="E44" s="278">
        <v>24303629</v>
      </c>
      <c r="F44" s="336">
        <v>1.1063381006276365</v>
      </c>
      <c r="G44" s="337">
        <v>20915288</v>
      </c>
      <c r="H44" s="325"/>
      <c r="I44" s="325"/>
      <c r="J44" s="325"/>
      <c r="K44" s="325"/>
      <c r="L44" s="325"/>
      <c r="M44" s="325"/>
      <c r="N44" s="325"/>
      <c r="O44" s="325"/>
      <c r="P44" s="325"/>
      <c r="Q44" s="326"/>
      <c r="R44" s="326"/>
      <c r="S44" s="326"/>
      <c r="T44" s="326"/>
    </row>
    <row r="45" spans="1:20" s="335" customFormat="1" ht="26.25" customHeight="1">
      <c r="A45" s="273"/>
      <c r="B45" s="213" t="s">
        <v>383</v>
      </c>
      <c r="C45" s="213" t="s">
        <v>187</v>
      </c>
      <c r="D45" s="278">
        <v>5500000</v>
      </c>
      <c r="E45" s="278">
        <v>5500000</v>
      </c>
      <c r="F45" s="336">
        <v>1</v>
      </c>
      <c r="G45" s="337">
        <v>5500000</v>
      </c>
      <c r="H45" s="325"/>
      <c r="I45" s="325"/>
      <c r="J45" s="325"/>
      <c r="K45" s="325"/>
      <c r="L45" s="325"/>
      <c r="M45" s="325"/>
      <c r="N45" s="325"/>
      <c r="O45" s="325"/>
      <c r="P45" s="325"/>
      <c r="Q45" s="326"/>
      <c r="R45" s="326"/>
      <c r="S45" s="326"/>
      <c r="T45" s="326"/>
    </row>
    <row r="46" spans="1:20" s="335" customFormat="1" ht="25.5">
      <c r="A46" s="273"/>
      <c r="B46" s="213" t="s">
        <v>384</v>
      </c>
      <c r="C46" s="213" t="s">
        <v>227</v>
      </c>
      <c r="D46" s="278">
        <v>16500000</v>
      </c>
      <c r="E46" s="278">
        <v>16500000</v>
      </c>
      <c r="F46" s="336">
        <v>1</v>
      </c>
      <c r="G46" s="337">
        <v>16500000</v>
      </c>
      <c r="H46" s="325"/>
      <c r="I46" s="325"/>
      <c r="J46" s="325"/>
      <c r="K46" s="325"/>
      <c r="L46" s="325"/>
      <c r="M46" s="325"/>
      <c r="N46" s="325"/>
      <c r="O46" s="325"/>
      <c r="P46" s="325"/>
      <c r="Q46" s="326"/>
      <c r="R46" s="326"/>
      <c r="S46" s="326"/>
      <c r="T46" s="326"/>
    </row>
    <row r="47" spans="1:20" s="335" customFormat="1" ht="25.5">
      <c r="A47" s="273"/>
      <c r="B47" s="213" t="s">
        <v>385</v>
      </c>
      <c r="C47" s="213" t="s">
        <v>190</v>
      </c>
      <c r="D47" s="278">
        <v>13200000</v>
      </c>
      <c r="E47" s="278">
        <v>13200000</v>
      </c>
      <c r="F47" s="336">
        <v>1</v>
      </c>
      <c r="G47" s="337">
        <v>13200000</v>
      </c>
      <c r="H47" s="325"/>
      <c r="I47" s="325"/>
      <c r="J47" s="325"/>
      <c r="K47" s="325"/>
      <c r="L47" s="325"/>
      <c r="M47" s="325"/>
      <c r="N47" s="325"/>
      <c r="O47" s="325"/>
      <c r="P47" s="325"/>
      <c r="Q47" s="326"/>
      <c r="R47" s="326"/>
      <c r="S47" s="326"/>
      <c r="T47" s="326"/>
    </row>
    <row r="48" spans="1:20" s="335" customFormat="1" ht="25.5">
      <c r="A48" s="273"/>
      <c r="B48" s="213" t="s">
        <v>276</v>
      </c>
      <c r="C48" s="213" t="s">
        <v>186</v>
      </c>
      <c r="D48" s="278">
        <v>63810134</v>
      </c>
      <c r="E48" s="278">
        <v>55769017</v>
      </c>
      <c r="F48" s="336">
        <v>1.1045022018510664</v>
      </c>
      <c r="G48" s="337">
        <v>57772754</v>
      </c>
      <c r="H48" s="325"/>
      <c r="I48" s="325"/>
      <c r="J48" s="325"/>
      <c r="K48" s="325"/>
      <c r="L48" s="325"/>
      <c r="M48" s="325"/>
      <c r="N48" s="325"/>
      <c r="O48" s="325"/>
      <c r="P48" s="325"/>
      <c r="Q48" s="326"/>
      <c r="R48" s="326"/>
      <c r="S48" s="326"/>
      <c r="T48" s="326"/>
    </row>
    <row r="49" spans="1:20" s="335" customFormat="1" ht="25.5">
      <c r="A49" s="273"/>
      <c r="B49" s="213" t="s">
        <v>386</v>
      </c>
      <c r="C49" s="213" t="s">
        <v>189</v>
      </c>
      <c r="D49" s="339"/>
      <c r="E49" s="339"/>
      <c r="F49" s="336">
        <v>0</v>
      </c>
      <c r="G49" s="337">
        <v>5842394</v>
      </c>
      <c r="H49" s="325"/>
      <c r="I49" s="325"/>
      <c r="J49" s="325"/>
      <c r="K49" s="325"/>
      <c r="L49" s="325"/>
      <c r="M49" s="325"/>
      <c r="N49" s="325"/>
      <c r="O49" s="325"/>
      <c r="P49" s="325"/>
      <c r="Q49" s="326"/>
      <c r="R49" s="326"/>
      <c r="S49" s="326"/>
      <c r="T49" s="326"/>
    </row>
    <row r="50" spans="1:20" s="335" customFormat="1" ht="51">
      <c r="A50" s="273"/>
      <c r="B50" s="213" t="s">
        <v>275</v>
      </c>
      <c r="C50" s="213" t="s">
        <v>426</v>
      </c>
      <c r="D50" s="339">
        <v>49199105</v>
      </c>
      <c r="E50" s="339">
        <v>61626765</v>
      </c>
      <c r="F50" s="336">
        <v>6.9802420088253427</v>
      </c>
      <c r="G50" s="337">
        <v>7048338</v>
      </c>
      <c r="H50" s="325"/>
      <c r="I50" s="325"/>
      <c r="J50" s="325"/>
      <c r="K50" s="325"/>
      <c r="L50" s="325"/>
      <c r="M50" s="325"/>
      <c r="N50" s="325"/>
      <c r="O50" s="325"/>
      <c r="P50" s="325"/>
      <c r="Q50" s="326"/>
      <c r="R50" s="326"/>
      <c r="S50" s="326"/>
      <c r="T50" s="326"/>
    </row>
    <row r="51" spans="1:20" s="335" customFormat="1" ht="25.5">
      <c r="A51" s="273"/>
      <c r="B51" s="213" t="s">
        <v>428</v>
      </c>
      <c r="C51" s="213" t="s">
        <v>427</v>
      </c>
      <c r="D51" s="339">
        <v>8440851</v>
      </c>
      <c r="E51" s="339">
        <v>36164732</v>
      </c>
      <c r="F51" s="336">
        <v>3.036364715531382</v>
      </c>
      <c r="G51" s="337">
        <v>2779920</v>
      </c>
      <c r="H51" s="325"/>
      <c r="I51" s="325"/>
      <c r="J51" s="325"/>
      <c r="K51" s="325"/>
      <c r="L51" s="325"/>
      <c r="M51" s="325"/>
      <c r="N51" s="325"/>
      <c r="O51" s="325"/>
      <c r="P51" s="325"/>
      <c r="Q51" s="326"/>
      <c r="R51" s="326"/>
      <c r="S51" s="326"/>
      <c r="T51" s="326"/>
    </row>
    <row r="52" spans="1:20" s="335" customFormat="1" ht="25.5">
      <c r="A52" s="273"/>
      <c r="B52" s="213" t="s">
        <v>429</v>
      </c>
      <c r="C52" s="213" t="s">
        <v>437</v>
      </c>
      <c r="D52" s="339">
        <v>2806277</v>
      </c>
      <c r="E52" s="339">
        <v>7232946</v>
      </c>
      <c r="F52" s="336">
        <v>2.6919498882461848</v>
      </c>
      <c r="G52" s="337">
        <v>1042470</v>
      </c>
      <c r="H52" s="325"/>
      <c r="I52" s="325"/>
      <c r="J52" s="325"/>
      <c r="K52" s="325"/>
      <c r="L52" s="325"/>
      <c r="M52" s="325"/>
      <c r="N52" s="325"/>
      <c r="O52" s="325"/>
      <c r="P52" s="325"/>
      <c r="Q52" s="326"/>
      <c r="R52" s="326"/>
      <c r="S52" s="326"/>
      <c r="T52" s="326"/>
    </row>
    <row r="53" spans="1:20" s="335" customFormat="1" ht="25.5">
      <c r="A53" s="273"/>
      <c r="B53" s="213" t="s">
        <v>425</v>
      </c>
      <c r="C53" s="213" t="s">
        <v>438</v>
      </c>
      <c r="D53" s="339"/>
      <c r="E53" s="339"/>
      <c r="F53" s="336">
        <v>0</v>
      </c>
      <c r="G53" s="337" t="s">
        <v>680</v>
      </c>
      <c r="H53" s="325"/>
      <c r="I53" s="325"/>
      <c r="J53" s="325"/>
      <c r="K53" s="325"/>
      <c r="L53" s="325"/>
      <c r="M53" s="325"/>
      <c r="N53" s="325"/>
      <c r="O53" s="325"/>
      <c r="P53" s="325"/>
      <c r="Q53" s="326"/>
      <c r="R53" s="326"/>
      <c r="S53" s="326"/>
      <c r="T53" s="326"/>
    </row>
    <row r="54" spans="1:20" s="335" customFormat="1" ht="25.5">
      <c r="A54" s="340" t="s">
        <v>513</v>
      </c>
      <c r="B54" s="248" t="s">
        <v>387</v>
      </c>
      <c r="C54" s="248" t="s">
        <v>115</v>
      </c>
      <c r="D54" s="277">
        <v>10322012650</v>
      </c>
      <c r="E54" s="277">
        <v>24894450879</v>
      </c>
      <c r="F54" s="356">
        <v>6.1867454452932567</v>
      </c>
      <c r="G54" s="337">
        <v>1668407524</v>
      </c>
      <c r="H54" s="325"/>
      <c r="I54" s="325"/>
      <c r="J54" s="325"/>
      <c r="K54" s="325"/>
      <c r="L54" s="325"/>
      <c r="M54" s="325"/>
      <c r="N54" s="325"/>
      <c r="O54" s="325"/>
      <c r="P54" s="325"/>
      <c r="Q54" s="326"/>
      <c r="R54" s="326"/>
      <c r="S54" s="326"/>
      <c r="T54" s="326"/>
    </row>
    <row r="55" spans="1:20" s="335" customFormat="1" ht="25.5">
      <c r="A55" s="273"/>
      <c r="B55" s="343" t="s">
        <v>514</v>
      </c>
      <c r="C55" s="213" t="s">
        <v>116</v>
      </c>
      <c r="D55" s="277">
        <v>250346916709</v>
      </c>
      <c r="E55" s="277">
        <v>238391877261</v>
      </c>
      <c r="F55" s="356">
        <v>3.4698294894315009</v>
      </c>
      <c r="G55" s="337">
        <v>72149630831</v>
      </c>
      <c r="H55" s="325"/>
      <c r="I55" s="325"/>
      <c r="J55" s="325"/>
      <c r="K55" s="325"/>
      <c r="L55" s="325"/>
      <c r="M55" s="325"/>
      <c r="N55" s="325"/>
      <c r="O55" s="325"/>
      <c r="P55" s="325"/>
      <c r="Q55" s="326"/>
      <c r="R55" s="326"/>
      <c r="S55" s="326"/>
      <c r="T55" s="326"/>
    </row>
    <row r="56" spans="1:20" s="335" customFormat="1">
      <c r="A56" s="273"/>
      <c r="B56" s="338"/>
      <c r="C56" s="213" t="s">
        <v>117</v>
      </c>
      <c r="D56" s="344">
        <v>20326285.899999999</v>
      </c>
      <c r="E56" s="344">
        <v>20019750.120000001</v>
      </c>
      <c r="F56" s="336">
        <v>3.3468390809121003</v>
      </c>
      <c r="G56" s="337">
        <v>6073278.5199999996</v>
      </c>
      <c r="H56" s="325"/>
      <c r="I56" s="325"/>
      <c r="J56" s="325"/>
      <c r="K56" s="325"/>
      <c r="L56" s="325"/>
      <c r="M56" s="325"/>
      <c r="N56" s="325"/>
      <c r="O56" s="325"/>
      <c r="P56" s="325"/>
      <c r="Q56" s="326"/>
      <c r="R56" s="326"/>
      <c r="S56" s="326"/>
      <c r="T56" s="326"/>
    </row>
    <row r="57" spans="1:20" s="335" customFormat="1" ht="25.5">
      <c r="A57" s="273"/>
      <c r="B57" s="338" t="s">
        <v>388</v>
      </c>
      <c r="C57" s="213" t="s">
        <v>118</v>
      </c>
      <c r="D57" s="344">
        <v>12316.41</v>
      </c>
      <c r="E57" s="344">
        <v>11907.83</v>
      </c>
      <c r="F57" s="336">
        <v>1.0367488114318038</v>
      </c>
      <c r="G57" s="337">
        <v>11879.84</v>
      </c>
      <c r="H57" s="325"/>
      <c r="I57" s="325"/>
      <c r="J57" s="325"/>
      <c r="K57" s="325"/>
      <c r="L57" s="325"/>
      <c r="M57" s="325"/>
      <c r="N57" s="325"/>
      <c r="O57" s="325"/>
      <c r="P57" s="325"/>
      <c r="Q57" s="326"/>
      <c r="R57" s="326"/>
      <c r="S57" s="326"/>
      <c r="T57" s="326"/>
    </row>
    <row r="58" spans="1:20">
      <c r="A58" s="345"/>
      <c r="B58" s="346"/>
      <c r="C58" s="347"/>
      <c r="D58" s="348"/>
      <c r="E58" s="348"/>
      <c r="F58" s="349"/>
    </row>
    <row r="59" spans="1:20" ht="11.25" customHeight="1">
      <c r="A59" s="335"/>
      <c r="B59" s="335"/>
      <c r="C59" s="335"/>
      <c r="D59" s="350"/>
      <c r="E59" s="350"/>
      <c r="F59" s="351"/>
    </row>
    <row r="60" spans="1:20">
      <c r="A60" s="196" t="s">
        <v>651</v>
      </c>
      <c r="B60" s="335"/>
      <c r="C60" s="209"/>
      <c r="D60" s="321" t="s">
        <v>652</v>
      </c>
      <c r="E60" s="350"/>
      <c r="F60" s="351"/>
    </row>
    <row r="61" spans="1:20">
      <c r="A61" s="352" t="s">
        <v>176</v>
      </c>
      <c r="B61" s="335"/>
      <c r="C61" s="209"/>
      <c r="D61" s="282" t="s">
        <v>177</v>
      </c>
      <c r="E61" s="350"/>
      <c r="F61" s="351"/>
    </row>
    <row r="62" spans="1:20">
      <c r="A62" s="335"/>
      <c r="B62" s="335"/>
      <c r="C62" s="209"/>
      <c r="D62" s="283"/>
      <c r="E62" s="350"/>
      <c r="F62" s="351"/>
    </row>
    <row r="63" spans="1:20">
      <c r="A63" s="335"/>
      <c r="B63" s="335"/>
      <c r="C63" s="209"/>
      <c r="D63" s="283"/>
      <c r="E63" s="350"/>
      <c r="F63" s="351"/>
    </row>
    <row r="64" spans="1:20">
      <c r="A64" s="335"/>
      <c r="B64" s="335"/>
      <c r="C64" s="209"/>
      <c r="D64" s="283"/>
      <c r="E64" s="350"/>
      <c r="F64" s="351"/>
    </row>
    <row r="65" spans="1:6">
      <c r="A65" s="335"/>
      <c r="B65" s="335"/>
      <c r="C65" s="209"/>
      <c r="D65" s="283"/>
      <c r="E65" s="350"/>
      <c r="F65" s="351"/>
    </row>
    <row r="66" spans="1:6">
      <c r="A66" s="335"/>
      <c r="B66" s="335"/>
      <c r="C66" s="209"/>
      <c r="D66" s="283"/>
      <c r="E66" s="350"/>
      <c r="F66" s="351"/>
    </row>
    <row r="67" spans="1:6">
      <c r="A67" s="335"/>
      <c r="B67" s="335"/>
      <c r="C67" s="209"/>
      <c r="D67" s="283"/>
      <c r="E67" s="350"/>
      <c r="F67" s="351"/>
    </row>
    <row r="68" spans="1:6">
      <c r="A68" s="335"/>
      <c r="B68" s="335"/>
      <c r="C68" s="209"/>
      <c r="D68" s="283"/>
      <c r="E68" s="350"/>
      <c r="F68" s="351"/>
    </row>
    <row r="69" spans="1:6">
      <c r="A69" s="335"/>
      <c r="B69" s="335"/>
      <c r="C69" s="209"/>
      <c r="D69" s="283"/>
      <c r="E69" s="350"/>
      <c r="F69" s="351"/>
    </row>
    <row r="70" spans="1:6">
      <c r="A70" s="353"/>
      <c r="B70" s="353"/>
      <c r="C70" s="209"/>
      <c r="D70" s="230"/>
      <c r="E70" s="354"/>
      <c r="F70" s="355"/>
    </row>
    <row r="71" spans="1:6">
      <c r="A71" s="196" t="s">
        <v>236</v>
      </c>
      <c r="B71" s="335"/>
      <c r="C71" s="209"/>
      <c r="D71" s="228" t="s">
        <v>445</v>
      </c>
      <c r="E71" s="350"/>
      <c r="F71" s="351"/>
    </row>
    <row r="72" spans="1:6">
      <c r="A72" s="196" t="s">
        <v>592</v>
      </c>
      <c r="B72" s="335"/>
      <c r="C72" s="209"/>
      <c r="D72" s="228"/>
      <c r="E72" s="350"/>
      <c r="F72" s="351"/>
    </row>
    <row r="73" spans="1:6">
      <c r="A73" s="335" t="s">
        <v>237</v>
      </c>
      <c r="B73" s="335"/>
      <c r="C73" s="209"/>
      <c r="D73" s="229"/>
      <c r="E73" s="350"/>
      <c r="F73" s="351"/>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46" zoomScaleNormal="100" zoomScaleSheetLayoutView="100" workbookViewId="0">
      <selection activeCell="C16" sqref="C16"/>
    </sheetView>
  </sheetViews>
  <sheetFormatPr defaultColWidth="9.140625" defaultRowHeight="12.75"/>
  <cols>
    <col min="1" max="1" width="7.140625" style="224" customWidth="1"/>
    <col min="2" max="2" width="48.5703125" style="224" customWidth="1"/>
    <col min="3" max="3" width="9.140625" style="224"/>
    <col min="4" max="4" width="21.85546875" style="223" customWidth="1"/>
    <col min="5" max="5" width="21.140625" style="223" customWidth="1"/>
    <col min="6" max="6" width="19.5703125" style="223" customWidth="1"/>
    <col min="7" max="7" width="14.5703125" style="283" bestFit="1" customWidth="1"/>
    <col min="8" max="9" width="15.85546875" style="283" bestFit="1" customWidth="1"/>
    <col min="10" max="10" width="6.85546875" style="466" customWidth="1"/>
    <col min="11" max="11" width="60.28515625" style="466" customWidth="1"/>
    <col min="12" max="12" width="13" style="466" customWidth="1"/>
    <col min="13" max="15" width="20.7109375" style="466" customWidth="1"/>
    <col min="16" max="16" width="9.140625" style="466"/>
    <col min="17" max="16384" width="9.140625" style="224"/>
  </cols>
  <sheetData>
    <row r="1" spans="1:20" ht="23.25" customHeight="1">
      <c r="A1" s="390" t="s">
        <v>507</v>
      </c>
      <c r="B1" s="390"/>
      <c r="C1" s="390"/>
      <c r="D1" s="390"/>
      <c r="E1" s="390"/>
      <c r="F1" s="390"/>
    </row>
    <row r="2" spans="1:20" ht="33" customHeight="1">
      <c r="A2" s="391" t="s">
        <v>515</v>
      </c>
      <c r="B2" s="391"/>
      <c r="C2" s="391"/>
      <c r="D2" s="391"/>
      <c r="E2" s="391"/>
      <c r="F2" s="391"/>
    </row>
    <row r="3" spans="1:20" ht="15" customHeight="1">
      <c r="A3" s="392" t="s">
        <v>261</v>
      </c>
      <c r="B3" s="392"/>
      <c r="C3" s="392"/>
      <c r="D3" s="392"/>
      <c r="E3" s="392"/>
      <c r="F3" s="392"/>
    </row>
    <row r="4" spans="1:20">
      <c r="A4" s="392"/>
      <c r="B4" s="392"/>
      <c r="C4" s="392"/>
      <c r="D4" s="392"/>
      <c r="E4" s="392"/>
      <c r="F4" s="392"/>
    </row>
    <row r="5" spans="1:20">
      <c r="A5" s="399" t="s">
        <v>675</v>
      </c>
      <c r="B5" s="399"/>
      <c r="C5" s="399"/>
      <c r="D5" s="399"/>
      <c r="E5" s="399"/>
      <c r="F5" s="399"/>
    </row>
    <row r="6" spans="1:20">
      <c r="A6" s="378"/>
      <c r="B6" s="378"/>
      <c r="C6" s="378"/>
      <c r="D6" s="378"/>
      <c r="E6" s="378"/>
      <c r="F6" s="218"/>
    </row>
    <row r="7" spans="1:20" ht="30" customHeight="1">
      <c r="A7" s="389" t="s">
        <v>610</v>
      </c>
      <c r="B7" s="389"/>
      <c r="C7" s="389" t="s">
        <v>611</v>
      </c>
      <c r="D7" s="389"/>
      <c r="E7" s="389"/>
      <c r="F7" s="389"/>
    </row>
    <row r="8" spans="1:20" ht="30" customHeight="1">
      <c r="A8" s="389" t="s">
        <v>606</v>
      </c>
      <c r="B8" s="389"/>
      <c r="C8" s="389" t="s">
        <v>607</v>
      </c>
      <c r="D8" s="389"/>
      <c r="E8" s="389"/>
      <c r="F8" s="389"/>
    </row>
    <row r="9" spans="1:20" ht="30" customHeight="1">
      <c r="A9" s="388" t="s">
        <v>608</v>
      </c>
      <c r="B9" s="388"/>
      <c r="C9" s="388" t="s">
        <v>609</v>
      </c>
      <c r="D9" s="388"/>
      <c r="E9" s="388"/>
      <c r="F9" s="388"/>
    </row>
    <row r="10" spans="1:20" ht="30" customHeight="1">
      <c r="A10" s="388" t="s">
        <v>612</v>
      </c>
      <c r="B10" s="388"/>
      <c r="C10" s="388" t="s">
        <v>677</v>
      </c>
      <c r="D10" s="388"/>
      <c r="E10" s="388"/>
      <c r="F10" s="388"/>
    </row>
    <row r="11" spans="1:20" ht="24" customHeight="1">
      <c r="A11" s="373"/>
      <c r="B11" s="373"/>
      <c r="C11" s="373"/>
      <c r="D11" s="373"/>
      <c r="E11" s="373"/>
      <c r="F11" s="373"/>
    </row>
    <row r="12" spans="1:20" ht="21" customHeight="1">
      <c r="A12" s="245" t="s">
        <v>263</v>
      </c>
    </row>
    <row r="13" spans="1:20" ht="43.5" customHeight="1">
      <c r="A13" s="246" t="s">
        <v>197</v>
      </c>
      <c r="B13" s="246" t="s">
        <v>173</v>
      </c>
      <c r="C13" s="246" t="s">
        <v>199</v>
      </c>
      <c r="D13" s="221" t="s">
        <v>285</v>
      </c>
      <c r="E13" s="221" t="s">
        <v>286</v>
      </c>
      <c r="F13" s="221" t="s">
        <v>228</v>
      </c>
    </row>
    <row r="14" spans="1:20" s="245" customFormat="1" ht="25.5">
      <c r="A14" s="247" t="s">
        <v>46</v>
      </c>
      <c r="B14" s="248" t="s">
        <v>389</v>
      </c>
      <c r="C14" s="248" t="s">
        <v>119</v>
      </c>
      <c r="D14" s="277">
        <v>87620762</v>
      </c>
      <c r="E14" s="277">
        <v>1380211502</v>
      </c>
      <c r="F14" s="277">
        <v>3257962178</v>
      </c>
      <c r="G14" s="467"/>
      <c r="H14" s="283"/>
      <c r="I14" s="283"/>
      <c r="J14" s="466"/>
      <c r="K14" s="466"/>
      <c r="L14" s="466"/>
      <c r="M14" s="466"/>
      <c r="N14" s="466"/>
      <c r="O14" s="466"/>
      <c r="P14" s="466"/>
      <c r="Q14" s="468"/>
      <c r="R14" s="468"/>
      <c r="S14" s="468"/>
      <c r="T14" s="468"/>
    </row>
    <row r="15" spans="1:20" s="245" customFormat="1" ht="25.5">
      <c r="A15" s="212">
        <v>1</v>
      </c>
      <c r="B15" s="213" t="s">
        <v>539</v>
      </c>
      <c r="C15" s="248"/>
      <c r="D15" s="277"/>
      <c r="E15" s="277"/>
      <c r="F15" s="277"/>
      <c r="G15" s="467"/>
      <c r="H15" s="283"/>
      <c r="I15" s="283"/>
      <c r="J15" s="466"/>
      <c r="K15" s="466"/>
      <c r="L15" s="466"/>
      <c r="M15" s="466"/>
      <c r="N15" s="466"/>
      <c r="O15" s="466"/>
      <c r="P15" s="466"/>
      <c r="Q15" s="468"/>
      <c r="R15" s="468"/>
      <c r="S15" s="468"/>
      <c r="T15" s="468"/>
    </row>
    <row r="16" spans="1:20" s="253" customFormat="1" ht="25.5">
      <c r="A16" s="212">
        <v>2</v>
      </c>
      <c r="B16" s="213" t="s">
        <v>390</v>
      </c>
      <c r="C16" s="213" t="s">
        <v>120</v>
      </c>
      <c r="D16" s="469">
        <v>80760000</v>
      </c>
      <c r="E16" s="278">
        <v>1372580000</v>
      </c>
      <c r="F16" s="278">
        <v>3213540000</v>
      </c>
      <c r="G16" s="470"/>
      <c r="H16" s="283"/>
      <c r="I16" s="283"/>
      <c r="J16" s="466"/>
      <c r="K16" s="466"/>
      <c r="L16" s="466"/>
      <c r="M16" s="466"/>
      <c r="N16" s="466"/>
      <c r="O16" s="466"/>
      <c r="P16" s="466"/>
    </row>
    <row r="17" spans="1:20" s="253" customFormat="1" ht="25.5">
      <c r="A17" s="212">
        <v>3</v>
      </c>
      <c r="B17" s="213" t="s">
        <v>391</v>
      </c>
      <c r="C17" s="213" t="s">
        <v>121</v>
      </c>
      <c r="D17" s="278">
        <v>6860762</v>
      </c>
      <c r="E17" s="278">
        <v>7631502</v>
      </c>
      <c r="F17" s="278">
        <v>44422178</v>
      </c>
      <c r="G17" s="470"/>
      <c r="H17" s="283"/>
      <c r="I17" s="283"/>
      <c r="J17" s="466"/>
      <c r="K17" s="466"/>
      <c r="L17" s="466"/>
      <c r="M17" s="466"/>
      <c r="N17" s="466"/>
      <c r="O17" s="466"/>
      <c r="P17" s="466"/>
    </row>
    <row r="18" spans="1:20" s="253" customFormat="1" ht="25.5">
      <c r="A18" s="212">
        <v>4</v>
      </c>
      <c r="B18" s="213" t="s">
        <v>392</v>
      </c>
      <c r="C18" s="213" t="s">
        <v>122</v>
      </c>
      <c r="D18" s="277"/>
      <c r="E18" s="277"/>
      <c r="F18" s="277"/>
      <c r="G18" s="470"/>
      <c r="H18" s="283"/>
      <c r="I18" s="283"/>
      <c r="J18" s="466"/>
      <c r="K18" s="466"/>
      <c r="L18" s="466"/>
      <c r="M18" s="466"/>
      <c r="N18" s="466"/>
      <c r="O18" s="466"/>
      <c r="P18" s="466"/>
    </row>
    <row r="19" spans="1:20" s="245" customFormat="1" ht="25.5">
      <c r="A19" s="247" t="s">
        <v>56</v>
      </c>
      <c r="B19" s="248" t="s">
        <v>393</v>
      </c>
      <c r="C19" s="248" t="s">
        <v>123</v>
      </c>
      <c r="D19" s="277">
        <v>584333424</v>
      </c>
      <c r="E19" s="277">
        <v>871293436</v>
      </c>
      <c r="F19" s="277">
        <v>3816920648</v>
      </c>
      <c r="G19" s="467"/>
      <c r="H19" s="283"/>
      <c r="I19" s="283"/>
      <c r="J19" s="466"/>
      <c r="K19" s="466"/>
      <c r="L19" s="466"/>
      <c r="M19" s="466"/>
      <c r="N19" s="466"/>
      <c r="O19" s="466"/>
      <c r="P19" s="466"/>
      <c r="Q19" s="468"/>
      <c r="R19" s="468"/>
      <c r="S19" s="468"/>
      <c r="T19" s="468"/>
    </row>
    <row r="20" spans="1:20" s="253" customFormat="1" ht="25.5">
      <c r="A20" s="212">
        <v>1</v>
      </c>
      <c r="B20" s="213" t="s">
        <v>394</v>
      </c>
      <c r="C20" s="213" t="s">
        <v>124</v>
      </c>
      <c r="D20" s="278">
        <v>246226297</v>
      </c>
      <c r="E20" s="278">
        <v>242440115</v>
      </c>
      <c r="F20" s="278">
        <v>1355899122</v>
      </c>
      <c r="G20" s="470"/>
      <c r="H20" s="283"/>
      <c r="I20" s="283"/>
      <c r="J20" s="466"/>
      <c r="K20" s="466"/>
      <c r="L20" s="466"/>
      <c r="M20" s="466"/>
      <c r="N20" s="466"/>
      <c r="O20" s="466"/>
      <c r="P20" s="466"/>
    </row>
    <row r="21" spans="1:20" s="253" customFormat="1" ht="25.5">
      <c r="A21" s="212">
        <v>2</v>
      </c>
      <c r="B21" s="213" t="s">
        <v>395</v>
      </c>
      <c r="C21" s="213" t="s">
        <v>125</v>
      </c>
      <c r="D21" s="278">
        <v>28639380</v>
      </c>
      <c r="E21" s="278">
        <v>29803629</v>
      </c>
      <c r="F21" s="278">
        <v>222877893</v>
      </c>
      <c r="G21" s="470"/>
      <c r="H21" s="283"/>
      <c r="I21" s="283"/>
      <c r="J21" s="466"/>
      <c r="K21" s="466"/>
      <c r="L21" s="466"/>
      <c r="M21" s="466"/>
      <c r="N21" s="466"/>
      <c r="O21" s="466"/>
      <c r="P21" s="466"/>
    </row>
    <row r="22" spans="1:20" s="253" customFormat="1" ht="25.5">
      <c r="A22" s="212"/>
      <c r="B22" s="249" t="s">
        <v>252</v>
      </c>
      <c r="C22" s="213" t="s">
        <v>193</v>
      </c>
      <c r="D22" s="278">
        <v>20000000</v>
      </c>
      <c r="E22" s="278">
        <v>20000000</v>
      </c>
      <c r="F22" s="278">
        <v>160000000</v>
      </c>
      <c r="G22" s="470"/>
      <c r="H22" s="283"/>
      <c r="I22" s="283"/>
      <c r="J22" s="466"/>
      <c r="K22" s="466"/>
      <c r="L22" s="466"/>
      <c r="M22" s="466"/>
      <c r="N22" s="466"/>
      <c r="O22" s="466"/>
      <c r="P22" s="466"/>
    </row>
    <row r="23" spans="1:20" s="253" customFormat="1" ht="25.5">
      <c r="A23" s="212"/>
      <c r="B23" s="249" t="s">
        <v>253</v>
      </c>
      <c r="C23" s="213" t="s">
        <v>194</v>
      </c>
      <c r="D23" s="278">
        <v>3139380</v>
      </c>
      <c r="E23" s="278">
        <v>4303629</v>
      </c>
      <c r="F23" s="278">
        <v>18877893</v>
      </c>
      <c r="G23" s="470"/>
      <c r="H23" s="283"/>
      <c r="I23" s="283"/>
      <c r="J23" s="466"/>
      <c r="K23" s="466"/>
      <c r="L23" s="466"/>
      <c r="M23" s="466"/>
      <c r="N23" s="466"/>
      <c r="O23" s="466"/>
      <c r="P23" s="466"/>
    </row>
    <row r="24" spans="1:20" s="253" customFormat="1" ht="25.5">
      <c r="A24" s="212"/>
      <c r="B24" s="249" t="s">
        <v>254</v>
      </c>
      <c r="C24" s="213" t="s">
        <v>229</v>
      </c>
      <c r="D24" s="278">
        <v>5500000</v>
      </c>
      <c r="E24" s="278">
        <v>5500000</v>
      </c>
      <c r="F24" s="278">
        <v>44000000</v>
      </c>
      <c r="G24" s="470"/>
      <c r="H24" s="283"/>
      <c r="I24" s="283"/>
      <c r="J24" s="466"/>
      <c r="K24" s="466"/>
      <c r="L24" s="466"/>
      <c r="M24" s="466"/>
      <c r="N24" s="466"/>
      <c r="O24" s="466"/>
      <c r="P24" s="466"/>
    </row>
    <row r="25" spans="1:20" s="253" customFormat="1" ht="55.5" customHeight="1">
      <c r="A25" s="212">
        <v>3</v>
      </c>
      <c r="B25" s="250" t="s">
        <v>516</v>
      </c>
      <c r="C25" s="213" t="s">
        <v>126</v>
      </c>
      <c r="D25" s="278">
        <v>29700000</v>
      </c>
      <c r="E25" s="278">
        <v>29700000</v>
      </c>
      <c r="F25" s="278">
        <v>237600000</v>
      </c>
      <c r="G25" s="470"/>
      <c r="H25" s="283"/>
      <c r="I25" s="283"/>
      <c r="J25" s="466"/>
      <c r="K25" s="466"/>
      <c r="L25" s="466"/>
      <c r="M25" s="466"/>
      <c r="N25" s="466"/>
      <c r="O25" s="466"/>
      <c r="P25" s="466"/>
    </row>
    <row r="26" spans="1:20" s="253" customFormat="1" ht="25.5">
      <c r="A26" s="212"/>
      <c r="B26" s="213" t="s">
        <v>396</v>
      </c>
      <c r="C26" s="213" t="s">
        <v>192</v>
      </c>
      <c r="D26" s="278">
        <v>16500000</v>
      </c>
      <c r="E26" s="278">
        <v>16500000</v>
      </c>
      <c r="F26" s="278">
        <v>132000000</v>
      </c>
      <c r="G26" s="470"/>
      <c r="H26" s="283"/>
      <c r="I26" s="283"/>
      <c r="J26" s="466"/>
      <c r="K26" s="466"/>
      <c r="L26" s="466"/>
      <c r="M26" s="466"/>
      <c r="N26" s="466"/>
      <c r="O26" s="466"/>
      <c r="P26" s="466"/>
    </row>
    <row r="27" spans="1:20" s="253" customFormat="1" ht="51">
      <c r="A27" s="212"/>
      <c r="B27" s="213" t="s">
        <v>397</v>
      </c>
      <c r="C27" s="213" t="s">
        <v>195</v>
      </c>
      <c r="D27" s="278">
        <v>13200000</v>
      </c>
      <c r="E27" s="278">
        <v>13200000</v>
      </c>
      <c r="F27" s="278">
        <v>105600000</v>
      </c>
      <c r="G27" s="470"/>
      <c r="H27" s="283"/>
      <c r="I27" s="283"/>
      <c r="J27" s="466"/>
      <c r="K27" s="466"/>
      <c r="L27" s="466"/>
      <c r="M27" s="466"/>
      <c r="N27" s="466"/>
      <c r="O27" s="466"/>
      <c r="P27" s="466"/>
    </row>
    <row r="28" spans="1:20" s="253" customFormat="1" ht="25.5">
      <c r="A28" s="212">
        <v>4</v>
      </c>
      <c r="B28" s="213" t="s">
        <v>517</v>
      </c>
      <c r="C28" s="213"/>
      <c r="D28" s="277"/>
      <c r="E28" s="277"/>
      <c r="F28" s="277"/>
      <c r="G28" s="470"/>
      <c r="H28" s="283"/>
      <c r="I28" s="283"/>
      <c r="J28" s="466"/>
      <c r="K28" s="466"/>
      <c r="L28" s="466"/>
      <c r="M28" s="466"/>
      <c r="N28" s="466"/>
      <c r="O28" s="466"/>
      <c r="P28" s="466"/>
    </row>
    <row r="29" spans="1:20" s="253" customFormat="1" ht="25.5">
      <c r="A29" s="212">
        <v>5</v>
      </c>
      <c r="B29" s="213" t="s">
        <v>518</v>
      </c>
      <c r="C29" s="213"/>
      <c r="D29" s="277"/>
      <c r="E29" s="277"/>
      <c r="F29" s="277"/>
      <c r="G29" s="470"/>
      <c r="H29" s="283"/>
      <c r="I29" s="283"/>
      <c r="J29" s="466"/>
      <c r="K29" s="466"/>
      <c r="L29" s="466"/>
      <c r="M29" s="466"/>
      <c r="N29" s="466"/>
      <c r="O29" s="466"/>
      <c r="P29" s="466"/>
    </row>
    <row r="30" spans="1:20" s="253" customFormat="1" ht="25.5">
      <c r="A30" s="212">
        <v>6</v>
      </c>
      <c r="B30" s="213" t="s">
        <v>398</v>
      </c>
      <c r="C30" s="213" t="s">
        <v>127</v>
      </c>
      <c r="D30" s="278">
        <v>8041117</v>
      </c>
      <c r="E30" s="278">
        <v>8041117</v>
      </c>
      <c r="F30" s="278">
        <v>63810134</v>
      </c>
      <c r="G30" s="470"/>
      <c r="H30" s="283"/>
      <c r="I30" s="283"/>
      <c r="J30" s="466"/>
      <c r="K30" s="466"/>
      <c r="L30" s="466"/>
      <c r="M30" s="466"/>
      <c r="N30" s="466"/>
      <c r="O30" s="466"/>
      <c r="P30" s="466"/>
    </row>
    <row r="31" spans="1:20" s="253" customFormat="1" ht="63.75">
      <c r="A31" s="212">
        <v>7</v>
      </c>
      <c r="B31" s="213" t="s">
        <v>399</v>
      </c>
      <c r="C31" s="213" t="s">
        <v>128</v>
      </c>
      <c r="D31" s="278">
        <v>15000000</v>
      </c>
      <c r="E31" s="278">
        <v>15000000</v>
      </c>
      <c r="F31" s="278">
        <v>120000000</v>
      </c>
      <c r="G31" s="470"/>
      <c r="H31" s="283"/>
      <c r="I31" s="283"/>
      <c r="J31" s="466"/>
      <c r="K31" s="466"/>
      <c r="L31" s="466"/>
      <c r="M31" s="466"/>
      <c r="N31" s="466"/>
      <c r="O31" s="466"/>
      <c r="P31" s="466"/>
    </row>
    <row r="32" spans="1:20" s="253" customFormat="1" ht="138.75" customHeight="1">
      <c r="A32" s="212">
        <v>8</v>
      </c>
      <c r="B32" s="250" t="s">
        <v>400</v>
      </c>
      <c r="C32" s="213" t="s">
        <v>129</v>
      </c>
      <c r="D32" s="278"/>
      <c r="E32" s="471">
        <v>49188946</v>
      </c>
      <c r="F32" s="278">
        <v>49188946</v>
      </c>
      <c r="G32" s="470"/>
      <c r="H32" s="283"/>
      <c r="I32" s="283"/>
      <c r="J32" s="466"/>
      <c r="K32" s="466"/>
      <c r="L32" s="466"/>
      <c r="M32" s="466"/>
      <c r="N32" s="466"/>
      <c r="O32" s="466"/>
      <c r="P32" s="466"/>
    </row>
    <row r="33" spans="1:20" s="253" customFormat="1" ht="51">
      <c r="A33" s="212">
        <v>9</v>
      </c>
      <c r="B33" s="213" t="s">
        <v>401</v>
      </c>
      <c r="C33" s="213" t="s">
        <v>130</v>
      </c>
      <c r="D33" s="278">
        <v>256653930</v>
      </c>
      <c r="E33" s="278">
        <v>497007319</v>
      </c>
      <c r="F33" s="278">
        <v>1767073910</v>
      </c>
      <c r="G33" s="470"/>
      <c r="H33" s="283"/>
      <c r="I33" s="283"/>
      <c r="J33" s="466"/>
      <c r="K33" s="466"/>
      <c r="L33" s="466"/>
      <c r="M33" s="466"/>
      <c r="N33" s="466"/>
      <c r="O33" s="466"/>
      <c r="P33" s="466"/>
    </row>
    <row r="34" spans="1:20" s="253" customFormat="1" ht="25.5">
      <c r="A34" s="212"/>
      <c r="B34" s="213" t="s">
        <v>277</v>
      </c>
      <c r="C34" s="213" t="s">
        <v>279</v>
      </c>
      <c r="D34" s="278">
        <v>203442747</v>
      </c>
      <c r="E34" s="278">
        <v>399576660</v>
      </c>
      <c r="F34" s="278">
        <v>1433756437</v>
      </c>
      <c r="G34" s="470"/>
      <c r="H34" s="283"/>
      <c r="I34" s="283"/>
      <c r="J34" s="466"/>
      <c r="K34" s="466"/>
      <c r="L34" s="466"/>
      <c r="M34" s="466"/>
      <c r="N34" s="466"/>
      <c r="O34" s="466"/>
      <c r="P34" s="466"/>
    </row>
    <row r="35" spans="1:20" s="253" customFormat="1" ht="25.5">
      <c r="A35" s="212"/>
      <c r="B35" s="213" t="s">
        <v>278</v>
      </c>
      <c r="C35" s="213" t="s">
        <v>280</v>
      </c>
      <c r="D35" s="278">
        <v>53211183</v>
      </c>
      <c r="E35" s="278">
        <v>97430659</v>
      </c>
      <c r="F35" s="278">
        <v>333317473</v>
      </c>
      <c r="G35" s="470"/>
      <c r="H35" s="283"/>
      <c r="I35" s="283"/>
      <c r="J35" s="466"/>
      <c r="K35" s="466"/>
      <c r="L35" s="466"/>
      <c r="M35" s="466"/>
      <c r="N35" s="466"/>
      <c r="O35" s="466"/>
      <c r="P35" s="466"/>
    </row>
    <row r="36" spans="1:20" s="253" customFormat="1" ht="25.5">
      <c r="A36" s="212"/>
      <c r="B36" s="213" t="s">
        <v>434</v>
      </c>
      <c r="C36" s="213" t="s">
        <v>435</v>
      </c>
      <c r="D36" s="277"/>
      <c r="E36" s="277"/>
      <c r="F36" s="277"/>
      <c r="G36" s="470"/>
      <c r="H36" s="283"/>
      <c r="I36" s="283"/>
      <c r="J36" s="466"/>
      <c r="K36" s="466"/>
      <c r="L36" s="466"/>
      <c r="M36" s="466"/>
      <c r="N36" s="466"/>
      <c r="O36" s="466"/>
      <c r="P36" s="466"/>
    </row>
    <row r="37" spans="1:20" s="253" customFormat="1" ht="25.5">
      <c r="A37" s="212">
        <v>10</v>
      </c>
      <c r="B37" s="213" t="s">
        <v>402</v>
      </c>
      <c r="C37" s="213" t="s">
        <v>131</v>
      </c>
      <c r="D37" s="471">
        <v>72700</v>
      </c>
      <c r="E37" s="471">
        <v>112310</v>
      </c>
      <c r="F37" s="278">
        <v>470643</v>
      </c>
      <c r="G37" s="470"/>
      <c r="H37" s="283"/>
      <c r="I37" s="283"/>
      <c r="J37" s="466"/>
      <c r="K37" s="466"/>
      <c r="L37" s="466"/>
      <c r="M37" s="466"/>
      <c r="N37" s="466"/>
      <c r="O37" s="466"/>
      <c r="P37" s="466"/>
    </row>
    <row r="38" spans="1:20" s="253" customFormat="1" ht="25.5">
      <c r="A38" s="212"/>
      <c r="B38" s="213" t="s">
        <v>281</v>
      </c>
      <c r="C38" s="213" t="s">
        <v>132</v>
      </c>
      <c r="D38" s="278">
        <v>72700</v>
      </c>
      <c r="E38" s="471">
        <v>112310</v>
      </c>
      <c r="F38" s="278">
        <v>470643</v>
      </c>
      <c r="G38" s="470"/>
      <c r="H38" s="283"/>
      <c r="I38" s="283"/>
      <c r="J38" s="466"/>
      <c r="K38" s="466"/>
      <c r="L38" s="466"/>
      <c r="M38" s="466"/>
      <c r="N38" s="466"/>
      <c r="O38" s="466"/>
      <c r="P38" s="466"/>
    </row>
    <row r="39" spans="1:20" s="253" customFormat="1" ht="25.5">
      <c r="A39" s="212"/>
      <c r="B39" s="213" t="s">
        <v>403</v>
      </c>
      <c r="C39" s="213" t="s">
        <v>196</v>
      </c>
      <c r="D39" s="278"/>
      <c r="E39" s="278"/>
      <c r="F39" s="278"/>
      <c r="G39" s="470"/>
      <c r="H39" s="283"/>
      <c r="I39" s="283"/>
      <c r="J39" s="466"/>
      <c r="K39" s="466"/>
      <c r="L39" s="466"/>
      <c r="M39" s="466"/>
      <c r="N39" s="466"/>
      <c r="O39" s="466"/>
      <c r="P39" s="466"/>
    </row>
    <row r="40" spans="1:20" s="253" customFormat="1" ht="25.5">
      <c r="A40" s="212"/>
      <c r="B40" s="213" t="s">
        <v>282</v>
      </c>
      <c r="C40" s="213" t="s">
        <v>191</v>
      </c>
      <c r="D40" s="277"/>
      <c r="E40" s="277"/>
      <c r="F40" s="277"/>
      <c r="G40" s="470"/>
      <c r="H40" s="283"/>
      <c r="I40" s="283"/>
      <c r="J40" s="466"/>
      <c r="K40" s="466"/>
      <c r="L40" s="466"/>
      <c r="M40" s="466"/>
      <c r="N40" s="466"/>
      <c r="O40" s="466"/>
      <c r="P40" s="466"/>
    </row>
    <row r="41" spans="1:20" s="253" customFormat="1" ht="25.5">
      <c r="A41" s="212" t="s">
        <v>133</v>
      </c>
      <c r="B41" s="248" t="s">
        <v>404</v>
      </c>
      <c r="C41" s="213" t="s">
        <v>134</v>
      </c>
      <c r="D41" s="472">
        <v>-496712662</v>
      </c>
      <c r="E41" s="473">
        <v>508918066</v>
      </c>
      <c r="F41" s="473">
        <v>-558958470</v>
      </c>
      <c r="G41" s="470"/>
      <c r="H41" s="283"/>
      <c r="I41" s="283"/>
      <c r="J41" s="466"/>
      <c r="K41" s="466"/>
      <c r="L41" s="466"/>
      <c r="M41" s="466"/>
      <c r="N41" s="466"/>
      <c r="O41" s="466"/>
      <c r="P41" s="466"/>
    </row>
    <row r="42" spans="1:20" s="253" customFormat="1" ht="25.5">
      <c r="A42" s="212" t="s">
        <v>135</v>
      </c>
      <c r="B42" s="248" t="s">
        <v>405</v>
      </c>
      <c r="C42" s="213" t="s">
        <v>136</v>
      </c>
      <c r="D42" s="473">
        <v>8891434150</v>
      </c>
      <c r="E42" s="473">
        <v>-147982800</v>
      </c>
      <c r="F42" s="473">
        <v>5922473450</v>
      </c>
      <c r="G42" s="470"/>
      <c r="H42" s="283"/>
      <c r="I42" s="283"/>
      <c r="J42" s="466"/>
      <c r="K42" s="466"/>
      <c r="L42" s="466"/>
      <c r="M42" s="466"/>
      <c r="N42" s="466"/>
      <c r="O42" s="466"/>
      <c r="P42" s="466"/>
    </row>
    <row r="43" spans="1:20" s="253" customFormat="1" ht="51">
      <c r="A43" s="212">
        <v>1</v>
      </c>
      <c r="B43" s="213" t="s">
        <v>519</v>
      </c>
      <c r="C43" s="213" t="s">
        <v>137</v>
      </c>
      <c r="D43" s="474">
        <v>4112339696</v>
      </c>
      <c r="E43" s="471">
        <v>-7977043881</v>
      </c>
      <c r="F43" s="475">
        <v>2324826121</v>
      </c>
      <c r="G43" s="470"/>
      <c r="H43" s="283"/>
      <c r="I43" s="283"/>
      <c r="J43" s="466"/>
      <c r="K43" s="466"/>
      <c r="L43" s="466"/>
      <c r="M43" s="466"/>
      <c r="N43" s="466"/>
      <c r="O43" s="466"/>
      <c r="P43" s="466"/>
    </row>
    <row r="44" spans="1:20" s="253" customFormat="1" ht="25.5">
      <c r="A44" s="212">
        <v>2</v>
      </c>
      <c r="B44" s="213" t="s">
        <v>407</v>
      </c>
      <c r="C44" s="213" t="s">
        <v>138</v>
      </c>
      <c r="D44" s="471">
        <v>4779094454</v>
      </c>
      <c r="E44" s="471">
        <v>7829061081</v>
      </c>
      <c r="F44" s="471">
        <v>3597647329</v>
      </c>
      <c r="G44" s="470"/>
      <c r="H44" s="283"/>
      <c r="I44" s="283"/>
      <c r="J44" s="466"/>
      <c r="K44" s="466"/>
      <c r="L44" s="466"/>
      <c r="M44" s="466"/>
      <c r="N44" s="466"/>
      <c r="O44" s="466"/>
      <c r="P44" s="466"/>
    </row>
    <row r="45" spans="1:20" s="253" customFormat="1" ht="51">
      <c r="A45" s="212" t="s">
        <v>139</v>
      </c>
      <c r="B45" s="248" t="s">
        <v>408</v>
      </c>
      <c r="C45" s="213" t="s">
        <v>140</v>
      </c>
      <c r="D45" s="473">
        <v>8394721488</v>
      </c>
      <c r="E45" s="473">
        <v>360935266</v>
      </c>
      <c r="F45" s="473">
        <v>5363514980</v>
      </c>
      <c r="G45" s="470"/>
      <c r="H45" s="283"/>
      <c r="I45" s="283"/>
      <c r="J45" s="466"/>
      <c r="K45" s="466"/>
      <c r="L45" s="466"/>
      <c r="M45" s="466"/>
      <c r="N45" s="466"/>
      <c r="O45" s="466"/>
      <c r="P45" s="466"/>
    </row>
    <row r="46" spans="1:20" s="253" customFormat="1" ht="25.5">
      <c r="A46" s="212" t="s">
        <v>67</v>
      </c>
      <c r="B46" s="248" t="s">
        <v>409</v>
      </c>
      <c r="C46" s="213" t="s">
        <v>141</v>
      </c>
      <c r="D46" s="473">
        <v>238391877261</v>
      </c>
      <c r="E46" s="473">
        <v>229937499633</v>
      </c>
      <c r="F46" s="473">
        <v>79035385746</v>
      </c>
      <c r="G46" s="470"/>
      <c r="H46" s="283"/>
      <c r="I46" s="283"/>
      <c r="J46" s="466"/>
      <c r="K46" s="466"/>
      <c r="L46" s="466"/>
      <c r="M46" s="466"/>
      <c r="N46" s="466"/>
      <c r="O46" s="466"/>
      <c r="P46" s="466"/>
    </row>
    <row r="47" spans="1:20" s="253" customFormat="1" ht="38.25">
      <c r="A47" s="212" t="s">
        <v>142</v>
      </c>
      <c r="B47" s="248" t="s">
        <v>410</v>
      </c>
      <c r="C47" s="213" t="s">
        <v>143</v>
      </c>
      <c r="D47" s="473">
        <v>11955039448</v>
      </c>
      <c r="E47" s="473">
        <v>8454377628</v>
      </c>
      <c r="F47" s="473">
        <v>171311530963</v>
      </c>
      <c r="G47" s="470"/>
      <c r="H47" s="283"/>
      <c r="I47" s="283"/>
      <c r="J47" s="466"/>
      <c r="K47" s="466"/>
      <c r="L47" s="466"/>
      <c r="M47" s="466"/>
      <c r="N47" s="466"/>
      <c r="O47" s="466"/>
      <c r="P47" s="466"/>
      <c r="Q47" s="476"/>
      <c r="R47" s="476"/>
      <c r="S47" s="476"/>
      <c r="T47" s="476"/>
    </row>
    <row r="48" spans="1:20" s="253" customFormat="1" ht="51">
      <c r="A48" s="212">
        <v>1</v>
      </c>
      <c r="B48" s="213" t="s">
        <v>411</v>
      </c>
      <c r="C48" s="213" t="s">
        <v>283</v>
      </c>
      <c r="D48" s="471">
        <v>8394721488</v>
      </c>
      <c r="E48" s="471">
        <v>360935266</v>
      </c>
      <c r="F48" s="471">
        <v>5363514980</v>
      </c>
      <c r="G48" s="470"/>
      <c r="H48" s="283"/>
      <c r="I48" s="283"/>
      <c r="J48" s="466"/>
      <c r="K48" s="466"/>
      <c r="L48" s="466"/>
      <c r="M48" s="466"/>
      <c r="N48" s="466"/>
      <c r="O48" s="466"/>
      <c r="P48" s="466"/>
    </row>
    <row r="49" spans="1:16" s="253" customFormat="1" ht="51">
      <c r="A49" s="212">
        <v>2</v>
      </c>
      <c r="B49" s="213" t="s">
        <v>520</v>
      </c>
      <c r="C49" s="213" t="s">
        <v>284</v>
      </c>
      <c r="D49" s="277"/>
      <c r="E49" s="277"/>
      <c r="F49" s="277"/>
      <c r="G49" s="470"/>
      <c r="H49" s="283"/>
      <c r="I49" s="283"/>
      <c r="J49" s="466"/>
      <c r="K49" s="466"/>
      <c r="L49" s="466"/>
      <c r="M49" s="466"/>
      <c r="N49" s="466"/>
      <c r="O49" s="466"/>
      <c r="P49" s="466"/>
    </row>
    <row r="50" spans="1:16" s="253" customFormat="1" ht="51">
      <c r="A50" s="212">
        <v>3</v>
      </c>
      <c r="B50" s="213" t="s">
        <v>583</v>
      </c>
      <c r="C50" s="213" t="s">
        <v>144</v>
      </c>
      <c r="D50" s="471">
        <v>3560317960</v>
      </c>
      <c r="E50" s="475">
        <v>8093442362</v>
      </c>
      <c r="F50" s="475">
        <v>165948015983</v>
      </c>
      <c r="G50" s="470"/>
      <c r="H50" s="283"/>
      <c r="I50" s="283"/>
      <c r="J50" s="466"/>
      <c r="K50" s="466"/>
      <c r="L50" s="466"/>
      <c r="M50" s="466"/>
      <c r="N50" s="466"/>
      <c r="O50" s="466"/>
      <c r="P50" s="466"/>
    </row>
    <row r="51" spans="1:16" s="253" customFormat="1" ht="25.5">
      <c r="A51" s="212" t="s">
        <v>145</v>
      </c>
      <c r="B51" s="248" t="s">
        <v>412</v>
      </c>
      <c r="C51" s="213" t="s">
        <v>146</v>
      </c>
      <c r="D51" s="277">
        <v>250346916709</v>
      </c>
      <c r="E51" s="277">
        <v>238391877261</v>
      </c>
      <c r="F51" s="277">
        <v>250346916709</v>
      </c>
      <c r="G51" s="470"/>
      <c r="H51" s="283"/>
      <c r="I51" s="283"/>
      <c r="J51" s="466"/>
      <c r="K51" s="466"/>
      <c r="L51" s="466"/>
      <c r="M51" s="466"/>
      <c r="N51" s="466"/>
      <c r="O51" s="466"/>
      <c r="P51" s="466"/>
    </row>
    <row r="52" spans="1:16" s="253" customFormat="1" ht="38.25">
      <c r="A52" s="212" t="s">
        <v>255</v>
      </c>
      <c r="B52" s="248" t="s">
        <v>413</v>
      </c>
      <c r="C52" s="213" t="s">
        <v>256</v>
      </c>
      <c r="D52" s="277"/>
      <c r="E52" s="277"/>
      <c r="F52" s="278"/>
      <c r="G52" s="470"/>
      <c r="H52" s="283"/>
      <c r="I52" s="283"/>
      <c r="J52" s="466"/>
      <c r="K52" s="466"/>
      <c r="L52" s="466"/>
      <c r="M52" s="466"/>
      <c r="N52" s="466"/>
      <c r="O52" s="466"/>
      <c r="P52" s="466"/>
    </row>
    <row r="53" spans="1:16" s="253" customFormat="1" ht="38.25">
      <c r="A53" s="212"/>
      <c r="B53" s="213" t="s">
        <v>414</v>
      </c>
      <c r="C53" s="213" t="s">
        <v>257</v>
      </c>
      <c r="D53" s="277"/>
      <c r="E53" s="477"/>
      <c r="F53" s="278"/>
      <c r="G53" s="470"/>
      <c r="H53" s="283"/>
      <c r="I53" s="283"/>
      <c r="J53" s="466"/>
      <c r="K53" s="466"/>
      <c r="L53" s="466"/>
      <c r="M53" s="466"/>
      <c r="N53" s="466"/>
      <c r="O53" s="466"/>
      <c r="P53" s="466"/>
    </row>
    <row r="54" spans="1:16">
      <c r="A54" s="218"/>
      <c r="B54" s="218"/>
      <c r="C54" s="229"/>
      <c r="D54" s="229"/>
      <c r="E54" s="478"/>
      <c r="F54" s="242"/>
    </row>
    <row r="55" spans="1:16" s="218" customFormat="1">
      <c r="A55" s="240" t="s">
        <v>651</v>
      </c>
      <c r="C55" s="229"/>
      <c r="D55" s="321" t="s">
        <v>652</v>
      </c>
      <c r="E55" s="228"/>
      <c r="F55" s="242"/>
      <c r="G55" s="283"/>
      <c r="H55" s="283"/>
      <c r="I55" s="283"/>
      <c r="J55" s="466"/>
      <c r="K55" s="466"/>
      <c r="L55" s="466"/>
      <c r="M55" s="466"/>
      <c r="N55" s="466"/>
      <c r="O55" s="466"/>
      <c r="P55" s="466"/>
    </row>
    <row r="56" spans="1:16" s="218" customFormat="1">
      <c r="A56" s="267" t="s">
        <v>176</v>
      </c>
      <c r="C56" s="229"/>
      <c r="D56" s="268" t="s">
        <v>177</v>
      </c>
      <c r="E56" s="268"/>
      <c r="F56" s="242"/>
      <c r="G56" s="283"/>
      <c r="H56" s="283"/>
      <c r="I56" s="283"/>
      <c r="J56" s="466"/>
      <c r="K56" s="466"/>
      <c r="L56" s="466"/>
      <c r="M56" s="466"/>
      <c r="N56" s="466"/>
      <c r="O56" s="466"/>
      <c r="P56" s="466"/>
    </row>
    <row r="57" spans="1:16" s="218" customFormat="1">
      <c r="C57" s="229"/>
      <c r="D57" s="229"/>
      <c r="E57" s="229"/>
      <c r="F57" s="242"/>
      <c r="G57" s="283"/>
      <c r="H57" s="283"/>
      <c r="I57" s="283"/>
      <c r="J57" s="466"/>
      <c r="K57" s="466"/>
      <c r="L57" s="466"/>
      <c r="M57" s="466"/>
      <c r="N57" s="466"/>
      <c r="O57" s="466"/>
      <c r="P57" s="466"/>
    </row>
    <row r="58" spans="1:16" s="218" customFormat="1">
      <c r="C58" s="229"/>
      <c r="D58" s="229"/>
      <c r="E58" s="229"/>
      <c r="F58" s="242"/>
      <c r="G58" s="283"/>
      <c r="H58" s="283"/>
      <c r="I58" s="283"/>
      <c r="J58" s="466"/>
      <c r="K58" s="466"/>
      <c r="L58" s="466"/>
      <c r="M58" s="466"/>
      <c r="N58" s="466"/>
      <c r="O58" s="466"/>
      <c r="P58" s="466"/>
    </row>
    <row r="59" spans="1:16" s="218" customFormat="1">
      <c r="C59" s="229"/>
      <c r="D59" s="229"/>
      <c r="E59" s="229"/>
      <c r="F59" s="242"/>
      <c r="G59" s="283"/>
      <c r="H59" s="283"/>
      <c r="I59" s="283"/>
      <c r="J59" s="466"/>
      <c r="K59" s="466"/>
      <c r="L59" s="466"/>
      <c r="M59" s="466"/>
      <c r="N59" s="466"/>
      <c r="O59" s="466"/>
      <c r="P59" s="466"/>
    </row>
    <row r="60" spans="1:16" s="218" customFormat="1">
      <c r="C60" s="229"/>
      <c r="D60" s="229"/>
      <c r="E60" s="229"/>
      <c r="F60" s="242"/>
      <c r="G60" s="283"/>
      <c r="H60" s="283"/>
      <c r="I60" s="283"/>
      <c r="J60" s="466"/>
      <c r="K60" s="466"/>
      <c r="L60" s="466"/>
      <c r="M60" s="466"/>
      <c r="N60" s="466"/>
      <c r="O60" s="466"/>
      <c r="P60" s="466"/>
    </row>
    <row r="61" spans="1:16" s="218" customFormat="1">
      <c r="C61" s="229"/>
      <c r="D61" s="229"/>
      <c r="E61" s="229"/>
      <c r="F61" s="242"/>
      <c r="G61" s="283"/>
      <c r="H61" s="283"/>
      <c r="I61" s="283"/>
      <c r="J61" s="466"/>
      <c r="K61" s="466"/>
      <c r="L61" s="466"/>
      <c r="M61" s="466"/>
      <c r="N61" s="466"/>
      <c r="O61" s="466"/>
      <c r="P61" s="466"/>
    </row>
    <row r="62" spans="1:16" s="218" customFormat="1">
      <c r="C62" s="229"/>
      <c r="D62" s="229"/>
      <c r="E62" s="229"/>
      <c r="F62" s="242"/>
      <c r="G62" s="283"/>
      <c r="H62" s="283"/>
      <c r="I62" s="283"/>
      <c r="J62" s="466"/>
      <c r="K62" s="466"/>
      <c r="L62" s="466"/>
      <c r="M62" s="466"/>
      <c r="N62" s="466"/>
      <c r="O62" s="466"/>
      <c r="P62" s="466"/>
    </row>
    <row r="63" spans="1:16" s="218" customFormat="1">
      <c r="A63" s="243"/>
      <c r="B63" s="243"/>
      <c r="C63" s="229"/>
      <c r="D63" s="230"/>
      <c r="E63" s="230"/>
      <c r="F63" s="242"/>
      <c r="G63" s="283"/>
      <c r="H63" s="283"/>
      <c r="I63" s="283"/>
      <c r="J63" s="466"/>
      <c r="K63" s="466"/>
      <c r="L63" s="466"/>
      <c r="M63" s="466"/>
      <c r="N63" s="466"/>
      <c r="O63" s="466"/>
      <c r="P63" s="466"/>
    </row>
    <row r="64" spans="1:16" s="218" customFormat="1">
      <c r="A64" s="240" t="s">
        <v>236</v>
      </c>
      <c r="C64" s="229"/>
      <c r="D64" s="228" t="s">
        <v>445</v>
      </c>
      <c r="E64" s="228"/>
      <c r="F64" s="242"/>
      <c r="G64" s="283"/>
      <c r="H64" s="283"/>
      <c r="I64" s="283"/>
      <c r="J64" s="466"/>
      <c r="K64" s="466"/>
      <c r="L64" s="466"/>
      <c r="M64" s="466"/>
      <c r="N64" s="466"/>
      <c r="O64" s="466"/>
      <c r="P64" s="466"/>
    </row>
    <row r="65" spans="1:16" s="218" customFormat="1">
      <c r="A65" s="240" t="s">
        <v>592</v>
      </c>
      <c r="C65" s="229"/>
      <c r="D65" s="228"/>
      <c r="E65" s="228"/>
      <c r="F65" s="242"/>
      <c r="G65" s="283"/>
      <c r="H65" s="283"/>
      <c r="I65" s="283"/>
      <c r="J65" s="466"/>
      <c r="K65" s="466"/>
      <c r="L65" s="466"/>
      <c r="M65" s="466"/>
      <c r="N65" s="466"/>
      <c r="O65" s="466"/>
      <c r="P65" s="466"/>
    </row>
    <row r="66" spans="1:16" s="218" customFormat="1">
      <c r="A66" s="218" t="s">
        <v>237</v>
      </c>
      <c r="C66" s="229"/>
      <c r="D66" s="229"/>
      <c r="E66" s="229"/>
      <c r="F66" s="242"/>
      <c r="G66" s="283"/>
      <c r="H66" s="283"/>
      <c r="I66" s="283"/>
      <c r="J66" s="466"/>
      <c r="K66" s="466"/>
      <c r="L66" s="466"/>
      <c r="M66" s="466"/>
      <c r="N66" s="466"/>
      <c r="O66" s="466"/>
      <c r="P66" s="466"/>
    </row>
    <row r="67" spans="1:16">
      <c r="A67" s="218"/>
      <c r="B67" s="218"/>
      <c r="C67" s="229"/>
      <c r="D67" s="229"/>
      <c r="E67" s="478"/>
      <c r="F67" s="24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view="pageBreakPreview" topLeftCell="A58" zoomScaleNormal="100" zoomScaleSheetLayoutView="100" workbookViewId="0">
      <selection activeCell="G57" sqref="G57"/>
    </sheetView>
  </sheetViews>
  <sheetFormatPr defaultColWidth="9.140625" defaultRowHeight="12.75"/>
  <cols>
    <col min="1" max="1" width="6" style="269" customWidth="1"/>
    <col min="2" max="2" width="33.7109375" style="224" customWidth="1"/>
    <col min="3" max="3" width="12.28515625" style="224" customWidth="1"/>
    <col min="4" max="4" width="14.85546875" style="224" customWidth="1"/>
    <col min="5" max="5" width="20" style="224" customWidth="1"/>
    <col min="6" max="6" width="27" style="224" customWidth="1"/>
    <col min="7" max="7" width="18.42578125" style="224" customWidth="1"/>
    <col min="8" max="8" width="2.5703125" style="224" customWidth="1"/>
    <col min="9" max="9" width="14.28515625" style="218" customWidth="1"/>
    <col min="10" max="11" width="15" style="218" bestFit="1" customWidth="1"/>
    <col min="12" max="12" width="13.28515625" style="218" bestFit="1" customWidth="1"/>
    <col min="13" max="13" width="19.5703125" style="218" bestFit="1" customWidth="1"/>
    <col min="14" max="14" width="7.5703125" style="218" customWidth="1"/>
    <col min="15" max="15" width="14.85546875" style="218" bestFit="1" customWidth="1"/>
    <col min="16" max="16" width="8.7109375" style="218"/>
    <col min="17" max="18" width="9.140625" style="218"/>
    <col min="19" max="16384" width="9.140625" style="224"/>
  </cols>
  <sheetData>
    <row r="1" spans="1:18" ht="25.5" customHeight="1">
      <c r="A1" s="390" t="s">
        <v>507</v>
      </c>
      <c r="B1" s="390"/>
      <c r="C1" s="390"/>
      <c r="D1" s="390"/>
      <c r="E1" s="390"/>
      <c r="F1" s="390"/>
      <c r="G1" s="390"/>
      <c r="H1" s="375"/>
    </row>
    <row r="2" spans="1:18" ht="29.25" customHeight="1">
      <c r="A2" s="408" t="s">
        <v>508</v>
      </c>
      <c r="B2" s="408"/>
      <c r="C2" s="408"/>
      <c r="D2" s="408"/>
      <c r="E2" s="408"/>
      <c r="F2" s="408"/>
      <c r="G2" s="408"/>
      <c r="H2" s="381"/>
    </row>
    <row r="3" spans="1:18">
      <c r="A3" s="392" t="s">
        <v>261</v>
      </c>
      <c r="B3" s="392"/>
      <c r="C3" s="392"/>
      <c r="D3" s="392"/>
      <c r="E3" s="392"/>
      <c r="F3" s="392"/>
      <c r="G3" s="392"/>
      <c r="H3" s="376"/>
    </row>
    <row r="4" spans="1:18">
      <c r="A4" s="392"/>
      <c r="B4" s="392"/>
      <c r="C4" s="392"/>
      <c r="D4" s="392"/>
      <c r="E4" s="392"/>
      <c r="F4" s="392"/>
      <c r="G4" s="392"/>
      <c r="H4" s="376"/>
    </row>
    <row r="5" spans="1:18">
      <c r="A5" s="399" t="s">
        <v>676</v>
      </c>
      <c r="B5" s="399"/>
      <c r="C5" s="399"/>
      <c r="D5" s="399"/>
      <c r="E5" s="399"/>
      <c r="F5" s="399"/>
      <c r="G5" s="399"/>
      <c r="H5" s="378"/>
    </row>
    <row r="6" spans="1:18">
      <c r="A6" s="378"/>
      <c r="B6" s="378"/>
      <c r="C6" s="378"/>
      <c r="D6" s="378"/>
      <c r="E6" s="378"/>
      <c r="F6" s="218"/>
      <c r="G6" s="218"/>
      <c r="H6" s="218"/>
    </row>
    <row r="7" spans="1:18" ht="31.5" customHeight="1">
      <c r="A7" s="389" t="s">
        <v>610</v>
      </c>
      <c r="B7" s="389"/>
      <c r="C7" s="389" t="s">
        <v>611</v>
      </c>
      <c r="D7" s="389"/>
      <c r="E7" s="389"/>
      <c r="F7" s="389"/>
      <c r="G7" s="218"/>
      <c r="H7" s="218"/>
    </row>
    <row r="8" spans="1:18" ht="29.25" customHeight="1">
      <c r="A8" s="389" t="s">
        <v>606</v>
      </c>
      <c r="B8" s="389"/>
      <c r="C8" s="389" t="s">
        <v>607</v>
      </c>
      <c r="D8" s="389"/>
      <c r="E8" s="389"/>
      <c r="F8" s="389"/>
      <c r="G8" s="233"/>
      <c r="H8" s="251"/>
    </row>
    <row r="9" spans="1:18" ht="29.25" customHeight="1">
      <c r="A9" s="388" t="s">
        <v>608</v>
      </c>
      <c r="B9" s="388"/>
      <c r="C9" s="388" t="s">
        <v>609</v>
      </c>
      <c r="D9" s="388"/>
      <c r="E9" s="388"/>
      <c r="F9" s="388"/>
      <c r="G9" s="234"/>
      <c r="H9" s="251"/>
    </row>
    <row r="10" spans="1:18" ht="29.25" customHeight="1">
      <c r="A10" s="388" t="s">
        <v>612</v>
      </c>
      <c r="B10" s="388"/>
      <c r="C10" s="388" t="s">
        <v>677</v>
      </c>
      <c r="D10" s="388"/>
      <c r="E10" s="388"/>
      <c r="F10" s="388"/>
      <c r="G10" s="234"/>
      <c r="H10" s="373"/>
    </row>
    <row r="11" spans="1:18" ht="23.25" customHeight="1">
      <c r="A11" s="373"/>
      <c r="B11" s="373"/>
      <c r="C11" s="373"/>
      <c r="D11" s="373"/>
      <c r="E11" s="373"/>
      <c r="F11" s="373"/>
      <c r="G11" s="234"/>
      <c r="H11" s="373"/>
    </row>
    <row r="12" spans="1:18" s="253" customFormat="1" ht="18.75" customHeight="1">
      <c r="A12" s="252" t="s">
        <v>264</v>
      </c>
      <c r="I12" s="218"/>
      <c r="J12" s="218"/>
      <c r="K12" s="218"/>
      <c r="L12" s="218"/>
      <c r="M12" s="218"/>
      <c r="N12" s="218"/>
      <c r="O12" s="218"/>
      <c r="P12" s="218"/>
      <c r="Q12" s="218"/>
      <c r="R12" s="218"/>
    </row>
    <row r="13" spans="1:18" ht="63" customHeight="1">
      <c r="A13" s="227" t="s">
        <v>200</v>
      </c>
      <c r="B13" s="227" t="s">
        <v>201</v>
      </c>
      <c r="C13" s="227" t="s">
        <v>199</v>
      </c>
      <c r="D13" s="227" t="s">
        <v>230</v>
      </c>
      <c r="E13" s="227" t="s">
        <v>202</v>
      </c>
      <c r="F13" s="227" t="s">
        <v>203</v>
      </c>
      <c r="G13" s="254" t="s">
        <v>204</v>
      </c>
      <c r="H13" s="255"/>
    </row>
    <row r="14" spans="1:18" ht="63" customHeight="1">
      <c r="A14" s="227" t="s">
        <v>46</v>
      </c>
      <c r="B14" s="256" t="s">
        <v>521</v>
      </c>
      <c r="C14" s="227"/>
      <c r="D14" s="227"/>
      <c r="E14" s="227"/>
      <c r="F14" s="227"/>
      <c r="G14" s="254"/>
      <c r="H14" s="255"/>
    </row>
    <row r="15" spans="1:18" s="240" customFormat="1" ht="51">
      <c r="A15" s="257" t="s">
        <v>56</v>
      </c>
      <c r="B15" s="257" t="s">
        <v>522</v>
      </c>
      <c r="C15" s="257">
        <v>2246</v>
      </c>
      <c r="D15" s="258"/>
      <c r="E15" s="258"/>
      <c r="F15" s="258"/>
      <c r="G15" s="259"/>
      <c r="I15" s="218"/>
      <c r="J15" s="218"/>
      <c r="K15" s="218"/>
      <c r="L15" s="218"/>
      <c r="M15" s="218"/>
      <c r="N15" s="218"/>
      <c r="O15" s="218"/>
      <c r="P15" s="218"/>
      <c r="Q15" s="218"/>
      <c r="R15" s="218"/>
    </row>
    <row r="16" spans="1:18" s="218" customFormat="1">
      <c r="A16" s="226">
        <v>1</v>
      </c>
      <c r="B16" s="285" t="s">
        <v>638</v>
      </c>
      <c r="C16" s="226">
        <v>2246.1</v>
      </c>
      <c r="D16" s="286">
        <v>499442</v>
      </c>
      <c r="E16" s="372">
        <v>24800</v>
      </c>
      <c r="F16" s="288">
        <v>12386161600</v>
      </c>
      <c r="G16" s="357">
        <v>4.7516831524410254E-2</v>
      </c>
      <c r="H16" s="260"/>
      <c r="M16" s="261"/>
      <c r="N16" s="261"/>
      <c r="O16" s="261"/>
      <c r="P16" s="262"/>
    </row>
    <row r="17" spans="1:16" s="218" customFormat="1">
      <c r="A17" s="226">
        <v>2</v>
      </c>
      <c r="B17" s="285" t="s">
        <v>674</v>
      </c>
      <c r="C17" s="226">
        <v>2246.1999999999998</v>
      </c>
      <c r="D17" s="286">
        <v>494400</v>
      </c>
      <c r="E17" s="372">
        <v>48900</v>
      </c>
      <c r="F17" s="288">
        <v>24176160000</v>
      </c>
      <c r="G17" s="357">
        <v>9.2746611801608189E-2</v>
      </c>
      <c r="H17" s="260"/>
      <c r="M17" s="261"/>
      <c r="N17" s="261"/>
      <c r="O17" s="261"/>
      <c r="P17" s="262"/>
    </row>
    <row r="18" spans="1:16" s="218" customFormat="1">
      <c r="A18" s="226">
        <v>3</v>
      </c>
      <c r="B18" s="285" t="s">
        <v>662</v>
      </c>
      <c r="C18" s="226">
        <v>2246.3000000000002</v>
      </c>
      <c r="D18" s="286">
        <v>251800</v>
      </c>
      <c r="E18" s="372">
        <v>45500</v>
      </c>
      <c r="F18" s="288">
        <v>11456900000</v>
      </c>
      <c r="G18" s="357">
        <v>4.3951920269796559E-2</v>
      </c>
      <c r="H18" s="260"/>
      <c r="M18" s="261"/>
      <c r="N18" s="261"/>
      <c r="O18" s="261"/>
      <c r="P18" s="262"/>
    </row>
    <row r="19" spans="1:16" s="218" customFormat="1">
      <c r="A19" s="226">
        <v>4</v>
      </c>
      <c r="B19" s="285" t="s">
        <v>659</v>
      </c>
      <c r="C19" s="226">
        <v>2246.4</v>
      </c>
      <c r="D19" s="286">
        <v>618900</v>
      </c>
      <c r="E19" s="372">
        <v>35050</v>
      </c>
      <c r="F19" s="288">
        <v>21692445000</v>
      </c>
      <c r="G19" s="357">
        <v>8.3218376096234323E-2</v>
      </c>
      <c r="H19" s="260"/>
      <c r="M19" s="261"/>
      <c r="N19" s="261"/>
      <c r="O19" s="261"/>
      <c r="P19" s="262"/>
    </row>
    <row r="20" spans="1:16" s="218" customFormat="1">
      <c r="A20" s="226">
        <v>5</v>
      </c>
      <c r="B20" s="285" t="s">
        <v>681</v>
      </c>
      <c r="C20" s="226">
        <v>2246.5</v>
      </c>
      <c r="D20" s="286">
        <v>758000</v>
      </c>
      <c r="E20" s="372">
        <v>12200</v>
      </c>
      <c r="F20" s="288">
        <v>9247600000</v>
      </c>
      <c r="G20" s="357">
        <v>3.5476418393018239E-2</v>
      </c>
      <c r="H20" s="260"/>
      <c r="M20" s="261"/>
      <c r="N20" s="261"/>
      <c r="O20" s="261"/>
      <c r="P20" s="262"/>
    </row>
    <row r="21" spans="1:16" s="218" customFormat="1">
      <c r="A21" s="226">
        <v>6</v>
      </c>
      <c r="B21" s="285" t="s">
        <v>653</v>
      </c>
      <c r="C21" s="226">
        <v>2246.6</v>
      </c>
      <c r="D21" s="286">
        <v>751400</v>
      </c>
      <c r="E21" s="372">
        <v>29300</v>
      </c>
      <c r="F21" s="288">
        <v>22016020000</v>
      </c>
      <c r="G21" s="357">
        <v>8.4459701638160981E-2</v>
      </c>
      <c r="H21" s="260"/>
      <c r="M21" s="261"/>
      <c r="N21" s="261"/>
      <c r="O21" s="261"/>
      <c r="P21" s="262"/>
    </row>
    <row r="22" spans="1:16" s="218" customFormat="1">
      <c r="A22" s="226">
        <v>7</v>
      </c>
      <c r="B22" s="285" t="s">
        <v>654</v>
      </c>
      <c r="C22" s="226">
        <v>2246.6999999999998</v>
      </c>
      <c r="D22" s="286">
        <v>446300</v>
      </c>
      <c r="E22" s="372">
        <v>27700</v>
      </c>
      <c r="F22" s="288">
        <v>12362510000</v>
      </c>
      <c r="G22" s="357">
        <v>4.742609727365716E-2</v>
      </c>
      <c r="H22" s="260"/>
      <c r="M22" s="261"/>
      <c r="N22" s="261"/>
      <c r="O22" s="261"/>
      <c r="P22" s="262"/>
    </row>
    <row r="23" spans="1:16" s="218" customFormat="1">
      <c r="A23" s="226">
        <v>8</v>
      </c>
      <c r="B23" s="285" t="s">
        <v>663</v>
      </c>
      <c r="C23" s="226">
        <v>2246.8000000000002</v>
      </c>
      <c r="D23" s="286">
        <v>1238000</v>
      </c>
      <c r="E23" s="372">
        <v>24850</v>
      </c>
      <c r="F23" s="288">
        <v>30764300000</v>
      </c>
      <c r="G23" s="357">
        <v>0.11802058678666152</v>
      </c>
      <c r="H23" s="260"/>
      <c r="M23" s="261"/>
      <c r="N23" s="261"/>
      <c r="O23" s="261"/>
      <c r="P23" s="262"/>
    </row>
    <row r="24" spans="1:16" s="218" customFormat="1">
      <c r="A24" s="226">
        <v>9</v>
      </c>
      <c r="B24" s="285" t="s">
        <v>682</v>
      </c>
      <c r="C24" s="226">
        <v>2246.9</v>
      </c>
      <c r="D24" s="286">
        <v>375000</v>
      </c>
      <c r="E24" s="372">
        <v>28000</v>
      </c>
      <c r="F24" s="288">
        <v>10500000000</v>
      </c>
      <c r="G24" s="357">
        <v>4.0280980268036198E-2</v>
      </c>
      <c r="H24" s="260"/>
      <c r="M24" s="261"/>
      <c r="N24" s="261"/>
      <c r="O24" s="261"/>
      <c r="P24" s="262"/>
    </row>
    <row r="25" spans="1:16" s="218" customFormat="1">
      <c r="A25" s="226">
        <v>10</v>
      </c>
      <c r="B25" s="285" t="s">
        <v>683</v>
      </c>
      <c r="C25" s="289" t="s">
        <v>658</v>
      </c>
      <c r="D25" s="286">
        <v>982410</v>
      </c>
      <c r="E25" s="372">
        <v>11600</v>
      </c>
      <c r="F25" s="288">
        <v>11395956000</v>
      </c>
      <c r="G25" s="357">
        <v>4.3718121787753209E-2</v>
      </c>
      <c r="H25" s="260"/>
      <c r="M25" s="261"/>
      <c r="N25" s="261"/>
      <c r="O25" s="261"/>
      <c r="P25" s="262"/>
    </row>
    <row r="26" spans="1:16" s="218" customFormat="1">
      <c r="A26" s="226">
        <v>11</v>
      </c>
      <c r="B26" s="285" t="s">
        <v>664</v>
      </c>
      <c r="C26" s="226">
        <v>2246.11</v>
      </c>
      <c r="D26" s="286">
        <v>356700</v>
      </c>
      <c r="E26" s="372">
        <v>33700</v>
      </c>
      <c r="F26" s="288">
        <v>12020790000</v>
      </c>
      <c r="G26" s="357">
        <v>4.6115162361543505E-2</v>
      </c>
      <c r="H26" s="260"/>
      <c r="M26" s="261"/>
      <c r="N26" s="261"/>
      <c r="O26" s="261"/>
      <c r="P26" s="262"/>
    </row>
    <row r="27" spans="1:16" s="218" customFormat="1">
      <c r="A27" s="226">
        <v>12</v>
      </c>
      <c r="B27" s="285" t="s">
        <v>684</v>
      </c>
      <c r="C27" s="226">
        <v>2246.12</v>
      </c>
      <c r="D27" s="286">
        <v>373600</v>
      </c>
      <c r="E27" s="372">
        <v>30550</v>
      </c>
      <c r="F27" s="288">
        <v>11413480000</v>
      </c>
      <c r="G27" s="357">
        <v>4.3785348825678645E-2</v>
      </c>
      <c r="H27" s="260"/>
      <c r="M27" s="261"/>
      <c r="N27" s="261"/>
      <c r="O27" s="261"/>
      <c r="P27" s="262"/>
    </row>
    <row r="28" spans="1:16" s="218" customFormat="1">
      <c r="A28" s="226">
        <v>13</v>
      </c>
      <c r="B28" s="285" t="s">
        <v>667</v>
      </c>
      <c r="C28" s="226">
        <v>2246.13</v>
      </c>
      <c r="D28" s="286">
        <v>631300</v>
      </c>
      <c r="E28" s="372">
        <v>17900</v>
      </c>
      <c r="F28" s="288">
        <v>11300270000</v>
      </c>
      <c r="G28" s="357">
        <v>4.3351043132712513E-2</v>
      </c>
      <c r="H28" s="260"/>
      <c r="M28" s="261"/>
      <c r="N28" s="261"/>
      <c r="O28" s="261"/>
      <c r="P28" s="262"/>
    </row>
    <row r="29" spans="1:16" s="218" customFormat="1">
      <c r="A29" s="226">
        <v>14</v>
      </c>
      <c r="B29" s="285" t="s">
        <v>650</v>
      </c>
      <c r="C29" s="289">
        <v>2246.14</v>
      </c>
      <c r="D29" s="286">
        <v>128007</v>
      </c>
      <c r="E29" s="372">
        <v>91700</v>
      </c>
      <c r="F29" s="288">
        <v>11738241900</v>
      </c>
      <c r="G29" s="357">
        <v>4.5031227652889118E-2</v>
      </c>
      <c r="H29" s="260"/>
      <c r="M29" s="261"/>
      <c r="N29" s="261"/>
      <c r="O29" s="261"/>
      <c r="P29" s="262"/>
    </row>
    <row r="30" spans="1:16" s="218" customFormat="1">
      <c r="A30" s="226">
        <v>15</v>
      </c>
      <c r="B30" s="285" t="s">
        <v>685</v>
      </c>
      <c r="C30" s="226">
        <v>2246.15</v>
      </c>
      <c r="D30" s="286">
        <v>237300</v>
      </c>
      <c r="E30" s="372">
        <v>46450</v>
      </c>
      <c r="F30" s="288">
        <v>11022585000</v>
      </c>
      <c r="G30" s="357">
        <v>4.228576465597636E-2</v>
      </c>
      <c r="H30" s="260"/>
      <c r="M30" s="261"/>
      <c r="N30" s="261"/>
      <c r="O30" s="261"/>
      <c r="P30" s="262"/>
    </row>
    <row r="31" spans="1:16" s="218" customFormat="1">
      <c r="A31" s="226">
        <v>16</v>
      </c>
      <c r="B31" s="285" t="s">
        <v>686</v>
      </c>
      <c r="C31" s="226">
        <v>2246.16</v>
      </c>
      <c r="D31" s="286">
        <v>498771</v>
      </c>
      <c r="E31" s="372">
        <v>18350</v>
      </c>
      <c r="F31" s="288">
        <v>9152447850</v>
      </c>
      <c r="G31" s="357">
        <v>3.5111387738102885E-2</v>
      </c>
      <c r="H31" s="260"/>
      <c r="M31" s="261"/>
      <c r="N31" s="261"/>
      <c r="O31" s="261"/>
      <c r="P31" s="262"/>
    </row>
    <row r="32" spans="1:16" s="218" customFormat="1">
      <c r="A32" s="226">
        <v>17</v>
      </c>
      <c r="B32" s="285" t="s">
        <v>655</v>
      </c>
      <c r="C32" s="226">
        <v>2246.17</v>
      </c>
      <c r="D32" s="286">
        <v>596000</v>
      </c>
      <c r="E32" s="372">
        <v>18950</v>
      </c>
      <c r="F32" s="288">
        <v>11294200000</v>
      </c>
      <c r="G32" s="357">
        <v>4.332775688983375E-2</v>
      </c>
      <c r="H32" s="260"/>
      <c r="M32" s="261"/>
      <c r="N32" s="261"/>
      <c r="O32" s="261"/>
      <c r="P32" s="262"/>
    </row>
    <row r="33" spans="1:18" s="240" customFormat="1">
      <c r="A33" s="257"/>
      <c r="B33" s="257" t="s">
        <v>646</v>
      </c>
      <c r="C33" s="257">
        <v>2247</v>
      </c>
      <c r="D33" s="258">
        <v>9237330</v>
      </c>
      <c r="E33" s="287"/>
      <c r="F33" s="258">
        <v>243940067350</v>
      </c>
      <c r="G33" s="358">
        <v>0.93582333709607335</v>
      </c>
      <c r="H33" s="260"/>
      <c r="I33" s="218"/>
      <c r="J33" s="218"/>
      <c r="K33" s="218"/>
      <c r="L33" s="218"/>
      <c r="M33" s="261"/>
      <c r="N33" s="261"/>
      <c r="O33" s="261"/>
      <c r="P33" s="262"/>
      <c r="Q33" s="218"/>
      <c r="R33" s="218"/>
    </row>
    <row r="34" spans="1:18" s="240" customFormat="1" ht="63.75">
      <c r="A34" s="257" t="s">
        <v>133</v>
      </c>
      <c r="B34" s="257" t="s">
        <v>523</v>
      </c>
      <c r="C34" s="257">
        <v>2248</v>
      </c>
      <c r="D34" s="258"/>
      <c r="E34" s="258"/>
      <c r="F34" s="258"/>
      <c r="G34" s="358"/>
      <c r="H34" s="260"/>
      <c r="I34" s="218"/>
      <c r="J34" s="218"/>
      <c r="K34" s="218"/>
      <c r="L34" s="218"/>
      <c r="M34" s="218"/>
      <c r="N34" s="218"/>
      <c r="O34" s="261"/>
      <c r="P34" s="262"/>
      <c r="Q34" s="218"/>
      <c r="R34" s="218"/>
    </row>
    <row r="35" spans="1:18" s="218" customFormat="1" ht="25.5">
      <c r="A35" s="226"/>
      <c r="B35" s="226" t="s">
        <v>614</v>
      </c>
      <c r="C35" s="226">
        <v>2249</v>
      </c>
      <c r="D35" s="288"/>
      <c r="E35" s="288"/>
      <c r="F35" s="288"/>
      <c r="G35" s="357"/>
      <c r="O35" s="261"/>
      <c r="P35" s="262"/>
    </row>
    <row r="36" spans="1:18" s="240" customFormat="1" ht="25.5">
      <c r="A36" s="257"/>
      <c r="B36" s="257" t="s">
        <v>615</v>
      </c>
      <c r="C36" s="257">
        <v>2250</v>
      </c>
      <c r="D36" s="258">
        <v>9237330</v>
      </c>
      <c r="E36" s="258"/>
      <c r="F36" s="258">
        <v>243940067350</v>
      </c>
      <c r="G36" s="358">
        <v>0.93582333709607335</v>
      </c>
      <c r="I36" s="218"/>
      <c r="J36" s="218"/>
      <c r="K36" s="218"/>
      <c r="L36" s="218"/>
      <c r="M36" s="218"/>
      <c r="N36" s="218"/>
      <c r="O36" s="261"/>
      <c r="P36" s="262"/>
      <c r="Q36" s="218"/>
      <c r="R36" s="218"/>
    </row>
    <row r="37" spans="1:18" s="240" customFormat="1" ht="25.5">
      <c r="A37" s="257" t="s">
        <v>259</v>
      </c>
      <c r="B37" s="257" t="s">
        <v>616</v>
      </c>
      <c r="C37" s="257">
        <v>2251</v>
      </c>
      <c r="D37" s="258"/>
      <c r="E37" s="258"/>
      <c r="F37" s="258"/>
      <c r="G37" s="358"/>
      <c r="I37" s="218"/>
      <c r="J37" s="218"/>
      <c r="K37" s="218"/>
      <c r="L37" s="218"/>
      <c r="M37" s="218"/>
      <c r="N37" s="218"/>
      <c r="O37" s="261"/>
      <c r="P37" s="262"/>
      <c r="Q37" s="218"/>
      <c r="R37" s="218"/>
    </row>
    <row r="38" spans="1:18" s="240" customFormat="1">
      <c r="A38" s="257"/>
      <c r="B38" s="226"/>
      <c r="C38" s="226">
        <v>2251.1</v>
      </c>
      <c r="D38" s="288"/>
      <c r="E38" s="290"/>
      <c r="F38" s="288"/>
      <c r="G38" s="357"/>
      <c r="I38" s="218"/>
      <c r="J38" s="218"/>
      <c r="K38" s="218"/>
      <c r="L38" s="218"/>
      <c r="M38" s="218"/>
      <c r="N38" s="218"/>
      <c r="O38" s="261"/>
      <c r="P38" s="262"/>
      <c r="Q38" s="218"/>
      <c r="R38" s="218"/>
    </row>
    <row r="39" spans="1:18" s="218" customFormat="1" ht="25.5">
      <c r="A39" s="226"/>
      <c r="B39" s="257" t="s">
        <v>613</v>
      </c>
      <c r="C39" s="226">
        <v>2252</v>
      </c>
      <c r="D39" s="258"/>
      <c r="E39" s="288"/>
      <c r="F39" s="258"/>
      <c r="G39" s="358"/>
      <c r="M39" s="260"/>
      <c r="N39" s="260"/>
      <c r="O39" s="261"/>
      <c r="P39" s="262"/>
    </row>
    <row r="40" spans="1:18" s="240" customFormat="1" ht="26.25" customHeight="1">
      <c r="A40" s="257" t="s">
        <v>260</v>
      </c>
      <c r="B40" s="257" t="s">
        <v>617</v>
      </c>
      <c r="C40" s="257">
        <v>2253</v>
      </c>
      <c r="D40" s="258"/>
      <c r="E40" s="258"/>
      <c r="F40" s="258"/>
      <c r="G40" s="358"/>
      <c r="I40" s="218"/>
      <c r="J40" s="218"/>
      <c r="K40" s="218"/>
      <c r="L40" s="218"/>
      <c r="M40" s="218"/>
      <c r="N40" s="218"/>
      <c r="O40" s="261"/>
      <c r="P40" s="262"/>
      <c r="Q40" s="218"/>
      <c r="R40" s="218"/>
    </row>
    <row r="41" spans="1:18" s="218" customFormat="1" ht="24" customHeight="1">
      <c r="A41" s="226" t="s">
        <v>258</v>
      </c>
      <c r="B41" s="226" t="s">
        <v>660</v>
      </c>
      <c r="C41" s="226">
        <v>2253.1</v>
      </c>
      <c r="D41" s="288"/>
      <c r="E41" s="288"/>
      <c r="F41" s="288"/>
      <c r="G41" s="357"/>
      <c r="O41" s="261"/>
      <c r="P41" s="262"/>
    </row>
    <row r="42" spans="1:18" s="218" customFormat="1" ht="25.5">
      <c r="A42" s="257"/>
      <c r="B42" s="257" t="s">
        <v>613</v>
      </c>
      <c r="C42" s="257">
        <v>2254</v>
      </c>
      <c r="D42" s="258"/>
      <c r="E42" s="258"/>
      <c r="F42" s="258"/>
      <c r="G42" s="358"/>
      <c r="O42" s="261"/>
      <c r="P42" s="262"/>
    </row>
    <row r="43" spans="1:18" s="240" customFormat="1" ht="25.5">
      <c r="A43" s="257"/>
      <c r="B43" s="257" t="s">
        <v>618</v>
      </c>
      <c r="C43" s="257">
        <v>2255</v>
      </c>
      <c r="D43" s="258"/>
      <c r="E43" s="258"/>
      <c r="F43" s="258">
        <v>243940067350</v>
      </c>
      <c r="G43" s="358">
        <v>0.93582333709607335</v>
      </c>
      <c r="I43" s="218"/>
      <c r="J43" s="218"/>
      <c r="K43" s="218"/>
      <c r="L43" s="218"/>
      <c r="M43" s="260"/>
      <c r="N43" s="260"/>
      <c r="O43" s="261"/>
      <c r="P43" s="262"/>
      <c r="Q43" s="218"/>
      <c r="R43" s="218"/>
    </row>
    <row r="44" spans="1:18" s="240" customFormat="1" ht="25.5">
      <c r="A44" s="257" t="s">
        <v>67</v>
      </c>
      <c r="B44" s="257" t="s">
        <v>619</v>
      </c>
      <c r="C44" s="257">
        <v>2256</v>
      </c>
      <c r="D44" s="258"/>
      <c r="E44" s="258"/>
      <c r="F44" s="258"/>
      <c r="G44" s="358"/>
      <c r="I44" s="218"/>
      <c r="J44" s="218"/>
      <c r="K44" s="218"/>
      <c r="L44" s="218"/>
      <c r="M44" s="218"/>
      <c r="N44" s="218"/>
      <c r="O44" s="261"/>
      <c r="P44" s="262"/>
      <c r="Q44" s="218"/>
      <c r="R44" s="218"/>
    </row>
    <row r="45" spans="1:18" s="218" customFormat="1" ht="25.5">
      <c r="A45" s="226">
        <v>1</v>
      </c>
      <c r="B45" s="226" t="s">
        <v>415</v>
      </c>
      <c r="C45" s="226">
        <v>2256.1</v>
      </c>
      <c r="D45" s="288" t="s">
        <v>430</v>
      </c>
      <c r="E45" s="288" t="s">
        <v>430</v>
      </c>
      <c r="F45" s="288"/>
      <c r="G45" s="357"/>
      <c r="O45" s="261"/>
      <c r="P45" s="262"/>
    </row>
    <row r="46" spans="1:18" s="218" customFormat="1" ht="25.5">
      <c r="A46" s="226">
        <v>2</v>
      </c>
      <c r="B46" s="226" t="s">
        <v>443</v>
      </c>
      <c r="C46" s="226">
        <v>2256.1999999999998</v>
      </c>
      <c r="D46" s="288" t="s">
        <v>430</v>
      </c>
      <c r="E46" s="288" t="s">
        <v>430</v>
      </c>
      <c r="F46" s="288"/>
      <c r="G46" s="357"/>
      <c r="O46" s="261"/>
      <c r="P46" s="262"/>
    </row>
    <row r="47" spans="1:18" s="218" customFormat="1" ht="25.5">
      <c r="A47" s="226">
        <v>3</v>
      </c>
      <c r="B47" s="226" t="s">
        <v>416</v>
      </c>
      <c r="C47" s="226">
        <v>2256.3000000000002</v>
      </c>
      <c r="D47" s="288" t="s">
        <v>430</v>
      </c>
      <c r="E47" s="288" t="s">
        <v>430</v>
      </c>
      <c r="F47" s="288"/>
      <c r="G47" s="357"/>
      <c r="O47" s="261"/>
      <c r="P47" s="262"/>
    </row>
    <row r="48" spans="1:18" s="218" customFormat="1" ht="25.5">
      <c r="A48" s="226">
        <v>4</v>
      </c>
      <c r="B48" s="226" t="s">
        <v>524</v>
      </c>
      <c r="C48" s="226">
        <v>2256.4</v>
      </c>
      <c r="D48" s="288" t="s">
        <v>430</v>
      </c>
      <c r="E48" s="288" t="s">
        <v>430</v>
      </c>
      <c r="F48" s="288"/>
      <c r="G48" s="357"/>
      <c r="O48" s="261"/>
      <c r="P48" s="262"/>
    </row>
    <row r="49" spans="1:18" s="218" customFormat="1" ht="38.25">
      <c r="A49" s="226">
        <v>5</v>
      </c>
      <c r="B49" s="226" t="s">
        <v>417</v>
      </c>
      <c r="C49" s="226">
        <v>2256.5</v>
      </c>
      <c r="D49" s="288" t="s">
        <v>430</v>
      </c>
      <c r="E49" s="288" t="s">
        <v>430</v>
      </c>
      <c r="F49" s="288"/>
      <c r="G49" s="357"/>
      <c r="O49" s="261"/>
      <c r="P49" s="262"/>
    </row>
    <row r="50" spans="1:18" s="218" customFormat="1" ht="25.5">
      <c r="A50" s="226">
        <v>6</v>
      </c>
      <c r="B50" s="226" t="s">
        <v>418</v>
      </c>
      <c r="C50" s="226">
        <v>2256.6</v>
      </c>
      <c r="D50" s="288" t="s">
        <v>430</v>
      </c>
      <c r="E50" s="288" t="s">
        <v>430</v>
      </c>
      <c r="F50" s="288"/>
      <c r="G50" s="358"/>
      <c r="O50" s="261"/>
      <c r="P50" s="262"/>
    </row>
    <row r="51" spans="1:18" s="218" customFormat="1" ht="38.25">
      <c r="A51" s="226">
        <v>7</v>
      </c>
      <c r="B51" s="226" t="s">
        <v>648</v>
      </c>
      <c r="C51" s="226">
        <v>2256.6999999999998</v>
      </c>
      <c r="D51" s="288" t="s">
        <v>430</v>
      </c>
      <c r="E51" s="288" t="s">
        <v>430</v>
      </c>
      <c r="F51" s="288"/>
      <c r="G51" s="357"/>
      <c r="O51" s="261"/>
      <c r="P51" s="262"/>
    </row>
    <row r="52" spans="1:18" s="240" customFormat="1" ht="25.5">
      <c r="A52" s="257"/>
      <c r="B52" s="257" t="s">
        <v>420</v>
      </c>
      <c r="C52" s="257">
        <v>2257</v>
      </c>
      <c r="D52" s="258" t="s">
        <v>430</v>
      </c>
      <c r="E52" s="258" t="s">
        <v>430</v>
      </c>
      <c r="F52" s="291"/>
      <c r="G52" s="358"/>
      <c r="I52" s="218"/>
      <c r="J52" s="218"/>
      <c r="K52" s="218"/>
      <c r="L52" s="218"/>
      <c r="M52" s="218"/>
      <c r="N52" s="218"/>
      <c r="O52" s="261"/>
      <c r="P52" s="262"/>
      <c r="Q52" s="218"/>
      <c r="R52" s="218"/>
    </row>
    <row r="53" spans="1:18" s="240" customFormat="1" ht="25.5">
      <c r="A53" s="257" t="s">
        <v>142</v>
      </c>
      <c r="B53" s="257" t="s">
        <v>421</v>
      </c>
      <c r="C53" s="257">
        <v>2258</v>
      </c>
      <c r="D53" s="258" t="s">
        <v>430</v>
      </c>
      <c r="E53" s="258" t="s">
        <v>430</v>
      </c>
      <c r="F53" s="291"/>
      <c r="G53" s="357"/>
      <c r="I53" s="218"/>
      <c r="J53" s="218"/>
      <c r="K53" s="218"/>
      <c r="L53" s="218"/>
      <c r="M53" s="218"/>
      <c r="N53" s="218"/>
      <c r="O53" s="261"/>
      <c r="P53" s="262"/>
      <c r="Q53" s="218"/>
      <c r="R53" s="218"/>
    </row>
    <row r="54" spans="1:18" s="218" customFormat="1" ht="25.5">
      <c r="A54" s="226">
        <v>1</v>
      </c>
      <c r="B54" s="226" t="s">
        <v>365</v>
      </c>
      <c r="C54" s="226">
        <v>2259</v>
      </c>
      <c r="D54" s="288" t="s">
        <v>430</v>
      </c>
      <c r="E54" s="288" t="s">
        <v>430</v>
      </c>
      <c r="F54" s="359">
        <v>16728862009</v>
      </c>
      <c r="G54" s="360">
        <v>6.4176662903926596E-2</v>
      </c>
      <c r="I54" s="260"/>
      <c r="J54" s="260"/>
      <c r="O54" s="261"/>
      <c r="P54" s="262"/>
    </row>
    <row r="55" spans="1:18" s="218" customFormat="1" ht="25.5">
      <c r="A55" s="226">
        <v>1.1000000000000001</v>
      </c>
      <c r="B55" s="226" t="s">
        <v>506</v>
      </c>
      <c r="C55" s="226">
        <v>2259.1</v>
      </c>
      <c r="D55" s="288"/>
      <c r="E55" s="288"/>
      <c r="F55" s="359">
        <v>16498854861</v>
      </c>
      <c r="G55" s="357">
        <v>6.3294290200108003E-2</v>
      </c>
      <c r="J55" s="260"/>
      <c r="O55" s="261"/>
      <c r="P55" s="262"/>
    </row>
    <row r="56" spans="1:18" s="218" customFormat="1" ht="24.75" customHeight="1">
      <c r="A56" s="226">
        <v>1.2</v>
      </c>
      <c r="B56" s="226" t="s">
        <v>422</v>
      </c>
      <c r="C56" s="226">
        <v>2259.1999999999998</v>
      </c>
      <c r="D56" s="288" t="s">
        <v>430</v>
      </c>
      <c r="E56" s="288" t="s">
        <v>430</v>
      </c>
      <c r="F56" s="359">
        <v>224848471</v>
      </c>
      <c r="G56" s="357">
        <v>8.6258255463324848E-4</v>
      </c>
      <c r="J56" s="263"/>
      <c r="O56" s="261"/>
      <c r="P56" s="262"/>
    </row>
    <row r="57" spans="1:18" s="218" customFormat="1" ht="39" customHeight="1">
      <c r="A57" s="226">
        <v>1.3</v>
      </c>
      <c r="B57" s="226" t="s">
        <v>446</v>
      </c>
      <c r="C57" s="226">
        <v>2259.3000000000002</v>
      </c>
      <c r="D57" s="288"/>
      <c r="E57" s="288"/>
      <c r="F57" s="359">
        <v>5158677</v>
      </c>
      <c r="G57" s="357">
        <v>1.9790149185349728E-5</v>
      </c>
      <c r="O57" s="261"/>
      <c r="P57" s="262"/>
    </row>
    <row r="58" spans="1:18" s="218" customFormat="1" ht="52.5" customHeight="1">
      <c r="A58" s="226">
        <v>1.4</v>
      </c>
      <c r="B58" s="226" t="s">
        <v>647</v>
      </c>
      <c r="C58" s="226">
        <v>2259.4</v>
      </c>
      <c r="D58" s="288"/>
      <c r="E58" s="288"/>
      <c r="F58" s="359"/>
      <c r="G58" s="357"/>
      <c r="O58" s="261"/>
      <c r="P58" s="262"/>
    </row>
    <row r="59" spans="1:18" s="218" customFormat="1" ht="24.75" customHeight="1">
      <c r="A59" s="226">
        <v>2</v>
      </c>
      <c r="B59" s="226" t="s">
        <v>419</v>
      </c>
      <c r="C59" s="226">
        <v>2260</v>
      </c>
      <c r="D59" s="288" t="s">
        <v>430</v>
      </c>
      <c r="E59" s="288" t="s">
        <v>430</v>
      </c>
      <c r="F59" s="359"/>
      <c r="G59" s="357"/>
      <c r="O59" s="261"/>
      <c r="P59" s="262"/>
    </row>
    <row r="60" spans="1:18" s="218" customFormat="1" ht="24.75" customHeight="1">
      <c r="A60" s="226">
        <v>3</v>
      </c>
      <c r="B60" s="226" t="s">
        <v>423</v>
      </c>
      <c r="C60" s="226">
        <v>2261</v>
      </c>
      <c r="D60" s="288" t="s">
        <v>430</v>
      </c>
      <c r="E60" s="288" t="s">
        <v>430</v>
      </c>
      <c r="F60" s="359"/>
      <c r="G60" s="357"/>
      <c r="O60" s="261"/>
      <c r="P60" s="262"/>
    </row>
    <row r="61" spans="1:18" s="218" customFormat="1" ht="25.5">
      <c r="A61" s="226">
        <v>4</v>
      </c>
      <c r="B61" s="226" t="s">
        <v>420</v>
      </c>
      <c r="C61" s="226">
        <v>2262</v>
      </c>
      <c r="D61" s="288"/>
      <c r="E61" s="288"/>
      <c r="F61" s="291">
        <v>16728862009</v>
      </c>
      <c r="G61" s="358">
        <v>6.417666290392661E-2</v>
      </c>
      <c r="O61" s="261"/>
      <c r="P61" s="262"/>
    </row>
    <row r="62" spans="1:18" s="240" customFormat="1" ht="25.5">
      <c r="A62" s="257" t="s">
        <v>145</v>
      </c>
      <c r="B62" s="257" t="s">
        <v>424</v>
      </c>
      <c r="C62" s="257">
        <v>2263</v>
      </c>
      <c r="D62" s="291"/>
      <c r="E62" s="291"/>
      <c r="F62" s="291">
        <v>260668929359</v>
      </c>
      <c r="G62" s="358">
        <v>1</v>
      </c>
      <c r="I62" s="218"/>
      <c r="J62" s="218"/>
      <c r="K62" s="218"/>
      <c r="L62" s="218"/>
      <c r="M62" s="218"/>
      <c r="N62" s="218"/>
      <c r="O62" s="261"/>
      <c r="P62" s="262"/>
      <c r="Q62" s="218"/>
      <c r="R62" s="218"/>
    </row>
    <row r="63" spans="1:18" s="240" customFormat="1">
      <c r="A63" s="374"/>
      <c r="B63" s="374"/>
      <c r="C63" s="374"/>
      <c r="D63" s="264"/>
      <c r="E63" s="264"/>
      <c r="F63" s="265"/>
      <c r="G63" s="266"/>
      <c r="I63" s="218"/>
      <c r="J63" s="218"/>
      <c r="K63" s="218"/>
      <c r="L63" s="218"/>
      <c r="M63" s="218"/>
      <c r="N63" s="218"/>
      <c r="O63" s="261"/>
      <c r="P63" s="262"/>
      <c r="Q63" s="218"/>
      <c r="R63" s="218"/>
    </row>
    <row r="65" spans="1:8">
      <c r="A65" s="240" t="s">
        <v>651</v>
      </c>
      <c r="B65" s="218"/>
      <c r="C65" s="229"/>
      <c r="E65" s="321" t="s">
        <v>652</v>
      </c>
      <c r="F65" s="228"/>
      <c r="G65" s="218"/>
      <c r="H65" s="218"/>
    </row>
    <row r="66" spans="1:8">
      <c r="A66" s="267" t="s">
        <v>176</v>
      </c>
      <c r="B66" s="218"/>
      <c r="C66" s="229"/>
      <c r="E66" s="268" t="s">
        <v>177</v>
      </c>
      <c r="F66" s="268"/>
      <c r="G66" s="218"/>
      <c r="H66" s="218"/>
    </row>
    <row r="67" spans="1:8">
      <c r="A67" s="218"/>
      <c r="B67" s="218"/>
      <c r="C67" s="229"/>
      <c r="E67" s="229"/>
      <c r="F67" s="229"/>
      <c r="G67" s="218"/>
      <c r="H67" s="218"/>
    </row>
    <row r="68" spans="1:8">
      <c r="A68" s="218"/>
      <c r="B68" s="218"/>
      <c r="C68" s="229"/>
      <c r="E68" s="229"/>
      <c r="F68" s="229"/>
      <c r="G68" s="218"/>
      <c r="H68" s="218"/>
    </row>
    <row r="69" spans="1:8">
      <c r="A69" s="218"/>
      <c r="B69" s="218"/>
      <c r="C69" s="229"/>
      <c r="E69" s="229"/>
      <c r="F69" s="229"/>
      <c r="G69" s="218"/>
      <c r="H69" s="218"/>
    </row>
    <row r="70" spans="1:8">
      <c r="A70" s="218"/>
      <c r="B70" s="218"/>
      <c r="C70" s="229"/>
      <c r="E70" s="229"/>
      <c r="F70" s="229"/>
      <c r="G70" s="218"/>
      <c r="H70" s="218"/>
    </row>
    <row r="71" spans="1:8">
      <c r="A71" s="218"/>
      <c r="B71" s="218"/>
      <c r="C71" s="229"/>
      <c r="E71" s="229"/>
      <c r="F71" s="229"/>
      <c r="G71" s="218"/>
      <c r="H71" s="218"/>
    </row>
    <row r="72" spans="1:8">
      <c r="A72" s="218"/>
      <c r="B72" s="218"/>
      <c r="C72" s="229"/>
      <c r="E72" s="229"/>
      <c r="F72" s="229"/>
      <c r="G72" s="218"/>
      <c r="H72" s="218"/>
    </row>
    <row r="73" spans="1:8">
      <c r="A73" s="218"/>
      <c r="B73" s="218"/>
      <c r="C73" s="229"/>
      <c r="E73" s="229"/>
      <c r="F73" s="229"/>
      <c r="G73" s="218"/>
      <c r="H73" s="218"/>
    </row>
    <row r="74" spans="1:8">
      <c r="A74" s="243"/>
      <c r="B74" s="243"/>
      <c r="C74" s="230"/>
      <c r="E74" s="230"/>
      <c r="F74" s="230"/>
      <c r="G74" s="243"/>
      <c r="H74" s="218"/>
    </row>
    <row r="75" spans="1:8">
      <c r="A75" s="240" t="s">
        <v>236</v>
      </c>
      <c r="B75" s="218"/>
      <c r="C75" s="229"/>
      <c r="E75" s="228" t="s">
        <v>445</v>
      </c>
      <c r="F75" s="228"/>
      <c r="G75" s="218"/>
      <c r="H75" s="218"/>
    </row>
    <row r="76" spans="1:8">
      <c r="A76" s="240" t="s">
        <v>592</v>
      </c>
      <c r="B76" s="218"/>
      <c r="C76" s="229"/>
      <c r="E76" s="228"/>
      <c r="F76" s="228"/>
      <c r="G76" s="218"/>
      <c r="H76" s="218"/>
    </row>
    <row r="77" spans="1:8">
      <c r="A77" s="218" t="s">
        <v>237</v>
      </c>
      <c r="B77" s="218"/>
      <c r="C77" s="229"/>
      <c r="E77" s="229"/>
      <c r="F77" s="229"/>
      <c r="G77" s="218"/>
      <c r="H77" s="21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6" zoomScaleNormal="100" zoomScaleSheetLayoutView="100" workbookViewId="0">
      <selection activeCell="B8" sqref="B8:C8"/>
    </sheetView>
  </sheetViews>
  <sheetFormatPr defaultColWidth="9.140625" defaultRowHeight="12.75"/>
  <cols>
    <col min="1" max="1" width="7.42578125" style="207" customWidth="1"/>
    <col min="2" max="2" width="5.28515625" style="207" customWidth="1"/>
    <col min="3" max="3" width="52.5703125" style="198" customWidth="1"/>
    <col min="4" max="4" width="11.7109375" style="198" customWidth="1"/>
    <col min="5" max="5" width="28.42578125" style="280" customWidth="1"/>
    <col min="6" max="6" width="29.85546875" style="280" customWidth="1"/>
    <col min="7" max="7" width="5.140625" style="198" customWidth="1"/>
    <col min="8" max="8" width="15.28515625" style="198" customWidth="1"/>
    <col min="9" max="9" width="12.7109375" style="198" bestFit="1" customWidth="1"/>
    <col min="10" max="10" width="15.7109375" style="198" hidden="1" customWidth="1"/>
    <col min="11" max="11" width="15.42578125" style="198" hidden="1" customWidth="1"/>
    <col min="12" max="12" width="9.140625" style="198"/>
    <col min="13" max="13" width="15" style="198" bestFit="1" customWidth="1"/>
    <col min="14" max="16384" width="9.140625" style="198"/>
  </cols>
  <sheetData>
    <row r="1" spans="1:13" ht="24.75" customHeight="1">
      <c r="A1" s="409" t="s">
        <v>564</v>
      </c>
      <c r="B1" s="409"/>
      <c r="C1" s="409"/>
      <c r="D1" s="409"/>
      <c r="E1" s="409"/>
      <c r="F1" s="409"/>
    </row>
    <row r="2" spans="1:13" ht="26.25" customHeight="1">
      <c r="A2" s="410" t="s">
        <v>668</v>
      </c>
      <c r="B2" s="410"/>
      <c r="C2" s="410"/>
      <c r="D2" s="410"/>
      <c r="E2" s="410"/>
      <c r="F2" s="410"/>
    </row>
    <row r="3" spans="1:13">
      <c r="A3" s="411" t="s">
        <v>565</v>
      </c>
      <c r="B3" s="411"/>
      <c r="C3" s="411"/>
      <c r="D3" s="411"/>
      <c r="E3" s="411"/>
      <c r="F3" s="411"/>
      <c r="G3" s="411"/>
      <c r="H3" s="383"/>
    </row>
    <row r="4" spans="1:13" ht="22.5" customHeight="1">
      <c r="A4" s="411"/>
      <c r="B4" s="411"/>
      <c r="C4" s="411"/>
      <c r="D4" s="411"/>
      <c r="E4" s="411"/>
      <c r="F4" s="411"/>
      <c r="G4" s="411"/>
      <c r="H4" s="383"/>
    </row>
    <row r="5" spans="1:13">
      <c r="A5" s="412" t="s">
        <v>675</v>
      </c>
      <c r="B5" s="412"/>
      <c r="C5" s="412"/>
      <c r="D5" s="412"/>
      <c r="E5" s="412"/>
      <c r="F5" s="412"/>
      <c r="G5" s="412"/>
      <c r="H5" s="384"/>
    </row>
    <row r="6" spans="1:13">
      <c r="A6" s="384"/>
      <c r="B6" s="384"/>
      <c r="C6" s="384"/>
      <c r="D6" s="384"/>
      <c r="E6" s="279"/>
    </row>
    <row r="7" spans="1:13" ht="30.75" customHeight="1">
      <c r="A7" s="199"/>
      <c r="B7" s="413" t="s">
        <v>610</v>
      </c>
      <c r="C7" s="413"/>
      <c r="D7" s="413" t="s">
        <v>611</v>
      </c>
      <c r="E7" s="413"/>
      <c r="F7" s="413"/>
      <c r="G7" s="199"/>
      <c r="H7" s="200"/>
    </row>
    <row r="8" spans="1:13" ht="30.75" customHeight="1">
      <c r="A8" s="199"/>
      <c r="B8" s="413" t="s">
        <v>606</v>
      </c>
      <c r="C8" s="413"/>
      <c r="D8" s="413" t="s">
        <v>607</v>
      </c>
      <c r="E8" s="413"/>
      <c r="F8" s="413"/>
      <c r="G8" s="413"/>
      <c r="H8" s="200"/>
    </row>
    <row r="9" spans="1:13" ht="30.75" customHeight="1">
      <c r="A9" s="201"/>
      <c r="B9" s="418" t="s">
        <v>608</v>
      </c>
      <c r="C9" s="418"/>
      <c r="D9" s="418" t="s">
        <v>609</v>
      </c>
      <c r="E9" s="418"/>
      <c r="F9" s="418"/>
      <c r="G9" s="201"/>
      <c r="H9" s="202"/>
    </row>
    <row r="10" spans="1:13" ht="30.75" customHeight="1">
      <c r="A10" s="201"/>
      <c r="B10" s="418" t="s">
        <v>612</v>
      </c>
      <c r="C10" s="418"/>
      <c r="D10" s="418" t="s">
        <v>677</v>
      </c>
      <c r="E10" s="418"/>
      <c r="F10" s="418"/>
      <c r="G10" s="201"/>
      <c r="H10" s="202"/>
    </row>
    <row r="12" spans="1:13" ht="58.5" customHeight="1">
      <c r="A12" s="414" t="s">
        <v>197</v>
      </c>
      <c r="B12" s="414"/>
      <c r="C12" s="382" t="s">
        <v>566</v>
      </c>
      <c r="D12" s="382" t="s">
        <v>174</v>
      </c>
      <c r="E12" s="382" t="s">
        <v>285</v>
      </c>
      <c r="F12" s="382" t="s">
        <v>286</v>
      </c>
    </row>
    <row r="13" spans="1:13" ht="30" customHeight="1">
      <c r="A13" s="237" t="s">
        <v>46</v>
      </c>
      <c r="B13" s="237"/>
      <c r="C13" s="270" t="s">
        <v>567</v>
      </c>
      <c r="D13" s="216" t="s">
        <v>568</v>
      </c>
      <c r="E13" s="370">
        <v>238391877261</v>
      </c>
      <c r="F13" s="370">
        <v>229937499633</v>
      </c>
      <c r="I13" s="204"/>
      <c r="J13" s="204"/>
      <c r="K13" s="204"/>
      <c r="L13" s="204"/>
      <c r="M13" s="204"/>
    </row>
    <row r="14" spans="1:13" ht="38.25">
      <c r="A14" s="237" t="s">
        <v>56</v>
      </c>
      <c r="B14" s="237"/>
      <c r="C14" s="270" t="s">
        <v>569</v>
      </c>
      <c r="D14" s="216" t="s">
        <v>570</v>
      </c>
      <c r="E14" s="370">
        <v>8394721488</v>
      </c>
      <c r="F14" s="370">
        <v>360935266</v>
      </c>
      <c r="I14" s="204"/>
      <c r="J14" s="204"/>
      <c r="K14" s="204"/>
      <c r="L14" s="204"/>
      <c r="M14" s="204"/>
    </row>
    <row r="15" spans="1:13" ht="54.75" customHeight="1">
      <c r="A15" s="415"/>
      <c r="B15" s="216" t="s">
        <v>110</v>
      </c>
      <c r="C15" s="271" t="s">
        <v>571</v>
      </c>
      <c r="D15" s="216" t="s">
        <v>572</v>
      </c>
      <c r="E15" s="371">
        <v>8394721488</v>
      </c>
      <c r="F15" s="371">
        <v>360935266</v>
      </c>
      <c r="I15" s="204"/>
      <c r="J15" s="204"/>
      <c r="K15" s="204"/>
      <c r="L15" s="204"/>
      <c r="M15" s="204"/>
    </row>
    <row r="16" spans="1:13" ht="53.25" customHeight="1">
      <c r="A16" s="416"/>
      <c r="B16" s="216" t="s">
        <v>112</v>
      </c>
      <c r="C16" s="271" t="s">
        <v>573</v>
      </c>
      <c r="D16" s="216" t="s">
        <v>574</v>
      </c>
      <c r="E16" s="371"/>
      <c r="F16" s="371"/>
      <c r="I16" s="204"/>
      <c r="J16" s="204"/>
      <c r="K16" s="204"/>
      <c r="L16" s="204"/>
      <c r="M16" s="204"/>
    </row>
    <row r="17" spans="1:13" ht="51.75" customHeight="1">
      <c r="A17" s="237" t="s">
        <v>133</v>
      </c>
      <c r="B17" s="237"/>
      <c r="C17" s="270" t="s">
        <v>665</v>
      </c>
      <c r="D17" s="237" t="s">
        <v>575</v>
      </c>
      <c r="E17" s="370">
        <v>3560317960</v>
      </c>
      <c r="F17" s="370">
        <v>8093442362</v>
      </c>
      <c r="H17" s="204"/>
      <c r="I17" s="204"/>
      <c r="J17" s="204"/>
      <c r="K17" s="204"/>
      <c r="L17" s="204"/>
      <c r="M17" s="204"/>
    </row>
    <row r="18" spans="1:13" ht="29.25" customHeight="1">
      <c r="A18" s="415"/>
      <c r="B18" s="216" t="s">
        <v>576</v>
      </c>
      <c r="C18" s="271" t="s">
        <v>577</v>
      </c>
      <c r="D18" s="216" t="s">
        <v>578</v>
      </c>
      <c r="E18" s="371">
        <v>9372115354</v>
      </c>
      <c r="F18" s="371">
        <v>14482768357</v>
      </c>
      <c r="H18" s="204"/>
      <c r="I18" s="204"/>
      <c r="J18" s="204"/>
      <c r="K18" s="204"/>
      <c r="L18" s="204"/>
      <c r="M18" s="204"/>
    </row>
    <row r="19" spans="1:13" ht="29.25" customHeight="1">
      <c r="A19" s="417"/>
      <c r="B19" s="216" t="s">
        <v>579</v>
      </c>
      <c r="C19" s="271" t="s">
        <v>580</v>
      </c>
      <c r="D19" s="216" t="s">
        <v>581</v>
      </c>
      <c r="E19" s="371">
        <v>5811797394</v>
      </c>
      <c r="F19" s="371">
        <v>6389325995</v>
      </c>
      <c r="H19" s="204"/>
      <c r="I19" s="204"/>
      <c r="J19" s="204"/>
      <c r="K19" s="204"/>
      <c r="L19" s="204"/>
      <c r="M19" s="204"/>
    </row>
    <row r="20" spans="1:13" s="205" customFormat="1" ht="39" customHeight="1">
      <c r="A20" s="237" t="s">
        <v>135</v>
      </c>
      <c r="B20" s="237"/>
      <c r="C20" s="272" t="s">
        <v>594</v>
      </c>
      <c r="D20" s="237" t="s">
        <v>582</v>
      </c>
      <c r="E20" s="370">
        <v>250346916709</v>
      </c>
      <c r="F20" s="370">
        <v>238391877261</v>
      </c>
      <c r="H20" s="206"/>
      <c r="I20" s="204"/>
      <c r="J20" s="204"/>
      <c r="K20" s="204"/>
      <c r="L20" s="204"/>
      <c r="M20" s="204"/>
    </row>
    <row r="21" spans="1:13">
      <c r="A21" s="195"/>
      <c r="B21" s="195"/>
      <c r="C21" s="203"/>
      <c r="D21" s="195"/>
      <c r="E21" s="281"/>
      <c r="F21" s="281"/>
    </row>
    <row r="23" spans="1:13">
      <c r="A23" s="196" t="s">
        <v>651</v>
      </c>
      <c r="B23" s="198"/>
      <c r="C23" s="209"/>
      <c r="E23" s="321" t="s">
        <v>652</v>
      </c>
    </row>
    <row r="24" spans="1:13">
      <c r="A24" s="210" t="s">
        <v>176</v>
      </c>
      <c r="B24" s="198"/>
      <c r="C24" s="209"/>
      <c r="E24" s="282" t="s">
        <v>177</v>
      </c>
    </row>
    <row r="25" spans="1:13">
      <c r="A25" s="198"/>
      <c r="B25" s="198"/>
      <c r="C25" s="209"/>
      <c r="E25" s="283"/>
    </row>
    <row r="26" spans="1:13">
      <c r="A26" s="198"/>
      <c r="B26" s="198"/>
      <c r="C26" s="209"/>
      <c r="E26" s="283"/>
    </row>
    <row r="27" spans="1:13">
      <c r="A27" s="198"/>
      <c r="B27" s="198"/>
      <c r="C27" s="209"/>
      <c r="E27" s="283"/>
    </row>
    <row r="28" spans="1:13">
      <c r="A28" s="198"/>
      <c r="B28" s="198"/>
      <c r="C28" s="209"/>
      <c r="E28" s="283"/>
    </row>
    <row r="29" spans="1:13">
      <c r="A29" s="198"/>
      <c r="B29" s="198"/>
      <c r="C29" s="209"/>
      <c r="E29" s="283"/>
    </row>
    <row r="30" spans="1:13">
      <c r="A30" s="198"/>
      <c r="B30" s="198"/>
      <c r="C30" s="209"/>
      <c r="E30" s="283"/>
    </row>
    <row r="31" spans="1:13">
      <c r="A31" s="198"/>
      <c r="B31" s="198"/>
      <c r="C31" s="209"/>
      <c r="E31" s="283"/>
    </row>
    <row r="32" spans="1:13">
      <c r="A32" s="211"/>
      <c r="B32" s="211"/>
      <c r="C32" s="197"/>
      <c r="E32" s="230"/>
      <c r="F32" s="284"/>
    </row>
    <row r="33" spans="1:5">
      <c r="A33" s="208" t="s">
        <v>236</v>
      </c>
      <c r="B33" s="198"/>
      <c r="C33" s="209"/>
      <c r="E33" s="228" t="s">
        <v>445</v>
      </c>
    </row>
    <row r="34" spans="1:5">
      <c r="A34" s="208" t="s">
        <v>592</v>
      </c>
      <c r="B34" s="198"/>
      <c r="C34" s="209"/>
      <c r="E34" s="228"/>
    </row>
    <row r="35" spans="1:5">
      <c r="A35" s="198" t="s">
        <v>237</v>
      </c>
      <c r="B35" s="198"/>
      <c r="C35" s="209"/>
      <c r="E35" s="229"/>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tabSelected="1" view="pageBreakPreview" topLeftCell="C1" zoomScaleNormal="100" zoomScaleSheetLayoutView="100" workbookViewId="0">
      <selection activeCell="E14" sqref="E14"/>
    </sheetView>
  </sheetViews>
  <sheetFormatPr defaultColWidth="9.140625" defaultRowHeight="12.75"/>
  <cols>
    <col min="1" max="1" width="9.140625" style="327"/>
    <col min="2" max="2" width="59.42578125" style="327" customWidth="1"/>
    <col min="3" max="3" width="12.85546875" style="327" customWidth="1"/>
    <col min="4" max="4" width="28.85546875" style="224" customWidth="1"/>
    <col min="5" max="5" width="29.5703125" style="224" customWidth="1"/>
    <col min="6" max="6" width="2.5703125" style="327" customWidth="1"/>
    <col min="7" max="7" width="22.42578125" style="325" hidden="1" customWidth="1"/>
    <col min="8" max="8" width="17.42578125" style="325" hidden="1" customWidth="1"/>
    <col min="9" max="9" width="18.28515625" style="325" hidden="1" customWidth="1"/>
    <col min="10" max="10" width="20.5703125" style="325" hidden="1" customWidth="1"/>
    <col min="11" max="11" width="21.85546875" style="325" hidden="1" customWidth="1"/>
    <col min="12" max="12" width="13.28515625" style="325" hidden="1" customWidth="1"/>
    <col min="13" max="13" width="22.7109375" style="325" hidden="1" customWidth="1"/>
    <col min="14" max="14" width="10.7109375" style="325" hidden="1" customWidth="1"/>
    <col min="15" max="15" width="18.42578125" style="325" hidden="1" customWidth="1"/>
    <col min="16" max="16" width="24.28515625" style="325" hidden="1" customWidth="1"/>
    <col min="17" max="17" width="18.7109375" style="325" hidden="1" customWidth="1"/>
    <col min="18" max="18" width="14.5703125" style="326" hidden="1" customWidth="1"/>
    <col min="19" max="19" width="0" style="327" hidden="1" customWidth="1"/>
    <col min="20" max="16384" width="9.140625" style="327"/>
  </cols>
  <sheetData>
    <row r="1" spans="1:18" ht="23.25" customHeight="1">
      <c r="A1" s="404" t="s">
        <v>507</v>
      </c>
      <c r="B1" s="404"/>
      <c r="C1" s="404"/>
      <c r="D1" s="404"/>
      <c r="E1" s="404"/>
      <c r="F1" s="404"/>
      <c r="G1" s="325">
        <v>366</v>
      </c>
      <c r="H1" s="325" t="s">
        <v>639</v>
      </c>
      <c r="I1" s="325">
        <v>31</v>
      </c>
      <c r="J1" s="325" t="s">
        <v>640</v>
      </c>
      <c r="K1" s="479">
        <v>242237799036.5484</v>
      </c>
    </row>
    <row r="2" spans="1:18" ht="27" customHeight="1">
      <c r="A2" s="480" t="s">
        <v>508</v>
      </c>
      <c r="B2" s="480"/>
      <c r="C2" s="480"/>
      <c r="D2" s="480"/>
      <c r="E2" s="480"/>
      <c r="F2" s="480"/>
    </row>
    <row r="3" spans="1:18" ht="15" customHeight="1">
      <c r="A3" s="403" t="s">
        <v>261</v>
      </c>
      <c r="B3" s="403"/>
      <c r="C3" s="403"/>
      <c r="D3" s="403"/>
      <c r="E3" s="403"/>
      <c r="F3" s="403"/>
    </row>
    <row r="4" spans="1:18">
      <c r="A4" s="403"/>
      <c r="B4" s="403"/>
      <c r="C4" s="403"/>
      <c r="D4" s="403"/>
      <c r="E4" s="403"/>
      <c r="F4" s="403"/>
    </row>
    <row r="5" spans="1:18">
      <c r="A5" s="407" t="s">
        <v>675</v>
      </c>
      <c r="B5" s="407"/>
      <c r="C5" s="407"/>
      <c r="D5" s="407"/>
      <c r="E5" s="407"/>
      <c r="F5" s="407"/>
    </row>
    <row r="6" spans="1:18">
      <c r="A6" s="380"/>
      <c r="B6" s="380"/>
      <c r="C6" s="380"/>
      <c r="D6" s="378"/>
      <c r="E6" s="378"/>
      <c r="F6" s="335"/>
    </row>
    <row r="7" spans="1:18" ht="31.5" customHeight="1">
      <c r="A7" s="406" t="s">
        <v>610</v>
      </c>
      <c r="B7" s="406"/>
      <c r="C7" s="406" t="s">
        <v>611</v>
      </c>
      <c r="D7" s="406"/>
      <c r="E7" s="406"/>
      <c r="F7" s="406"/>
    </row>
    <row r="8" spans="1:18" ht="30" customHeight="1">
      <c r="A8" s="406" t="s">
        <v>606</v>
      </c>
      <c r="B8" s="406"/>
      <c r="C8" s="406" t="s">
        <v>607</v>
      </c>
      <c r="D8" s="406"/>
      <c r="E8" s="406"/>
      <c r="F8" s="406"/>
    </row>
    <row r="9" spans="1:18" ht="30" customHeight="1">
      <c r="A9" s="402" t="s">
        <v>608</v>
      </c>
      <c r="B9" s="402"/>
      <c r="C9" s="402" t="s">
        <v>609</v>
      </c>
      <c r="D9" s="402"/>
      <c r="E9" s="402"/>
      <c r="F9" s="402"/>
      <c r="I9" s="481" t="s">
        <v>641</v>
      </c>
      <c r="J9" s="482">
        <v>61706978900</v>
      </c>
    </row>
    <row r="10" spans="1:18" ht="30" customHeight="1">
      <c r="A10" s="402" t="s">
        <v>612</v>
      </c>
      <c r="B10" s="402"/>
      <c r="C10" s="402" t="s">
        <v>677</v>
      </c>
      <c r="D10" s="402"/>
      <c r="E10" s="402"/>
      <c r="F10" s="402"/>
      <c r="I10" s="481" t="s">
        <v>661</v>
      </c>
      <c r="J10" s="482">
        <v>116387880000</v>
      </c>
    </row>
    <row r="11" spans="1:18" ht="22.5" customHeight="1">
      <c r="A11" s="379"/>
      <c r="B11" s="379"/>
      <c r="C11" s="379"/>
      <c r="D11" s="373"/>
      <c r="E11" s="373"/>
      <c r="F11" s="379"/>
    </row>
    <row r="12" spans="1:18" ht="21" customHeight="1">
      <c r="A12" s="245" t="s">
        <v>265</v>
      </c>
      <c r="B12" s="224"/>
      <c r="C12" s="224"/>
    </row>
    <row r="13" spans="1:18" s="483" customFormat="1" ht="43.5" customHeight="1">
      <c r="A13" s="225" t="s">
        <v>200</v>
      </c>
      <c r="B13" s="225" t="s">
        <v>205</v>
      </c>
      <c r="C13" s="225" t="s">
        <v>206</v>
      </c>
      <c r="D13" s="225" t="s">
        <v>447</v>
      </c>
      <c r="E13" s="225" t="s">
        <v>448</v>
      </c>
      <c r="G13" s="325"/>
      <c r="H13" s="325"/>
      <c r="I13" s="325"/>
      <c r="J13" s="325"/>
      <c r="K13" s="325"/>
      <c r="L13" s="325"/>
      <c r="M13" s="325"/>
      <c r="N13" s="325"/>
      <c r="O13" s="325"/>
      <c r="P13" s="325"/>
      <c r="Q13" s="325"/>
      <c r="R13" s="326"/>
    </row>
    <row r="14" spans="1:18" s="335" customFormat="1" ht="31.5" customHeight="1">
      <c r="A14" s="273" t="s">
        <v>46</v>
      </c>
      <c r="B14" s="274" t="s">
        <v>620</v>
      </c>
      <c r="C14" s="274" t="s">
        <v>147</v>
      </c>
      <c r="D14" s="226"/>
      <c r="E14" s="226"/>
      <c r="G14" s="325"/>
      <c r="H14" s="325"/>
      <c r="I14" s="325"/>
      <c r="J14" s="325"/>
      <c r="K14" s="325"/>
      <c r="L14" s="325"/>
      <c r="M14" s="325"/>
      <c r="N14" s="325"/>
      <c r="O14" s="325"/>
      <c r="P14" s="325"/>
      <c r="Q14" s="325"/>
      <c r="R14" s="326"/>
    </row>
    <row r="15" spans="1:18" s="335" customFormat="1" ht="50.25" customHeight="1">
      <c r="A15" s="273">
        <v>1</v>
      </c>
      <c r="B15" s="274" t="s">
        <v>525</v>
      </c>
      <c r="C15" s="274" t="s">
        <v>148</v>
      </c>
      <c r="D15" s="484">
        <v>1.200084740249901E-2</v>
      </c>
      <c r="E15" s="276">
        <v>1.2000820017495266E-2</v>
      </c>
      <c r="G15" s="325">
        <v>246226297</v>
      </c>
      <c r="H15" s="325"/>
      <c r="I15" s="325"/>
      <c r="J15" s="325"/>
      <c r="K15" s="325"/>
      <c r="L15" s="325"/>
      <c r="M15" s="325"/>
      <c r="N15" s="325"/>
      <c r="O15" s="325"/>
      <c r="P15" s="325"/>
      <c r="Q15" s="325"/>
      <c r="R15" s="326"/>
    </row>
    <row r="16" spans="1:18" s="335" customFormat="1" ht="56.25" customHeight="1">
      <c r="A16" s="273">
        <v>2</v>
      </c>
      <c r="B16" s="274" t="s">
        <v>526</v>
      </c>
      <c r="C16" s="274" t="s">
        <v>149</v>
      </c>
      <c r="D16" s="484">
        <v>1.3958575232205278E-3</v>
      </c>
      <c r="E16" s="276">
        <v>1.4752838551375974E-3</v>
      </c>
      <c r="G16" s="325">
        <v>28639380</v>
      </c>
      <c r="H16" s="325"/>
      <c r="I16" s="325"/>
      <c r="J16" s="325"/>
      <c r="K16" s="325"/>
      <c r="L16" s="325"/>
      <c r="M16" s="325"/>
      <c r="N16" s="325"/>
      <c r="O16" s="325"/>
      <c r="P16" s="325"/>
      <c r="Q16" s="325"/>
      <c r="R16" s="326"/>
    </row>
    <row r="17" spans="1:19" s="335" customFormat="1" ht="75" customHeight="1">
      <c r="A17" s="273">
        <v>3</v>
      </c>
      <c r="B17" s="275" t="s">
        <v>527</v>
      </c>
      <c r="C17" s="274" t="s">
        <v>150</v>
      </c>
      <c r="D17" s="484">
        <v>1.4475511844058661E-3</v>
      </c>
      <c r="E17" s="276">
        <v>1.4701542049656651E-3</v>
      </c>
      <c r="G17" s="325">
        <v>29700000</v>
      </c>
      <c r="H17" s="325"/>
      <c r="I17" s="325"/>
      <c r="J17" s="325" t="s">
        <v>642</v>
      </c>
      <c r="K17" s="325" t="s">
        <v>643</v>
      </c>
      <c r="L17" s="325" t="s">
        <v>644</v>
      </c>
      <c r="M17" s="325" t="s">
        <v>645</v>
      </c>
      <c r="N17" s="325"/>
      <c r="O17" s="325"/>
      <c r="P17" s="325"/>
      <c r="Q17" s="325"/>
      <c r="R17" s="326"/>
    </row>
    <row r="18" spans="1:19" s="335" customFormat="1" ht="48" customHeight="1">
      <c r="A18" s="273">
        <v>4</v>
      </c>
      <c r="B18" s="274" t="s">
        <v>621</v>
      </c>
      <c r="C18" s="274" t="s">
        <v>151</v>
      </c>
      <c r="D18" s="484">
        <v>3.9191678240054357E-4</v>
      </c>
      <c r="E18" s="276">
        <v>3.9803642997208392E-4</v>
      </c>
      <c r="G18" s="325">
        <v>8041117</v>
      </c>
      <c r="H18" s="325"/>
      <c r="I18" s="325"/>
      <c r="J18" s="485">
        <v>45505</v>
      </c>
      <c r="K18" s="486">
        <v>234518841288</v>
      </c>
      <c r="L18" s="325">
        <v>1</v>
      </c>
      <c r="M18" s="324">
        <v>234518841288</v>
      </c>
      <c r="N18" s="325"/>
      <c r="O18" s="325"/>
      <c r="P18" s="325"/>
      <c r="Q18" s="325"/>
      <c r="R18" s="326"/>
      <c r="S18" s="487"/>
    </row>
    <row r="19" spans="1:19" s="335" customFormat="1" ht="56.25" customHeight="1">
      <c r="A19" s="273">
        <v>5</v>
      </c>
      <c r="B19" s="274" t="s">
        <v>528</v>
      </c>
      <c r="C19" s="274"/>
      <c r="D19" s="484">
        <v>0</v>
      </c>
      <c r="E19" s="484">
        <v>0</v>
      </c>
      <c r="G19" s="325">
        <v>0</v>
      </c>
      <c r="H19" s="325"/>
      <c r="I19" s="325"/>
      <c r="J19" s="485">
        <v>45508</v>
      </c>
      <c r="K19" s="486">
        <v>236236856262</v>
      </c>
      <c r="L19" s="325">
        <v>3</v>
      </c>
      <c r="M19" s="324">
        <v>708710568786</v>
      </c>
      <c r="N19" s="325"/>
      <c r="O19" s="325"/>
      <c r="P19" s="325"/>
      <c r="Q19" s="325"/>
      <c r="R19" s="326"/>
      <c r="S19" s="487"/>
    </row>
    <row r="20" spans="1:19" s="335" customFormat="1" ht="57.75" customHeight="1">
      <c r="A20" s="273">
        <v>6</v>
      </c>
      <c r="B20" s="274" t="s">
        <v>529</v>
      </c>
      <c r="C20" s="274"/>
      <c r="D20" s="484">
        <v>0</v>
      </c>
      <c r="E20" s="484">
        <v>0</v>
      </c>
      <c r="G20" s="325">
        <v>0</v>
      </c>
      <c r="H20" s="325"/>
      <c r="I20" s="325"/>
      <c r="J20" s="485">
        <v>45509</v>
      </c>
      <c r="K20" s="486">
        <v>227295213688</v>
      </c>
      <c r="L20" s="325">
        <v>1</v>
      </c>
      <c r="M20" s="324">
        <v>227295213688</v>
      </c>
      <c r="N20" s="325"/>
      <c r="O20" s="325"/>
      <c r="P20" s="325"/>
      <c r="Q20" s="325"/>
      <c r="R20" s="326"/>
      <c r="S20" s="487"/>
    </row>
    <row r="21" spans="1:19" s="335" customFormat="1" ht="81" customHeight="1">
      <c r="A21" s="273">
        <v>7</v>
      </c>
      <c r="B21" s="275" t="s">
        <v>622</v>
      </c>
      <c r="C21" s="274" t="s">
        <v>152</v>
      </c>
      <c r="D21" s="484">
        <v>1.3243710609128436E-2</v>
      </c>
      <c r="E21" s="276">
        <v>2.5349994142081025E-2</v>
      </c>
      <c r="G21" s="325">
        <v>271726630</v>
      </c>
      <c r="H21" s="325"/>
      <c r="I21" s="325"/>
      <c r="J21" s="485">
        <v>45510</v>
      </c>
      <c r="K21" s="486">
        <v>232150980778</v>
      </c>
      <c r="L21" s="325">
        <v>1</v>
      </c>
      <c r="M21" s="324">
        <v>232150980778</v>
      </c>
      <c r="N21" s="325"/>
      <c r="O21" s="325"/>
      <c r="P21" s="325"/>
      <c r="Q21" s="325"/>
      <c r="R21" s="326"/>
      <c r="S21" s="487"/>
    </row>
    <row r="22" spans="1:19" s="335" customFormat="1" ht="42" customHeight="1">
      <c r="A22" s="273">
        <v>8</v>
      </c>
      <c r="B22" s="274" t="s">
        <v>530</v>
      </c>
      <c r="C22" s="274" t="s">
        <v>153</v>
      </c>
      <c r="D22" s="484">
        <v>2.8479883501654382E-2</v>
      </c>
      <c r="E22" s="276">
        <v>4.3129148440888297E-2</v>
      </c>
      <c r="G22" s="325">
        <v>584333424</v>
      </c>
      <c r="H22" s="325"/>
      <c r="I22" s="325"/>
      <c r="J22" s="485">
        <v>45511</v>
      </c>
      <c r="K22" s="486">
        <v>230915516357</v>
      </c>
      <c r="L22" s="325">
        <v>1</v>
      </c>
      <c r="M22" s="324">
        <v>230915516357</v>
      </c>
      <c r="N22" s="325"/>
      <c r="O22" s="325"/>
      <c r="P22" s="325"/>
      <c r="Q22" s="325"/>
      <c r="R22" s="326"/>
      <c r="S22" s="487"/>
    </row>
    <row r="23" spans="1:19" s="335" customFormat="1" ht="69.75" customHeight="1">
      <c r="A23" s="273">
        <v>9</v>
      </c>
      <c r="B23" s="275" t="s">
        <v>623</v>
      </c>
      <c r="C23" s="274" t="s">
        <v>154</v>
      </c>
      <c r="D23" s="484">
        <v>4.3400913120755993</v>
      </c>
      <c r="E23" s="276">
        <v>8.545675373643622</v>
      </c>
      <c r="G23" s="324">
        <v>89047429450</v>
      </c>
      <c r="H23" s="325"/>
      <c r="I23" s="325"/>
      <c r="J23" s="485">
        <v>45512</v>
      </c>
      <c r="K23" s="486">
        <v>230090388729</v>
      </c>
      <c r="L23" s="325">
        <v>1</v>
      </c>
      <c r="M23" s="324">
        <v>230090388729</v>
      </c>
      <c r="N23" s="325"/>
      <c r="O23" s="325"/>
      <c r="P23" s="325"/>
      <c r="Q23" s="325"/>
      <c r="R23" s="326"/>
      <c r="S23" s="487"/>
    </row>
    <row r="24" spans="1:19" s="335" customFormat="1" ht="57" customHeight="1">
      <c r="A24" s="273">
        <v>10</v>
      </c>
      <c r="B24" s="275" t="s">
        <v>531</v>
      </c>
      <c r="C24" s="274"/>
      <c r="D24" s="276"/>
      <c r="E24" s="276"/>
      <c r="G24" s="325"/>
      <c r="H24" s="325"/>
      <c r="I24" s="325"/>
      <c r="J24" s="485">
        <v>45515</v>
      </c>
      <c r="K24" s="486">
        <v>234795626400</v>
      </c>
      <c r="L24" s="325">
        <v>3</v>
      </c>
      <c r="M24" s="324">
        <v>704386879200</v>
      </c>
      <c r="N24" s="325"/>
      <c r="O24" s="325"/>
      <c r="P24" s="325"/>
      <c r="Q24" s="325"/>
      <c r="R24" s="326"/>
      <c r="S24" s="487"/>
    </row>
    <row r="25" spans="1:19" s="335" customFormat="1" ht="36.75" customHeight="1">
      <c r="A25" s="273" t="s">
        <v>56</v>
      </c>
      <c r="B25" s="274" t="s">
        <v>624</v>
      </c>
      <c r="C25" s="274" t="s">
        <v>155</v>
      </c>
      <c r="D25" s="484"/>
      <c r="E25" s="488"/>
      <c r="G25" s="325"/>
      <c r="H25" s="325"/>
      <c r="I25" s="325"/>
      <c r="J25" s="485">
        <v>45516</v>
      </c>
      <c r="K25" s="486">
        <v>238130471831</v>
      </c>
      <c r="L25" s="325">
        <v>1</v>
      </c>
      <c r="M25" s="324">
        <v>238130471831</v>
      </c>
      <c r="N25" s="325"/>
      <c r="O25" s="325"/>
      <c r="P25" s="325"/>
      <c r="Q25" s="325"/>
      <c r="R25" s="326"/>
      <c r="S25" s="487"/>
    </row>
    <row r="26" spans="1:19" s="335" customFormat="1" ht="30" customHeight="1">
      <c r="A26" s="420">
        <v>1</v>
      </c>
      <c r="B26" s="274" t="s">
        <v>625</v>
      </c>
      <c r="C26" s="274" t="s">
        <v>156</v>
      </c>
      <c r="D26" s="488">
        <v>200197501200</v>
      </c>
      <c r="E26" s="361">
        <v>193432570000</v>
      </c>
      <c r="G26" s="325"/>
      <c r="H26" s="325"/>
      <c r="I26" s="325"/>
      <c r="J26" s="485">
        <v>45517</v>
      </c>
      <c r="K26" s="486">
        <v>238923010133</v>
      </c>
      <c r="L26" s="325">
        <v>1</v>
      </c>
      <c r="M26" s="324">
        <v>238923010133</v>
      </c>
      <c r="N26" s="325"/>
      <c r="O26" s="325"/>
      <c r="P26" s="325"/>
      <c r="Q26" s="325"/>
      <c r="R26" s="326"/>
      <c r="S26" s="487"/>
    </row>
    <row r="27" spans="1:19" s="335" customFormat="1" ht="39.75" customHeight="1">
      <c r="A27" s="421"/>
      <c r="B27" s="274" t="s">
        <v>626</v>
      </c>
      <c r="C27" s="274" t="s">
        <v>157</v>
      </c>
      <c r="D27" s="332">
        <v>200197501200</v>
      </c>
      <c r="E27" s="488">
        <v>193432570000</v>
      </c>
      <c r="G27" s="325"/>
      <c r="H27" s="325"/>
      <c r="I27" s="325"/>
      <c r="J27" s="485">
        <v>45518</v>
      </c>
      <c r="K27" s="486">
        <v>238893979291</v>
      </c>
      <c r="L27" s="325">
        <v>1</v>
      </c>
      <c r="M27" s="324">
        <v>238893979291</v>
      </c>
      <c r="N27" s="325"/>
      <c r="O27" s="325"/>
      <c r="P27" s="325"/>
      <c r="Q27" s="325"/>
      <c r="R27" s="326"/>
      <c r="S27" s="487"/>
    </row>
    <row r="28" spans="1:19" s="335" customFormat="1" ht="42.75" customHeight="1">
      <c r="A28" s="422"/>
      <c r="B28" s="274" t="s">
        <v>627</v>
      </c>
      <c r="C28" s="274" t="s">
        <v>158</v>
      </c>
      <c r="D28" s="489">
        <v>20019750.120000001</v>
      </c>
      <c r="E28" s="490">
        <v>19343257</v>
      </c>
      <c r="G28" s="325"/>
      <c r="H28" s="325"/>
      <c r="I28" s="325"/>
      <c r="J28" s="485">
        <v>45519</v>
      </c>
      <c r="K28" s="486">
        <v>238122631816</v>
      </c>
      <c r="L28" s="325">
        <v>1</v>
      </c>
      <c r="M28" s="324">
        <v>238122631816</v>
      </c>
      <c r="N28" s="325"/>
      <c r="O28" s="325"/>
      <c r="P28" s="325"/>
      <c r="Q28" s="325"/>
      <c r="R28" s="326"/>
      <c r="S28" s="487"/>
    </row>
    <row r="29" spans="1:19" s="335" customFormat="1" ht="32.25" customHeight="1">
      <c r="A29" s="420">
        <v>2</v>
      </c>
      <c r="B29" s="274" t="s">
        <v>628</v>
      </c>
      <c r="C29" s="274" t="s">
        <v>159</v>
      </c>
      <c r="D29" s="488">
        <v>3065357800</v>
      </c>
      <c r="E29" s="488">
        <v>6764931200</v>
      </c>
      <c r="G29" s="325"/>
      <c r="H29" s="325"/>
      <c r="I29" s="325"/>
      <c r="J29" s="485">
        <v>45522</v>
      </c>
      <c r="K29" s="486">
        <v>245093982992</v>
      </c>
      <c r="L29" s="325">
        <v>3</v>
      </c>
      <c r="M29" s="324">
        <v>735281948976</v>
      </c>
      <c r="N29" s="325"/>
      <c r="O29" s="325"/>
      <c r="P29" s="325"/>
      <c r="Q29" s="325"/>
      <c r="R29" s="326"/>
      <c r="S29" s="487"/>
    </row>
    <row r="30" spans="1:19" s="335" customFormat="1" ht="31.5" customHeight="1">
      <c r="A30" s="421"/>
      <c r="B30" s="274" t="s">
        <v>629</v>
      </c>
      <c r="C30" s="274" t="s">
        <v>160</v>
      </c>
      <c r="D30" s="491">
        <v>790512.41</v>
      </c>
      <c r="E30" s="491">
        <v>1208821.46</v>
      </c>
      <c r="G30" s="325"/>
      <c r="H30" s="325"/>
      <c r="I30" s="325"/>
      <c r="J30" s="485">
        <v>45523</v>
      </c>
      <c r="K30" s="486">
        <v>245960395732</v>
      </c>
      <c r="L30" s="325">
        <v>1</v>
      </c>
      <c r="M30" s="324">
        <v>245960395732</v>
      </c>
      <c r="N30" s="325"/>
      <c r="O30" s="325"/>
      <c r="P30" s="325"/>
      <c r="Q30" s="325"/>
      <c r="R30" s="326"/>
      <c r="S30" s="487"/>
    </row>
    <row r="31" spans="1:19" s="335" customFormat="1" ht="30" customHeight="1">
      <c r="A31" s="421"/>
      <c r="B31" s="274" t="s">
        <v>630</v>
      </c>
      <c r="C31" s="274" t="s">
        <v>161</v>
      </c>
      <c r="D31" s="488">
        <v>7905124100</v>
      </c>
      <c r="E31" s="488">
        <v>12088214600</v>
      </c>
      <c r="G31" s="325"/>
      <c r="H31" s="325"/>
      <c r="I31" s="325"/>
      <c r="J31" s="485">
        <v>45524</v>
      </c>
      <c r="K31" s="486">
        <v>246656392289</v>
      </c>
      <c r="L31" s="325">
        <v>1</v>
      </c>
      <c r="M31" s="324">
        <v>246656392289</v>
      </c>
      <c r="N31" s="325"/>
      <c r="O31" s="325"/>
      <c r="P31" s="325"/>
      <c r="Q31" s="325"/>
      <c r="R31" s="326"/>
      <c r="S31" s="487"/>
    </row>
    <row r="32" spans="1:19" s="335" customFormat="1" ht="30.75" customHeight="1">
      <c r="A32" s="421"/>
      <c r="B32" s="274" t="s">
        <v>631</v>
      </c>
      <c r="C32" s="274" t="s">
        <v>162</v>
      </c>
      <c r="D32" s="491">
        <v>-483976.63</v>
      </c>
      <c r="E32" s="491">
        <v>-532328.34</v>
      </c>
      <c r="G32" s="325"/>
      <c r="H32" s="325"/>
      <c r="I32" s="325"/>
      <c r="J32" s="485">
        <v>45525</v>
      </c>
      <c r="K32" s="486">
        <v>249801894073</v>
      </c>
      <c r="L32" s="325">
        <v>1</v>
      </c>
      <c r="M32" s="324">
        <v>249801894073</v>
      </c>
      <c r="N32" s="325"/>
      <c r="O32" s="325"/>
      <c r="P32" s="325"/>
      <c r="Q32" s="325"/>
      <c r="R32" s="326"/>
      <c r="S32" s="487"/>
    </row>
    <row r="33" spans="1:19" s="335" customFormat="1" ht="42.75" customHeight="1">
      <c r="A33" s="422"/>
      <c r="B33" s="274" t="s">
        <v>632</v>
      </c>
      <c r="C33" s="274" t="s">
        <v>163</v>
      </c>
      <c r="D33" s="488">
        <v>-4839766300</v>
      </c>
      <c r="E33" s="488">
        <v>-5323283400</v>
      </c>
      <c r="G33" s="325"/>
      <c r="H33" s="325"/>
      <c r="I33" s="325"/>
      <c r="J33" s="485">
        <v>45526</v>
      </c>
      <c r="K33" s="486">
        <v>250380471547</v>
      </c>
      <c r="L33" s="325">
        <v>1</v>
      </c>
      <c r="M33" s="324">
        <v>250380471547</v>
      </c>
      <c r="N33" s="325"/>
      <c r="O33" s="325"/>
      <c r="P33" s="325"/>
      <c r="Q33" s="325"/>
      <c r="R33" s="326"/>
      <c r="S33" s="487"/>
    </row>
    <row r="34" spans="1:19" s="335" customFormat="1" ht="33" customHeight="1">
      <c r="A34" s="420">
        <v>3</v>
      </c>
      <c r="B34" s="274" t="s">
        <v>633</v>
      </c>
      <c r="C34" s="274" t="s">
        <v>164</v>
      </c>
      <c r="D34" s="332">
        <v>203262859000</v>
      </c>
      <c r="E34" s="488">
        <v>200197501200</v>
      </c>
      <c r="G34" s="325"/>
      <c r="H34" s="325"/>
      <c r="I34" s="325"/>
      <c r="J34" s="485">
        <v>45529</v>
      </c>
      <c r="K34" s="486">
        <v>251637412750</v>
      </c>
      <c r="L34" s="325">
        <v>3</v>
      </c>
      <c r="M34" s="324">
        <v>754912238250</v>
      </c>
      <c r="N34" s="325"/>
      <c r="O34" s="325"/>
      <c r="P34" s="325"/>
      <c r="Q34" s="325"/>
      <c r="R34" s="326"/>
      <c r="S34" s="487"/>
    </row>
    <row r="35" spans="1:19" s="335" customFormat="1" ht="55.5" customHeight="1">
      <c r="A35" s="421"/>
      <c r="B35" s="274" t="s">
        <v>532</v>
      </c>
      <c r="C35" s="274" t="s">
        <v>165</v>
      </c>
      <c r="D35" s="332">
        <v>203262859000</v>
      </c>
      <c r="E35" s="488">
        <v>200197501200</v>
      </c>
      <c r="G35" s="325"/>
      <c r="H35" s="325"/>
      <c r="I35" s="325"/>
      <c r="J35" s="485">
        <v>45530</v>
      </c>
      <c r="K35" s="486">
        <v>252015550052</v>
      </c>
      <c r="L35" s="325">
        <v>1</v>
      </c>
      <c r="M35" s="324">
        <v>252015550052</v>
      </c>
      <c r="N35" s="325"/>
      <c r="O35" s="325"/>
      <c r="P35" s="325"/>
      <c r="Q35" s="325"/>
      <c r="R35" s="326"/>
      <c r="S35" s="487"/>
    </row>
    <row r="36" spans="1:19" s="335" customFormat="1" ht="45" customHeight="1">
      <c r="A36" s="422"/>
      <c r="B36" s="274" t="s">
        <v>533</v>
      </c>
      <c r="C36" s="274" t="s">
        <v>166</v>
      </c>
      <c r="D36" s="489">
        <v>20326285.899999999</v>
      </c>
      <c r="E36" s="490">
        <v>20019750.120000001</v>
      </c>
      <c r="G36" s="325"/>
      <c r="H36" s="325"/>
      <c r="I36" s="325"/>
      <c r="J36" s="485">
        <v>45531</v>
      </c>
      <c r="K36" s="486">
        <v>250913637832</v>
      </c>
      <c r="L36" s="325">
        <v>1</v>
      </c>
      <c r="M36" s="324">
        <v>250913637832</v>
      </c>
      <c r="N36" s="325"/>
      <c r="O36" s="325"/>
      <c r="P36" s="325"/>
      <c r="Q36" s="325"/>
      <c r="R36" s="326"/>
      <c r="S36" s="487"/>
    </row>
    <row r="37" spans="1:19" s="335" customFormat="1" ht="55.5" customHeight="1">
      <c r="A37" s="273">
        <v>4</v>
      </c>
      <c r="B37" s="274" t="s">
        <v>634</v>
      </c>
      <c r="C37" s="274" t="s">
        <v>167</v>
      </c>
      <c r="D37" s="492">
        <v>1E-4</v>
      </c>
      <c r="E37" s="276">
        <v>1E-4</v>
      </c>
      <c r="G37" s="325"/>
      <c r="H37" s="325"/>
      <c r="I37" s="325"/>
      <c r="J37" s="485">
        <v>45532</v>
      </c>
      <c r="K37" s="486">
        <v>250285480618</v>
      </c>
      <c r="L37" s="325">
        <v>1</v>
      </c>
      <c r="M37" s="324">
        <v>250285480618</v>
      </c>
      <c r="N37" s="325"/>
      <c r="O37" s="325"/>
      <c r="P37" s="325"/>
      <c r="Q37" s="325"/>
      <c r="R37" s="326"/>
      <c r="S37" s="487"/>
    </row>
    <row r="38" spans="1:19" s="335" customFormat="1" ht="39.75" customHeight="1">
      <c r="A38" s="273">
        <v>5</v>
      </c>
      <c r="B38" s="274" t="s">
        <v>635</v>
      </c>
      <c r="C38" s="274" t="s">
        <v>168</v>
      </c>
      <c r="D38" s="276">
        <v>0.27110000000000001</v>
      </c>
      <c r="E38" s="276">
        <v>0.27500000000000002</v>
      </c>
      <c r="G38" s="325"/>
      <c r="H38" s="325"/>
      <c r="I38" s="325"/>
      <c r="J38" s="485">
        <v>45533</v>
      </c>
      <c r="K38" s="486">
        <v>250331445449</v>
      </c>
      <c r="L38" s="325">
        <v>1</v>
      </c>
      <c r="M38" s="324">
        <v>250331445449</v>
      </c>
      <c r="N38" s="325"/>
      <c r="O38" s="325"/>
      <c r="P38" s="325"/>
      <c r="Q38" s="325"/>
      <c r="R38" s="326"/>
      <c r="S38" s="487"/>
    </row>
    <row r="39" spans="1:19" s="335" customFormat="1" ht="39" customHeight="1">
      <c r="A39" s="273">
        <v>6</v>
      </c>
      <c r="B39" s="274" t="s">
        <v>636</v>
      </c>
      <c r="C39" s="274" t="s">
        <v>169</v>
      </c>
      <c r="D39" s="276">
        <v>2.5000000000000001E-2</v>
      </c>
      <c r="E39" s="276">
        <v>2.9399999999999999E-2</v>
      </c>
      <c r="G39" s="325"/>
      <c r="H39" s="325"/>
      <c r="I39" s="325"/>
      <c r="J39" s="485">
        <v>45535</v>
      </c>
      <c r="K39" s="486">
        <v>250346916709</v>
      </c>
      <c r="L39" s="325">
        <v>2</v>
      </c>
      <c r="M39" s="324">
        <v>500693833418</v>
      </c>
      <c r="N39" s="325"/>
      <c r="O39" s="325"/>
      <c r="P39" s="325"/>
      <c r="Q39" s="325"/>
      <c r="R39" s="326"/>
      <c r="S39" s="487"/>
    </row>
    <row r="40" spans="1:19" s="335" customFormat="1" ht="39" customHeight="1">
      <c r="A40" s="273">
        <v>7</v>
      </c>
      <c r="B40" s="274" t="s">
        <v>637</v>
      </c>
      <c r="C40" s="274" t="s">
        <v>170</v>
      </c>
      <c r="D40" s="361">
        <v>3772</v>
      </c>
      <c r="E40" s="361">
        <v>3761</v>
      </c>
      <c r="G40" s="325"/>
      <c r="H40" s="325"/>
      <c r="I40" s="325"/>
      <c r="J40" s="485"/>
      <c r="K40" s="486"/>
      <c r="L40" s="325"/>
      <c r="M40" s="324">
        <v>0</v>
      </c>
      <c r="N40" s="325"/>
      <c r="O40" s="325"/>
      <c r="P40" s="325"/>
      <c r="Q40" s="325"/>
      <c r="R40" s="326"/>
    </row>
    <row r="41" spans="1:19" s="335" customFormat="1" ht="39" customHeight="1">
      <c r="A41" s="273">
        <v>7</v>
      </c>
      <c r="B41" s="274" t="s">
        <v>534</v>
      </c>
      <c r="C41" s="274" t="s">
        <v>584</v>
      </c>
      <c r="D41" s="489">
        <v>12316.41</v>
      </c>
      <c r="E41" s="489">
        <v>11907.83</v>
      </c>
      <c r="G41" s="325"/>
      <c r="H41" s="325"/>
      <c r="I41" s="325"/>
      <c r="J41" s="325"/>
      <c r="K41" s="325"/>
      <c r="L41" s="325"/>
      <c r="M41" s="325"/>
      <c r="N41" s="325"/>
      <c r="O41" s="325"/>
      <c r="P41" s="325"/>
      <c r="Q41" s="325"/>
      <c r="R41" s="326"/>
    </row>
    <row r="42" spans="1:19" s="335" customFormat="1" ht="49.5" customHeight="1">
      <c r="A42" s="273">
        <v>8</v>
      </c>
      <c r="B42" s="274" t="s">
        <v>535</v>
      </c>
      <c r="C42" s="274" t="s">
        <v>585</v>
      </c>
      <c r="D42" s="276"/>
      <c r="E42" s="276"/>
      <c r="G42" s="325"/>
      <c r="H42" s="325"/>
      <c r="I42" s="325"/>
      <c r="J42" s="325"/>
      <c r="K42" s="325"/>
      <c r="L42" s="325"/>
      <c r="M42" s="325"/>
      <c r="N42" s="325"/>
      <c r="O42" s="325"/>
      <c r="P42" s="325"/>
      <c r="Q42" s="325"/>
      <c r="R42" s="326"/>
    </row>
    <row r="44" spans="1:19">
      <c r="L44" s="325">
        <v>31</v>
      </c>
      <c r="M44" s="324">
        <v>7509371770133</v>
      </c>
    </row>
    <row r="45" spans="1:19">
      <c r="A45" s="196" t="s">
        <v>651</v>
      </c>
      <c r="B45" s="335"/>
      <c r="C45" s="209"/>
      <c r="D45" s="321" t="s">
        <v>652</v>
      </c>
    </row>
    <row r="46" spans="1:19">
      <c r="A46" s="352" t="s">
        <v>176</v>
      </c>
      <c r="B46" s="335"/>
      <c r="C46" s="209"/>
      <c r="D46" s="282" t="s">
        <v>177</v>
      </c>
    </row>
    <row r="47" spans="1:19">
      <c r="A47" s="335"/>
      <c r="B47" s="335"/>
      <c r="C47" s="209"/>
      <c r="D47" s="283"/>
    </row>
    <row r="48" spans="1:19">
      <c r="A48" s="335"/>
      <c r="B48" s="335"/>
      <c r="C48" s="209"/>
      <c r="D48" s="283"/>
    </row>
    <row r="49" spans="1:5">
      <c r="A49" s="335"/>
      <c r="B49" s="335"/>
      <c r="C49" s="209"/>
      <c r="D49" s="283"/>
    </row>
    <row r="50" spans="1:5">
      <c r="A50" s="335"/>
      <c r="B50" s="335"/>
      <c r="C50" s="209"/>
      <c r="D50" s="283"/>
    </row>
    <row r="51" spans="1:5">
      <c r="A51" s="335"/>
      <c r="B51" s="335"/>
      <c r="C51" s="209"/>
      <c r="D51" s="283"/>
    </row>
    <row r="52" spans="1:5">
      <c r="A52" s="335"/>
      <c r="B52" s="335"/>
      <c r="C52" s="209"/>
      <c r="D52" s="283"/>
    </row>
    <row r="53" spans="1:5">
      <c r="A53" s="335"/>
      <c r="B53" s="335"/>
      <c r="C53" s="209"/>
      <c r="D53" s="283"/>
    </row>
    <row r="54" spans="1:5">
      <c r="A54" s="353"/>
      <c r="B54" s="353"/>
      <c r="C54" s="209"/>
      <c r="D54" s="230"/>
      <c r="E54" s="230"/>
    </row>
    <row r="55" spans="1:5">
      <c r="A55" s="196" t="s">
        <v>236</v>
      </c>
      <c r="B55" s="335"/>
      <c r="C55" s="209"/>
      <c r="D55" s="228" t="s">
        <v>445</v>
      </c>
    </row>
    <row r="56" spans="1:5">
      <c r="A56" s="196" t="s">
        <v>592</v>
      </c>
      <c r="B56" s="335"/>
      <c r="C56" s="209"/>
      <c r="D56" s="228"/>
    </row>
    <row r="57" spans="1:5">
      <c r="A57" s="335" t="s">
        <v>237</v>
      </c>
      <c r="B57" s="335"/>
      <c r="C57" s="209"/>
      <c r="D57" s="229"/>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/bhw+NVVVI9rjifxNX2pKBdJk1u0577vAO3nbkow2Kc=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nA1U6rTtoWZSZ+5ClwhGWMQuCW4SFfsVdjL+Y7iccd0=</DigestValue>
    </Reference>
  </SignedInfo>
  <SignatureValue>jFcY9II6NLr4vQJ5k786f7KTGNZeGJxmF4q8TpoEx61Z9cs5msiY0jDe0wsMjFDoXe+t4alvPeIH
Ft2Hd2SpotjutydtVj2D3FAjKQ+3o1kk6baw3XCzGQDumEsMkd88w03lfnf3hkX7J94pQJ/6j9SI
0vUW0GN1OA2w4rYcLnaGjlmmpCHUQs0J2IDrxZiEqmY3h3vzueXFZ6+IuZn29VxOZbKGyDDzZEBQ
6ncFUT54NJQWYZe0fH5PbFoHoOK8Zv1ST8llWEBj6yBbsmXX2o2VF0CfEYpCkNnKjOOfS55ALJg+
KMXa1og7zSmYINvlWW+TeUhQcgtbnWUMd6gvGA==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Mam6SUJzOfhr7ftMYX62a45k3BgWQG0vb0ZDj6dSz0A=</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Mam6SUJzOfhr7ftMYX62a45k3BgWQG0vb0ZDj6dSz0A=</DigestValue>
      </Reference>
      <Reference URI="/xl/printerSettings/printerSettings4.bin?ContentType=application/vnd.openxmlformats-officedocument.spreadsheetml.printerSettings">
        <DigestMethod Algorithm="http://www.w3.org/2001/04/xmlenc#sha256"/>
        <DigestValue>Mam6SUJzOfhr7ftMYX62a45k3BgWQG0vb0ZDj6dSz0A=</DigestValue>
      </Reference>
      <Reference URI="/xl/printerSettings/printerSettings5.bin?ContentType=application/vnd.openxmlformats-officedocument.spreadsheetml.printerSettings">
        <DigestMethod Algorithm="http://www.w3.org/2001/04/xmlenc#sha256"/>
        <DigestValue>Mam6SUJzOfhr7ftMYX62a45k3BgWQG0vb0ZDj6dSz0A=</DigestValue>
      </Reference>
      <Reference URI="/xl/printerSettings/printerSettings6.bin?ContentType=application/vnd.openxmlformats-officedocument.spreadsheetml.printerSettings">
        <DigestMethod Algorithm="http://www.w3.org/2001/04/xmlenc#sha256"/>
        <DigestValue>Mam6SUJzOfhr7ftMYX62a45k3BgWQG0vb0ZDj6dSz0A=</DigestValue>
      </Reference>
      <Reference URI="/xl/printerSettings/printerSettings7.bin?ContentType=application/vnd.openxmlformats-officedocument.spreadsheetml.printerSettings">
        <DigestMethod Algorithm="http://www.w3.org/2001/04/xmlenc#sha256"/>
        <DigestValue>Mam6SUJzOfhr7ftMYX62a45k3BgWQG0vb0ZDj6dSz0A=</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Vg2R0VEC1XGARnqcgYoLn6FGGxBqrPS30dzNi5mcHh0=</DigestValue>
      </Reference>
      <Reference URI="/xl/sharedStrings.xml?ContentType=application/vnd.openxmlformats-officedocument.spreadsheetml.sharedStrings+xml">
        <DigestMethod Algorithm="http://www.w3.org/2001/04/xmlenc#sha256"/>
        <DigestValue>YPGKXbMn2QCxCdez4b5YxuGkqK9LZusHonHP7+AxCiE=</DigestValue>
      </Reference>
      <Reference URI="/xl/styles.xml?ContentType=application/vnd.openxmlformats-officedocument.spreadsheetml.styles+xml">
        <DigestMethod Algorithm="http://www.w3.org/2001/04/xmlenc#sha256"/>
        <DigestValue>A3/b5s1CsgncKH2qkUI+q34jdslcbaPkb8XRi5p+tNw=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A0lxpb7nH23eXb8BI+Y4oGQSUvGqUDVsczud/ES3NeQ=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/0cmZ5+iXmaPXLUbR2o4mcalDzOUEax6AeCKaNmhDmI=</DigestValue>
      </Reference>
      <Reference URI="/xl/worksheets/sheet10.xml?ContentType=application/vnd.openxmlformats-officedocument.spreadsheetml.worksheet+xml">
        <DigestMethod Algorithm="http://www.w3.org/2001/04/xmlenc#sha256"/>
        <DigestValue>njCNpTpWeiOHyNmhlzMWk+244kn7TLfAfTiStymypWk=</DigestValue>
      </Reference>
      <Reference URI="/xl/worksheets/sheet11.xml?ContentType=application/vnd.openxmlformats-officedocument.spreadsheetml.worksheet+xml">
        <DigestMethod Algorithm="http://www.w3.org/2001/04/xmlenc#sha256"/>
        <DigestValue>LZ+PL/f1L1GHF+SlMEc3OSEuNQ8JDy7cyYXobd3W9GY=</DigestValue>
      </Reference>
      <Reference URI="/xl/worksheets/sheet12.xml?ContentType=application/vnd.openxmlformats-officedocument.spreadsheetml.worksheet+xml">
        <DigestMethod Algorithm="http://www.w3.org/2001/04/xmlenc#sha256"/>
        <DigestValue>MbKQtY+2pI4AAcMQpZDUxhJ//m/SaB7ZoGOSx7VIEDU=</DigestValue>
      </Reference>
      <Reference URI="/xl/worksheets/sheet13.xml?ContentType=application/vnd.openxmlformats-officedocument.spreadsheetml.worksheet+xml">
        <DigestMethod Algorithm="http://www.w3.org/2001/04/xmlenc#sha256"/>
        <DigestValue>xw0OieQ/T+ZDriMedq5lnz84M67HR8X+sUz7x5Ty2bI=</DigestValue>
      </Reference>
      <Reference URI="/xl/worksheets/sheet14.xml?ContentType=application/vnd.openxmlformats-officedocument.spreadsheetml.worksheet+xml">
        <DigestMethod Algorithm="http://www.w3.org/2001/04/xmlenc#sha256"/>
        <DigestValue>9ib9FTXTnMbZyJvkm5OyaCbpomxo7ePfhIYvb+UwBEk=</DigestValue>
      </Reference>
      <Reference URI="/xl/worksheets/sheet2.xml?ContentType=application/vnd.openxmlformats-officedocument.spreadsheetml.worksheet+xml">
        <DigestMethod Algorithm="http://www.w3.org/2001/04/xmlenc#sha256"/>
        <DigestValue>CVXYQlF7iLhXor6OzOQmgdL3pjqCVd8zz+sPXMiq9PM=</DigestValue>
      </Reference>
      <Reference URI="/xl/worksheets/sheet3.xml?ContentType=application/vnd.openxmlformats-officedocument.spreadsheetml.worksheet+xml">
        <DigestMethod Algorithm="http://www.w3.org/2001/04/xmlenc#sha256"/>
        <DigestValue>KH0joN8QM0JAMI9DulIfdLUBfPDyb6Fs3I8uUMu+LFg=</DigestValue>
      </Reference>
      <Reference URI="/xl/worksheets/sheet4.xml?ContentType=application/vnd.openxmlformats-officedocument.spreadsheetml.worksheet+xml">
        <DigestMethod Algorithm="http://www.w3.org/2001/04/xmlenc#sha256"/>
        <DigestValue>DmK+Qr6q45o2JNEJIzk5PiYxU0usOFHNnbDLcvxK+Xc=</DigestValue>
      </Reference>
      <Reference URI="/xl/worksheets/sheet5.xml?ContentType=application/vnd.openxmlformats-officedocument.spreadsheetml.worksheet+xml">
        <DigestMethod Algorithm="http://www.w3.org/2001/04/xmlenc#sha256"/>
        <DigestValue>9ZwIgmIrGo8G4fKzlXxlOfIJkcxadeF7Q5mNAJu5GEs=</DigestValue>
      </Reference>
      <Reference URI="/xl/worksheets/sheet6.xml?ContentType=application/vnd.openxmlformats-officedocument.spreadsheetml.worksheet+xml">
        <DigestMethod Algorithm="http://www.w3.org/2001/04/xmlenc#sha256"/>
        <DigestValue>gigWZnkmMkqBAeQ6APSxqjJ5tYl9iM+tKq8/TZcCrHM=</DigestValue>
      </Reference>
      <Reference URI="/xl/worksheets/sheet7.xml?ContentType=application/vnd.openxmlformats-officedocument.spreadsheetml.worksheet+xml">
        <DigestMethod Algorithm="http://www.w3.org/2001/04/xmlenc#sha256"/>
        <DigestValue>AMQ3H9ydxXPleJDOjp+C7ujhddwVkQBjqN0NWwKq1No=</DigestValue>
      </Reference>
      <Reference URI="/xl/worksheets/sheet8.xml?ContentType=application/vnd.openxmlformats-officedocument.spreadsheetml.worksheet+xml">
        <DigestMethod Algorithm="http://www.w3.org/2001/04/xmlenc#sha256"/>
        <DigestValue>gTbel566YTjg9yZrvO4NVH4cIiuWJfeq8KZRlEENlpk=</DigestValue>
      </Reference>
      <Reference URI="/xl/worksheets/sheet9.xml?ContentType=application/vnd.openxmlformats-officedocument.spreadsheetml.worksheet+xml">
        <DigestMethod Algorithm="http://www.w3.org/2001/04/xmlenc#sha256"/>
        <DigestValue>91NLC1ENPsE5Tomens+9fd5fLkd83NPxmXWjnLpQxek=</DigestValue>
      </Reference>
    </Manifest>
    <SignatureProperties>
      <SignatureProperty Id="idSignatureTime" Target="#idPackageSignature">
        <mdssi:SignatureTime xmlns:mdssi="http://schemas.openxmlformats.org/package/2006/digital-signature">
          <mdssi:Format>YYYY-MM-DDThh:mm:ssTZD</mdssi:Format>
          <mdssi:Value>2024-09-10T04:43:28Z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2024-09-10T04:43:28Z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vlK0uoVbDSfkI5C/FB9hqZVwsEy4b/fSD3l9KOjaztg=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PSbCJC8OedGwzlZ322Lc3Cn1ZSUrX2Oikngj/2yvCcQ=</DigestValue>
    </Reference>
  </SignedInfo>
  <SignatureValue>vLkt5jJ+TD9PGs60pmAvasSu84w5R4AeKiHUuaQKN11qSc1l2qhWQ3cp6QIee9bOLV07/BXsOiu2
tweq49kNZQqtvrSuUQGAbkBhPjcV7I0OY1ctbAyTScfUqvF7nL10mVYSBlmo+ORnQMOo+66GwFQG
pGQp4v6wdVK+Cxyic9vvHwvQgo1QHg+kA9toP52aEs3WnI8g1Wft7UqQS4xfV1OJHN5adw3eTtHk
jeOlDZ2g0bLqQAjXamvgkw2KRsJvNY9MdDnWK6ZtMhbYb21mhTaqfpnmLfIwZOMBybJJli6q6kKU
1/dEMSEqhht6RE10ScbCmqIotLBEQtLlUnL4oQ==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dfdm5kU5kNTTLFawPx+6nj18B/jRSB9ZyjS4nOgZUTQ=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Vg2R0VEC1XGARnqcgYoLn6FGGxBqrPS30dzNi5mcHh0=</DigestValue>
      </Reference>
      <Reference URI="/xl/printerSettings/printerSettings12.bin?ContentType=application/vnd.openxmlformats-officedocument.spreadsheetml.printerSettings">
        <DigestMethod Algorithm="http://www.w3.org/2001/04/xmlenc#sha256"/>
        <DigestValue>Mam6SUJzOfhr7ftMYX62a45k3BgWQG0vb0ZDj6dSz0A=</DigestValue>
      </Reference>
      <Reference URI="/xl/printerSettings/printerSettings13.bin?ContentType=application/vnd.openxmlformats-officedocument.spreadsheetml.printerSettings">
        <DigestMethod Algorithm="http://www.w3.org/2001/04/xmlenc#sha256"/>
        <DigestValue>Mam6SUJzOfhr7ftMYX62a45k3BgWQG0vb0ZDj6dSz0A=</DigestValue>
      </Reference>
      <Reference URI="/xl/printerSettings/printerSettings14.bin?ContentType=application/vnd.openxmlformats-officedocument.spreadsheetml.printerSettings">
        <DigestMethod Algorithm="http://www.w3.org/2001/04/xmlenc#sha256"/>
        <DigestValue>Mam6SUJzOfhr7ftMYX62a45k3BgWQG0vb0ZDj6dSz0A=</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Mam6SUJzOfhr7ftMYX62a45k3BgWQG0vb0ZDj6dSz0A=</DigestValue>
      </Reference>
      <Reference URI="/xl/printerSettings/printerSettings4.bin?ContentType=application/vnd.openxmlformats-officedocument.spreadsheetml.printerSettings">
        <DigestMethod Algorithm="http://www.w3.org/2001/04/xmlenc#sha256"/>
        <DigestValue>Mam6SUJzOfhr7ftMYX62a45k3BgWQG0vb0ZDj6dSz0A=</DigestValue>
      </Reference>
      <Reference URI="/xl/printerSettings/printerSettings5.bin?ContentType=application/vnd.openxmlformats-officedocument.spreadsheetml.printerSettings">
        <DigestMethod Algorithm="http://www.w3.org/2001/04/xmlenc#sha256"/>
        <DigestValue>Mam6SUJzOfhr7ftMYX62a45k3BgWQG0vb0ZDj6dSz0A=</DigestValue>
      </Reference>
      <Reference URI="/xl/printerSettings/printerSettings6.bin?ContentType=application/vnd.openxmlformats-officedocument.spreadsheetml.printerSettings">
        <DigestMethod Algorithm="http://www.w3.org/2001/04/xmlenc#sha256"/>
        <DigestValue>Mam6SUJzOfhr7ftMYX62a45k3BgWQG0vb0ZDj6dSz0A=</DigestValue>
      </Reference>
      <Reference URI="/xl/printerSettings/printerSettings7.bin?ContentType=application/vnd.openxmlformats-officedocument.spreadsheetml.printerSettings">
        <DigestMethod Algorithm="http://www.w3.org/2001/04/xmlenc#sha256"/>
        <DigestValue>Mam6SUJzOfhr7ftMYX62a45k3BgWQG0vb0ZDj6dSz0A=</DigestValue>
      </Reference>
      <Reference URI="/xl/printerSettings/printerSettings8.bin?ContentType=application/vnd.openxmlformats-officedocument.spreadsheetml.printerSettings">
        <DigestMethod Algorithm="http://www.w3.org/2001/04/xmlenc#sha256"/>
        <DigestValue>Mam6SUJzOfhr7ftMYX62a45k3BgWQG0vb0ZDj6dSz0A=</DigestValue>
      </Reference>
      <Reference URI="/xl/printerSettings/printerSettings9.bin?ContentType=application/vnd.openxmlformats-officedocument.spreadsheetml.printerSettings">
        <DigestMethod Algorithm="http://www.w3.org/2001/04/xmlenc#sha256"/>
        <DigestValue>Vg2R0VEC1XGARnqcgYoLn6FGGxBqrPS30dzNi5mcHh0=</DigestValue>
      </Reference>
      <Reference URI="/xl/sharedStrings.xml?ContentType=application/vnd.openxmlformats-officedocument.spreadsheetml.sharedStrings+xml">
        <DigestMethod Algorithm="http://www.w3.org/2001/04/xmlenc#sha256"/>
        <DigestValue>YPGKXbMn2QCxCdez4b5YxuGkqK9LZusHonHP7+AxCiE=</DigestValue>
      </Reference>
      <Reference URI="/xl/styles.xml?ContentType=application/vnd.openxmlformats-officedocument.spreadsheetml.styles+xml">
        <DigestMethod Algorithm="http://www.w3.org/2001/04/xmlenc#sha256"/>
        <DigestValue>A3/b5s1CsgncKH2qkUI+q34jdslcbaPkb8XRi5p+tNw=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A0lxpb7nH23eXb8BI+Y4oGQSUvGqUDVsczud/ES3NeQ=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/0cmZ5+iXmaPXLUbR2o4mcalDzOUEax6AeCKaNmhDmI=</DigestValue>
      </Reference>
      <Reference URI="/xl/worksheets/sheet10.xml?ContentType=application/vnd.openxmlformats-officedocument.spreadsheetml.worksheet+xml">
        <DigestMethod Algorithm="http://www.w3.org/2001/04/xmlenc#sha256"/>
        <DigestValue>njCNpTpWeiOHyNmhlzMWk+244kn7TLfAfTiStymypWk=</DigestValue>
      </Reference>
      <Reference URI="/xl/worksheets/sheet11.xml?ContentType=application/vnd.openxmlformats-officedocument.spreadsheetml.worksheet+xml">
        <DigestMethod Algorithm="http://www.w3.org/2001/04/xmlenc#sha256"/>
        <DigestValue>LZ+PL/f1L1GHF+SlMEc3OSEuNQ8JDy7cyYXobd3W9GY=</DigestValue>
      </Reference>
      <Reference URI="/xl/worksheets/sheet12.xml?ContentType=application/vnd.openxmlformats-officedocument.spreadsheetml.worksheet+xml">
        <DigestMethod Algorithm="http://www.w3.org/2001/04/xmlenc#sha256"/>
        <DigestValue>MbKQtY+2pI4AAcMQpZDUxhJ//m/SaB7ZoGOSx7VIEDU=</DigestValue>
      </Reference>
      <Reference URI="/xl/worksheets/sheet13.xml?ContentType=application/vnd.openxmlformats-officedocument.spreadsheetml.worksheet+xml">
        <DigestMethod Algorithm="http://www.w3.org/2001/04/xmlenc#sha256"/>
        <DigestValue>xw0OieQ/T+ZDriMedq5lnz84M67HR8X+sUz7x5Ty2bI=</DigestValue>
      </Reference>
      <Reference URI="/xl/worksheets/sheet14.xml?ContentType=application/vnd.openxmlformats-officedocument.spreadsheetml.worksheet+xml">
        <DigestMethod Algorithm="http://www.w3.org/2001/04/xmlenc#sha256"/>
        <DigestValue>9ib9FTXTnMbZyJvkm5OyaCbpomxo7ePfhIYvb+UwBEk=</DigestValue>
      </Reference>
      <Reference URI="/xl/worksheets/sheet2.xml?ContentType=application/vnd.openxmlformats-officedocument.spreadsheetml.worksheet+xml">
        <DigestMethod Algorithm="http://www.w3.org/2001/04/xmlenc#sha256"/>
        <DigestValue>CVXYQlF7iLhXor6OzOQmgdL3pjqCVd8zz+sPXMiq9PM=</DigestValue>
      </Reference>
      <Reference URI="/xl/worksheets/sheet3.xml?ContentType=application/vnd.openxmlformats-officedocument.spreadsheetml.worksheet+xml">
        <DigestMethod Algorithm="http://www.w3.org/2001/04/xmlenc#sha256"/>
        <DigestValue>KH0joN8QM0JAMI9DulIfdLUBfPDyb6Fs3I8uUMu+LFg=</DigestValue>
      </Reference>
      <Reference URI="/xl/worksheets/sheet4.xml?ContentType=application/vnd.openxmlformats-officedocument.spreadsheetml.worksheet+xml">
        <DigestMethod Algorithm="http://www.w3.org/2001/04/xmlenc#sha256"/>
        <DigestValue>DmK+Qr6q45o2JNEJIzk5PiYxU0usOFHNnbDLcvxK+Xc=</DigestValue>
      </Reference>
      <Reference URI="/xl/worksheets/sheet5.xml?ContentType=application/vnd.openxmlformats-officedocument.spreadsheetml.worksheet+xml">
        <DigestMethod Algorithm="http://www.w3.org/2001/04/xmlenc#sha256"/>
        <DigestValue>9ZwIgmIrGo8G4fKzlXxlOfIJkcxadeF7Q5mNAJu5GEs=</DigestValue>
      </Reference>
      <Reference URI="/xl/worksheets/sheet6.xml?ContentType=application/vnd.openxmlformats-officedocument.spreadsheetml.worksheet+xml">
        <DigestMethod Algorithm="http://www.w3.org/2001/04/xmlenc#sha256"/>
        <DigestValue>gigWZnkmMkqBAeQ6APSxqjJ5tYl9iM+tKq8/TZcCrHM=</DigestValue>
      </Reference>
      <Reference URI="/xl/worksheets/sheet7.xml?ContentType=application/vnd.openxmlformats-officedocument.spreadsheetml.worksheet+xml">
        <DigestMethod Algorithm="http://www.w3.org/2001/04/xmlenc#sha256"/>
        <DigestValue>AMQ3H9ydxXPleJDOjp+C7ujhddwVkQBjqN0NWwKq1No=</DigestValue>
      </Reference>
      <Reference URI="/xl/worksheets/sheet8.xml?ContentType=application/vnd.openxmlformats-officedocument.spreadsheetml.worksheet+xml">
        <DigestMethod Algorithm="http://www.w3.org/2001/04/xmlenc#sha256"/>
        <DigestValue>gTbel566YTjg9yZrvO4NVH4cIiuWJfeq8KZRlEENlpk=</DigestValue>
      </Reference>
      <Reference URI="/xl/worksheets/sheet9.xml?ContentType=application/vnd.openxmlformats-officedocument.spreadsheetml.worksheet+xml">
        <DigestMethod Algorithm="http://www.w3.org/2001/04/xmlenc#sha256"/>
        <DigestValue>91NLC1ENPsE5Tomens+9fd5fLkd83NPxmXWjnLpQxek=</DigestValue>
      </Reference>
    </Manifest>
    <SignatureProperties>
      <SignatureProperty Id="idSignatureTime" Target="#idPackageSignature">
        <mdssi:SignatureTime xmlns:mdssi="http://schemas.openxmlformats.org/package/2006/digital-signature">
          <mdssi:Format>YYYY-MM-DDThh:mm:ssTZD</mdssi:Format>
          <mdssi:Value>2024-09-10T07:40:52Z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2024-09-10T07:40:52Z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2024-09-09T03:02:12Z</cp:lastPrinted>
  <dcterms:created xsi:type="dcterms:W3CDTF">2013-10-21T08:38:47Z</dcterms:created>
  <dcterms:modified xsi:type="dcterms:W3CDTF">2024-09-09T03:02:49Z</dcterms:modified>
</cp:coreProperties>
</file>