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FIN\BC THÁNG 7 KY SO\"/>
    </mc:Choice>
  </mc:AlternateContent>
  <bookViews>
    <workbookView xWindow="0" yWindow="0" windowWidth="24000" windowHeight="9600" tabRatio="944" firstSheet="2" activeTab="5"/>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BCDanhMucDauTu_06029!$A$1:$G$73</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B6" i="19"/>
  <c r="C5" i="19"/>
  <c r="B5" i="19"/>
  <c r="C4" i="19"/>
  <c r="B4" i="19"/>
  <c r="C3" i="19"/>
  <c r="B3" i="19"/>
  <c r="C2" i="19"/>
  <c r="B2" i="19"/>
  <c r="C6" i="19" l="1"/>
  <c r="C7" i="19"/>
</calcChain>
</file>

<file path=xl/sharedStrings.xml><?xml version="1.0" encoding="utf-8"?>
<sst xmlns="http://schemas.openxmlformats.org/spreadsheetml/2006/main" count="1015" uniqueCount="674">
  <si>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</si>
  <si>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</si>
  <si>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</si>
  <si>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</si>
  <si>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</si>
  <si>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</si>
  <si>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</si>
  <si>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</si>
  <si>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</si>
  <si>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</si>
  <si>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</si>
  <si>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</si>
  <si>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</si>
  <si>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</si>
  <si>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</si>
  <si>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</si>
  <si>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</si>
  <si>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</si>
  <si>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</si>
  <si>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</si>
  <si>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</si>
  <si>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</si>
  <si>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</si>
  <si>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</si>
  <si>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</si>
  <si>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</si>
  <si>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</si>
  <si>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</si>
  <si>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</si>
  <si>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</si>
  <si>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</si>
  <si>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</si>
  <si>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</si>
  <si>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</si>
  <si>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</si>
  <si>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</si>
  <si>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</si>
  <si>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</si>
  <si>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</si>
  <si>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</si>
  <si>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</si>
  <si>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</si>
  <si>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</si>
  <si>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</si>
  <si>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</si>
  <si>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</si>
  <si>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</si>
  <si>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</si>
  <si>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</si>
  <si>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</si>
  <si>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</si>
  <si>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</si>
  <si>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</si>
  <si>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</si>
  <si>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</si>
  <si>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</si>
  <si>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</si>
  <si>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</si>
  <si>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</si>
  <si>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</si>
  <si>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</si>
  <si>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</si>
  <si>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</si>
  <si>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</si>
  <si>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</si>
  <si>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</si>
  <si>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</si>
  <si>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</si>
  <si>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</si>
  <si>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</si>
  <si>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</si>
  <si>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</si>
  <si>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</si>
  <si>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</si>
  <si>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</si>
  <si>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</si>
  <si>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</si>
  <si>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</si>
  <si>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</si>
  <si>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</si>
  <si>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</si>
  <si>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</si>
  <si>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</si>
  <si>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</si>
  <si>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</si>
  <si>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</si>
  <si>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</si>
  <si>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</si>
  <si>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</si>
  <si>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</si>
  <si>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</si>
  <si>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</si>
  <si>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</si>
  <si>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</si>
  <si>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</si>
  <si>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</si>
  <si>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</si>
  <si>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</si>
  <si>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</si>
  <si>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</si>
  <si>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</si>
  <si>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</si>
  <si>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</si>
  <si>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</si>
  <si>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</si>
  <si>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</si>
  <si>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</si>
  <si>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</si>
  <si>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</si>
  <si>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</si>
  <si>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</si>
  <si>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</si>
  <si>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</si>
  <si>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</si>
  <si>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</si>
  <si>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</si>
  <si>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</si>
  <si>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</si>
  <si>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</si>
  <si>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</si>
  <si>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</si>
  <si>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</si>
  <si>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</si>
  <si>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</si>
  <si>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</si>
  <si>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</si>
  <si>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</si>
  <si>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</si>
  <si>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</si>
  <si>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</si>
  <si>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</si>
  <si>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</si>
  <si>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</si>
  <si>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</si>
  <si>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</si>
  <si>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</si>
  <si>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</si>
  <si>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</si>
  <si>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</si>
  <si>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</si>
  <si>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</si>
  <si>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</si>
  <si>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</si>
  <si>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</si>
  <si>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</si>
  <si>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</si>
  <si>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</si>
  <si>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</si>
  <si>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</si>
  <si>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</si>
  <si>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</si>
  <si>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</si>
  <si>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</si>
  <si>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</si>
  <si>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</si>
  <si>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</si>
  <si>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</si>
  <si>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</si>
  <si>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</si>
  <si>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</si>
  <si>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</si>
  <si>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</si>
  <si>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</si>
  <si>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</si>
  <si>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</si>
  <si>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</si>
  <si>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</si>
  <si>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</si>
  <si>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</si>
  <si>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</si>
  <si>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</si>
  <si>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</si>
  <si>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</si>
  <si>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</si>
  <si>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</si>
  <si>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</si>
  <si>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</si>
  <si>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</si>
  <si>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</si>
  <si>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</si>
  <si>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</si>
  <si>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</si>
  <si>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</si>
  <si>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</si>
  <si>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</si>
  <si>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</si>
  <si>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</si>
  <si>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</si>
  <si>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</si>
  <si>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</si>
  <si>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</si>
  <si>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</si>
  <si>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</si>
  <si>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</si>
  <si>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</si>
  <si>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</si>
  <si>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</si>
  <si>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</si>
  <si>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</si>
  <si>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</si>
  <si>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</si>
  <si>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</si>
  <si>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</si>
  <si>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</si>
  <si>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</si>
  <si>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</si>
  <si>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</si>
  <si>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</si>
  <si>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</si>
  <si>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</si>
  <si>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</si>
  <si>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</si>
  <si>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</si>
  <si>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</si>
  <si>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</si>
  <si>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</si>
  <si>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</si>
  <si>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</si>
  <si>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</si>
  <si>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</si>
  <si>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</si>
  <si>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</si>
  <si>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</si>
  <si>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</si>
  <si>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</si>
  <si>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</si>
  <si>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</si>
  <si>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</si>
  <si>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</si>
  <si>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</si>
  <si>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</si>
  <si>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</si>
  <si>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</si>
  <si>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</si>
  <si>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</si>
  <si>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</si>
  <si>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</si>
  <si>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</si>
  <si>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</si>
  <si>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</si>
  <si>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</si>
  <si>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</si>
  <si>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</si>
  <si>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</si>
  <si>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</si>
  <si>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</si>
  <si>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</si>
  <si>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</si>
  <si>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</si>
  <si>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</si>
  <si>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</si>
  <si>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</si>
  <si>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</si>
  <si>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</si>
  <si>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</si>
  <si>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</si>
  <si>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</si>
  <si>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</si>
  <si>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</si>
  <si>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</si>
  <si>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</si>
  <si>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</si>
  <si>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</si>
  <si>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</si>
  <si>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</si>
  <si>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</si>
  <si>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</si>
  <si>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</si>
  <si>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</si>
  <si>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</si>
  <si>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</si>
  <si>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</si>
  <si>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</si>
  <si>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</si>
  <si>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</si>
  <si>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</si>
  <si>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</si>
  <si>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</si>
  <si>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</si>
  <si>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</si>
  <si>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</si>
  <si>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</si>
  <si>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</si>
  <si>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</si>
  <si>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</si>
  <si>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</si>
  <si>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</si>
  <si>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</si>
  <si>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</si>
  <si>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</si>
  <si>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</si>
  <si>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</si>
  <si>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</si>
  <si>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</si>
  <si>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</si>
  <si>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</si>
  <si>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</si>
  <si>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</si>
  <si>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</si>
  <si>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</si>
  <si>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</si>
  <si>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</si>
  <si>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</si>
  <si>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</si>
  <si>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</si>
  <si>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</si>
  <si>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</si>
  <si>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</si>
  <si>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</si>
  <si>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</si>
  <si>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</si>
  <si>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</si>
  <si>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</si>
  <si>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</si>
  <si>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</si>
  <si>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</si>
  <si>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</si>
  <si>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</si>
  <si>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</si>
  <si>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</si>
  <si>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</si>
  <si>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</si>
  <si>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</si>
  <si>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</si>
  <si>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</si>
  <si>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</si>
  <si>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</si>
  <si>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</si>
  <si>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</si>
  <si>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</si>
  <si>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</si>
  <si>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</si>
  <si>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</si>
  <si>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</si>
  <si>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</si>
  <si>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</si>
  <si>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</si>
  <si>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</si>
  <si>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</si>
  <si>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</si>
  <si>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</si>
  <si>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</si>
  <si>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</si>
  <si>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</si>
  <si>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</si>
  <si>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</si>
  <si>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</si>
  <si>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</si>
  <si>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</si>
  <si>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</si>
  <si>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</si>
  <si>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</si>
  <si>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</si>
  <si>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</si>
  <si>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</si>
  <si>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</si>
  <si>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</si>
  <si>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</si>
  <si>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</si>
  <si>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</si>
  <si>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</si>
  <si>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</si>
  <si>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</si>
  <si>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</si>
  <si>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</si>
  <si>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</si>
  <si>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</si>
  <si>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</si>
  <si>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</si>
  <si>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</si>
  <si>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</si>
  <si>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</si>
  <si>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</si>
  <si>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</si>
  <si>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</si>
  <si>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</si>
  <si>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</si>
  <si>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</si>
  <si>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</si>
  <si>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</si>
  <si>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</si>
  <si>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</si>
  <si>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</si>
  <si>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</si>
  <si>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</si>
  <si>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</si>
  <si>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</si>
  <si>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</si>
  <si>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</si>
  <si>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</si>
  <si>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</si>
  <si>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</si>
  <si>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</si>
  <si>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</si>
  <si>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</si>
  <si>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</si>
  <si>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</si>
  <si>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</si>
  <si>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</si>
  <si>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</si>
  <si>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</si>
  <si>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</si>
  <si>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</si>
  <si>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</si>
  <si>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</si>
  <si>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</si>
  <si>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</si>
  <si>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</si>
  <si>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</si>
  <si>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</si>
  <si>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</si>
  <si>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</si>
  <si>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</si>
  <si>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</si>
  <si>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</si>
  <si>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</si>
  <si>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</si>
  <si>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</si>
  <si>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</si>
  <si>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</si>
  <si>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</si>
  <si>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</si>
  <si>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</si>
  <si>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</si>
  <si>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</si>
  <si>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</si>
  <si>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</si>
  <si>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</si>
  <si>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</si>
  <si>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</si>
  <si>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</si>
  <si>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</si>
  <si>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</si>
  <si>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</si>
  <si>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</si>
  <si>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</si>
  <si>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</si>
  <si>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</si>
  <si>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</si>
  <si>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</si>
  <si>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</si>
  <si>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</si>
  <si>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</si>
  <si>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</si>
  <si>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</si>
  <si>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</si>
  <si>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</si>
  <si>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</si>
  <si>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</si>
  <si>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</si>
  <si>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</si>
  <si>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</si>
  <si>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</si>
  <si>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</si>
  <si>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</si>
  <si>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</si>
  <si>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</si>
  <si>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</si>
  <si>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</si>
  <si>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</si>
  <si>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</si>
  <si>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</si>
  <si>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</si>
  <si>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</si>
  <si>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</si>
  <si>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</si>
  <si>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</si>
  <si>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</si>
  <si>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</si>
  <si>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</si>
  <si>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</si>
  <si>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</si>
  <si>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</si>
  <si>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</si>
  <si>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</si>
  <si>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</si>
  <si>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</si>
  <si>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</si>
  <si>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</si>
  <si>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</si>
  <si>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</si>
  <si>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</si>
  <si>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</si>
  <si>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</si>
  <si>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</si>
  <si>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</si>
  <si>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</si>
  <si>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</si>
  <si>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</si>
  <si>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</si>
  <si>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</si>
  <si>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</si>
  <si>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</si>
  <si>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</si>
  <si>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</si>
  <si>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</si>
  <si>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</si>
  <si>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</si>
  <si>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</si>
  <si>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</si>
  <si>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</si>
  <si>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</si>
  <si>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</si>
  <si>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</si>
  <si>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</si>
  <si>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</si>
  <si>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</si>
  <si>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</si>
  <si>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</si>
  <si>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</si>
  <si>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</si>
  <si>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</si>
  <si>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</si>
  <si>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</si>
  <si>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</si>
  <si>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</si>
  <si>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</si>
  <si>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</si>
  <si>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</si>
  <si>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</si>
  <si>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</si>
  <si>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</si>
  <si>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</si>
  <si>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</si>
  <si>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</si>
  <si>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</si>
  <si>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</si>
  <si>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</si>
  <si>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</si>
  <si>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</si>
  <si>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</si>
  <si>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</si>
  <si>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</si>
  <si>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</si>
  <si>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</si>
  <si>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</si>
  <si>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</si>
  <si>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</si>
  <si>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</si>
  <si>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</si>
  <si>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</si>
  <si>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</si>
  <si>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</si>
  <si>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</si>
  <si>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</si>
  <si>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</si>
  <si>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</si>
  <si>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</si>
  <si>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</si>
  <si>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</si>
  <si>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</si>
  <si>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</si>
  <si>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</si>
  <si>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</si>
  <si>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</si>
  <si>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</si>
  <si>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</si>
  <si>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</si>
  <si>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</si>
  <si>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</si>
  <si>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</si>
  <si>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</si>
  <si>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</si>
  <si>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</si>
  <si>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</si>
  <si>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</si>
  <si>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</si>
  <si>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</si>
  <si>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</si>
  <si>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</si>
  <si>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</si>
  <si>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</si>
  <si>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</si>
  <si>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</si>
  <si>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</si>
  <si>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</si>
  <si>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</si>
  <si>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</si>
  <si>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</si>
  <si>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</si>
  <si>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</si>
  <si>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</si>
  <si>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</si>
  <si>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</si>
  <si>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</si>
  <si>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</si>
  <si>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</si>
  <si>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</si>
  <si>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</si>
  <si>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</si>
  <si>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</si>
  <si>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</si>
  <si>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</si>
  <si>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</si>
  <si>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</si>
  <si>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</si>
  <si>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</si>
  <si>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</si>
  <si>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</si>
  <si>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</si>
  <si>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</si>
  <si>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</si>
  <si>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</si>
  <si>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</si>
  <si>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</si>
  <si>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</si>
  <si>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</si>
  <si>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</si>
  <si>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</si>
  <si>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</si>
  <si>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</si>
  <si>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</si>
  <si>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</si>
  <si>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</si>
  <si>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</si>
  <si>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</si>
  <si>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</si>
  <si>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</si>
  <si>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</si>
  <si>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</si>
  <si>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ACB             </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</si>
  <si>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</si>
  <si>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</si>
  <si>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</si>
  <si>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</si>
  <si>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</si>
  <si>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</si>
  <si>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</si>
  <si>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</si>
  <si>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HDB             </t>
  </si>
  <si>
    <t xml:space="preserve">     VPB             </t>
  </si>
  <si>
    <t>Cùng kỳ năm trước</t>
  </si>
  <si>
    <t>Năm 2024
Year 2024</t>
  </si>
  <si>
    <t>2246.10</t>
  </si>
  <si>
    <t xml:space="preserve">     CTG             </t>
  </si>
  <si>
    <r>
      <t xml:space="preserve">Quyền mua
</t>
    </r>
    <r>
      <rPr>
        <i/>
        <sz val="10"/>
        <color theme="1"/>
        <rFont val="Tahoma"/>
        <family val="2"/>
      </rPr>
      <t>Rights</t>
    </r>
  </si>
  <si>
    <t xml:space="preserve">     BVH             </t>
  </si>
  <si>
    <t xml:space="preserve">     MBB             </t>
  </si>
  <si>
    <t xml:space="preserve">     SSI             </t>
  </si>
  <si>
    <t>Thay đổi NAV do mua lại, phát hành thêm Chứng chỉ quỹ (= III.1 + III.2)
Change of Net Asset Value due to subscription, redemption during the period</t>
  </si>
  <si>
    <t>1.1. Cổ tức được nhận
Income from Dividend</t>
  </si>
  <si>
    <t>KỲ BÁO CÁO/ THIS PERIOD
30/06/2024</t>
  </si>
  <si>
    <t>Ngày 30 tháng 06 năm 2024
As at 30 Jun 2024</t>
  </si>
  <si>
    <t xml:space="preserve">     TPB             </t>
  </si>
  <si>
    <t xml:space="preserve">     VDS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</si>
  <si>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</si>
  <si>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</si>
  <si>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</si>
  <si>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</si>
  <si>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Tháng 07 năm 2024/Jul 2024</t>
  </si>
  <si>
    <t>Tại ngày 31 tháng 7 năm 2024/ As at 31 Jul 2024</t>
  </si>
  <si>
    <t>Ngày 05 tháng 08 năm 2024
05 Aug 2024</t>
  </si>
  <si>
    <t>KỲ BÁO CÁO/ THIS PERIOD
31/07/2024</t>
  </si>
  <si>
    <t>Ngày 31 tháng 07 năm 2024
As at 31 Jul 2024</t>
  </si>
  <si>
    <t xml:space="preserve">     BID             </t>
  </si>
  <si>
    <t xml:space="preserve">     NAB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</si>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</sst>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515">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8"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70" fontId="17" fillId="2" borderId="8" xfId="1" applyNumberFormat="1" applyFont="1" applyFill="1" applyBorder="1" applyAlignment="1">
      <protection locked="0"/>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170"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70" fontId="18" fillId="0" borderId="0" xfId="4" applyNumberFormat="1" applyFont="1" applyFill="1" applyBorder="1"/>
    <xf numFmtId="0" fontId="163" fillId="2" borderId="0" xfId="19" applyFont="1" applyFill="1" applyAlignment="1">
      <alignment horizontal="center" vertical="center"/>
    </xf>
    <xf numFmtId="167" fontId="160" fillId="0" borderId="0" xfId="0" applyNumberFormat="1" applyFont="1" applyFill="1"/>
    <xf numFmtId="0" fontId="18" fillId="0" borderId="0" xfId="0" applyFont="1"/>
    <xf numFmtId="170" fontId="18" fillId="0" borderId="0" xfId="1" applyNumberFormat="1" applyFont="1" applyFill="1" applyAlignment="1">
      <alignment vertical="center"/>
      <protection locked="0"/>
    </xf>
    <xf numFmtId="170" fontId="18" fillId="0" borderId="0" xfId="1" applyNumberFormat="1" applyFont="1" applyFill="1">
      <protection locked="0"/>
    </xf>
    <xf numFmtId="0" fontId="18" fillId="0" borderId="0" xfId="30" applyFont="1" applyFill="1" applyAlignment="1">
      <alignment vertical="center"/>
    </xf>
    <xf numFmtId="170" fontId="18" fillId="0" borderId="0" xfId="4" applyNumberFormat="1" applyFont="1" applyFill="1"/>
    <xf numFmtId="0" fontId="161" fillId="2" borderId="0" xfId="19" applyFont="1" applyFill="1" applyAlignment="1">
      <alignment horizontal="center" vertical="center" wrapText="1"/>
    </xf>
    <xf numFmtId="169" fontId="18" fillId="2" borderId="0" xfId="1" applyFont="1" applyFill="1">
      <protection locked="0"/>
    </xf>
    <xf numFmtId="0" fontId="160" fillId="0" borderId="0" xfId="30" applyFont="1" applyFill="1"/>
    <xf numFmtId="0" fontId="160" fillId="0" borderId="1" xfId="0" applyFont="1" applyFill="1" applyBorder="1" applyAlignment="1">
      <alignment horizontal="left" vertical="center" wrapText="1"/>
    </xf>
    <xf numFmtId="0" fontId="18" fillId="0" borderId="0" xfId="30" applyFont="1" applyFill="1"/>
    <xf numFmtId="170"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170" fontId="18" fillId="0" borderId="0" xfId="1" applyNumberFormat="1" applyFont="1" applyFill="1" applyBorder="1">
      <protection locked="0"/>
    </xf>
    <xf numFmtId="170" fontId="17" fillId="0" borderId="0" xfId="1" applyNumberFormat="1" applyFont="1" applyFill="1" applyBorder="1">
      <protection locked="0"/>
    </xf>
    <xf numFmtId="0" fontId="16" fillId="0" borderId="0" xfId="0" applyFont="1" applyFill="1"/>
    <xf numFmtId="170"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70" fontId="18" fillId="0" borderId="1" xfId="1" applyNumberFormat="1" applyFont="1" applyFill="1" applyBorder="1" applyAlignment="1" applyProtection="1">
      <alignment horizontal="righ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49" fontId="161" fillId="0" borderId="1" xfId="19" applyNumberFormat="1" applyFont="1" applyFill="1" applyBorder="1" applyAlignment="1">
      <alignment horizontal="center" vertical="center" wrapText="1"/>
    </xf>
    <xf numFmtId="170" fontId="16" fillId="0" borderId="0" xfId="1" applyNumberFormat="1" applyFont="1" applyFill="1">
      <protection locked="0"/>
    </xf>
    <xf numFmtId="170" fontId="17" fillId="0" borderId="0" xfId="1" applyNumberFormat="1" applyFont="1" applyFill="1" applyAlignment="1">
      <alignment vertical="center"/>
      <protection locked="0"/>
    </xf>
    <xf numFmtId="170" fontId="17" fillId="0" borderId="0" xfId="30" applyNumberFormat="1" applyFont="1" applyFill="1" applyAlignment="1">
      <alignment vertical="center"/>
    </xf>
    <xf numFmtId="170" fontId="18" fillId="0" borderId="0" xfId="30" applyNumberFormat="1" applyFont="1" applyFill="1" applyAlignment="1">
      <alignment vertical="center"/>
    </xf>
    <xf numFmtId="170"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169" fontId="18" fillId="0" borderId="1" xfId="1" applyFont="1" applyFill="1" applyBorder="1" applyAlignment="1" applyProtection="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7" fontId="18" fillId="0" borderId="1" xfId="0" applyNumberFormat="1" applyFont="1" applyFill="1" applyBorder="1" applyAlignment="1">
      <alignment horizontal="right" vertical="center" wrapText="1"/>
    </xf>
    <xf numFmtId="167" fontId="17" fillId="0" borderId="1" xfId="0" applyNumberFormat="1" applyFont="1" applyFill="1" applyBorder="1" applyAlignment="1">
      <alignment horizontal="right" vertical="center" wrapText="1"/>
    </xf>
    <xf numFmtId="170" fontId="18" fillId="0" borderId="1" xfId="0" applyNumberFormat="1" applyFont="1" applyFill="1" applyBorder="1" applyAlignment="1">
      <alignment horizontal="right" vertical="center" wrapText="1"/>
    </xf>
    <xf numFmtId="170" fontId="18" fillId="0" borderId="1" xfId="1" applyNumberFormat="1" applyFont="1" applyFill="1" applyBorder="1" applyAlignment="1" applyProtection="1">
      <alignment vertical="center" wrapText="1"/>
    </xf>
    <xf numFmtId="169" fontId="18" fillId="0" borderId="1" xfId="1" applyFont="1" applyFill="1" applyBorder="1" applyAlignment="1" applyProtection="1">
      <alignment vertical="center" wrapText="1"/>
    </xf>
    <xf numFmtId="172" fontId="18" fillId="0" borderId="1" xfId="0" applyNumberFormat="1" applyFont="1" applyFill="1" applyBorder="1" applyAlignment="1">
      <alignment horizontal="right" vertical="center" wrapText="1"/>
    </xf>
    <xf numFmtId="167" fontId="17" fillId="2" borderId="1" xfId="0"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0" xfId="1" applyNumberFormat="1" applyFont="1" applyFill="1">
      <protection locked="0"/>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5"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170" fontId="161" fillId="0" borderId="1" xfId="5" applyNumberFormat="1" applyFont="1" applyFill="1" applyBorder="1" applyAlignment="1" applyProtection="1">
      <alignment vertical="center"/>
      <protection locked="0"/>
    </xf>
    <xf numFmtId="170" fontId="160" fillId="0" borderId="1" xfId="5" applyNumberFormat="1" applyFont="1" applyFill="1" applyBorder="1" applyAlignment="1" applyProtection="1">
      <alignment horizontal="left" vertical="center" wrapText="1"/>
      <protection locked="0"/>
    </xf>
    <xf numFmtId="223" fontId="160" fillId="0" borderId="1" xfId="2" applyNumberFormat="1" applyFont="1" applyFill="1" applyBorder="1" applyAlignment="1">
      <alignment horizontal="right" vertical="center"/>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3" fillId="0"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7"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lef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right"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70" fontId="17" fillId="0" borderId="1" xfId="1" applyNumberFormat="1" applyFont="1" applyFill="1" applyBorder="1" applyAlignment="1">
      <alignment horizontal="center" vertical="center" wrapText="1"/>
      <protection locked="0"/>
    </xf>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170" fontId="17" fillId="0" borderId="1" xfId="1" applyNumberFormat="1" applyFont="1" applyFill="1" applyBorder="1" applyAlignment="1">
      <alignment horizontal="left" wrapText="1"/>
      <protection locked="0"/>
    </xf>
    <xf numFmtId="167" fontId="18" fillId="0" borderId="1" xfId="1" applyNumberFormat="1" applyFont="1" applyFill="1" applyBorder="1" applyAlignment="1" applyProtection="1">
      <alignment horizontal="right" vertical="center"/>
    </xf>
    <xf numFmtId="170" fontId="17" fillId="0" borderId="1" xfId="1" applyNumberFormat="1" applyFont="1" applyFill="1" applyBorder="1" applyAlignment="1">
      <alignment horizontal="right" vertical="center" wrapText="1"/>
      <protection locked="0"/>
    </xf>
    <xf numFmtId="170" fontId="17" fillId="0" borderId="1" xfId="1" applyNumberFormat="1" applyFont="1" applyFill="1" applyBorder="1" applyAlignment="1">
      <alignment horizontal="left"/>
      <protection locked="0"/>
    </xf>
    <xf numFmtId="170" fontId="18" fillId="0" borderId="0" xfId="0" applyNumberFormat="1" applyFont="1" applyFill="1"/>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167" fontId="17" fillId="0" borderId="1" xfId="1" applyNumberFormat="1" applyFont="1" applyFill="1" applyBorder="1" applyAlignment="1" applyProtection="1">
      <alignment horizontal="right" vertical="center"/>
    </xf>
    <xf numFmtId="170" fontId="18" fillId="0" borderId="1" xfId="1" applyNumberFormat="1" applyFont="1" applyFill="1" applyBorder="1" applyAlignment="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170" fontId="17" fillId="0" borderId="1" xfId="1" applyNumberFormat="1" applyFont="1" applyFill="1" applyBorder="1" applyAlignment="1">
      <alignment horizontal="right" vertical="center"/>
      <protection locked="0"/>
    </xf>
    <xf numFmtId="167" fontId="18" fillId="0" borderId="1" xfId="8" applyNumberFormat="1" applyFont="1" applyFill="1" applyBorder="1" applyAlignment="1">
      <alignment horizontal="right" vertical="center" wrapText="1"/>
    </xf>
    <xf numFmtId="167" fontId="18" fillId="2" borderId="1" xfId="1" applyNumberFormat="1" applyFont="1" applyFill="1" applyBorder="1" applyAlignment="1" applyProtection="1">
      <alignment horizontal="right" vertical="center"/>
    </xf>
    <xf numFmtId="169" fontId="17" fillId="0" borderId="1" xfId="1" applyFont="1" applyFill="1" applyBorder="1" applyAlignment="1">
      <alignment horizontal="right" vertical="center"/>
      <protection locked="0"/>
    </xf>
    <xf numFmtId="169" fontId="18" fillId="0" borderId="1" xfId="1" applyFont="1" applyFill="1" applyBorder="1" applyAlignment="1">
      <alignment horizontal="right" vertical="center"/>
      <protection locked="0"/>
    </xf>
    <xf numFmtId="169" fontId="18" fillId="0" borderId="1" xfId="1" applyFont="1" applyFill="1" applyBorder="1" applyAlignment="1">
      <alignment horizontal="right" vertical="center" wrapText="1"/>
      <protection locked="0"/>
    </xf>
    <xf numFmtId="49" fontId="17" fillId="0" borderId="1" xfId="0" applyNumberFormat="1" applyFont="1" applyFill="1" applyBorder="1" applyAlignment="1">
      <alignment horizontal="left"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wrapText="1"/>
    </xf>
    <xf numFmtId="0" fontId="18" fillId="0" borderId="0" xfId="0" applyFont="1" applyFill="1" applyAlignment="1">
      <alignment horizontal="left"/>
    </xf>
    <xf numFmtId="0" fontId="18" fillId="0" borderId="0" xfId="0" applyFont="1" applyFill="1" applyAlignment="1">
      <alignment horizontal="center" vertical="center"/>
    </xf>
    <xf numFmtId="0" fontId="18" fillId="0" borderId="0" xfId="0" applyFont="1" applyFill="1" applyAlignment="1">
      <alignment horizontal="right"/>
    </xf>
    <xf numFmtId="170" fontId="17" fillId="0" borderId="0" xfId="1" applyNumberFormat="1" applyFont="1" applyFill="1" applyBorder="1" applyAlignment="1">
      <alignment horizontal="left"/>
      <protection locked="0"/>
    </xf>
    <xf numFmtId="0" fontId="18" fillId="0" borderId="0" xfId="0" applyFont="1" applyFill="1" applyAlignment="1">
      <alignment vertical="center"/>
    </xf>
    <xf numFmtId="170" fontId="18" fillId="0" borderId="0" xfId="2" applyNumberFormat="1" applyFont="1" applyFill="1" applyAlignment="1">
      <alignment vertical="center"/>
    </xf>
    <xf numFmtId="0" fontId="18" fillId="0" borderId="0" xfId="0" applyFont="1" applyFill="1" applyAlignment="1">
      <alignment horizontal="center" vertical="center"/>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Alignment="1">
      <alignment vertical="top"/>
    </xf>
    <xf numFmtId="0" fontId="18" fillId="0" borderId="0" xfId="0" applyFont="1" applyFill="1" applyAlignment="1">
      <alignment horizontal="center" vertical="top"/>
    </xf>
    <xf numFmtId="169" fontId="14" fillId="0" borderId="0" xfId="1" applyFont="1">
      <protection locked="0"/>
    </xf>
    <xf numFmtId="0" fontId="14" fillId="0" borderId="0" xfId="0" applyFont="1"/>
    <xf numFmtId="0" fontId="18" fillId="2" borderId="0" xfId="0" applyFont="1" applyFill="1" applyAlignment="1">
      <alignment horizontal="right" vertical="center" wrapText="1"/>
    </xf>
    <xf numFmtId="10" fontId="18" fillId="0" borderId="0" xfId="44" applyNumberFormat="1" applyFont="1" applyFill="1" applyProtection="1"/>
    <xf numFmtId="10" fontId="18" fillId="0" borderId="0" xfId="30" applyNumberFormat="1" applyFont="1" applyFill="1"/>
    <xf numFmtId="0" fontId="17" fillId="0" borderId="1" xfId="19" applyFont="1" applyFill="1" applyBorder="1" applyAlignment="1">
      <alignment horizontal="center" vertical="center" wrapText="1"/>
    </xf>
    <xf numFmtId="170"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lignment horizontal="left" vertical="center" wrapText="1"/>
    </xf>
    <xf numFmtId="49" fontId="18" fillId="0" borderId="1" xfId="19" applyNumberFormat="1" applyFont="1" applyFill="1" applyBorder="1" applyAlignment="1">
      <alignment horizontal="left" vertical="center" wrapText="1"/>
    </xf>
    <xf numFmtId="170"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lignment horizontal="right" vertical="center" wrapText="1"/>
    </xf>
    <xf numFmtId="10" fontId="18" fillId="0" borderId="1" xfId="44" applyNumberFormat="1" applyFont="1" applyFill="1" applyBorder="1" applyAlignment="1" applyProtection="1">
      <alignment horizontal="right" vertical="center" wrapText="1"/>
    </xf>
    <xf numFmtId="169" fontId="14" fillId="61" borderId="0" xfId="1" applyFont="1" applyFill="1">
      <protection locked="0"/>
    </xf>
    <xf numFmtId="49" fontId="18" fillId="0" borderId="1" xfId="19" applyNumberFormat="1" applyFont="1" applyFill="1" applyBorder="1" applyAlignment="1">
      <alignment horizontal="left" vertical="center" wrapText="1" indent="1"/>
    </xf>
    <xf numFmtId="41" fontId="18" fillId="0" borderId="1" xfId="0" applyNumberFormat="1" applyFont="1" applyFill="1" applyBorder="1" applyAlignment="1">
      <alignment horizontal="left" vertical="center" wrapText="1"/>
    </xf>
    <xf numFmtId="0" fontId="17" fillId="0" borderId="1" xfId="0" applyFont="1" applyFill="1" applyBorder="1" applyAlignment="1">
      <alignment horizontal="center"/>
    </xf>
    <xf numFmtId="10" fontId="17" fillId="0" borderId="1" xfId="44" applyNumberFormat="1" applyFont="1" applyFill="1" applyBorder="1" applyAlignment="1" applyProtection="1">
      <alignment horizontal="right" vertical="center" wrapText="1"/>
    </xf>
    <xf numFmtId="41" fontId="17" fillId="0" borderId="1" xfId="0" applyNumberFormat="1" applyFont="1" applyFill="1" applyBorder="1" applyAlignment="1">
      <alignment horizontal="left" vertical="center" wrapText="1"/>
    </xf>
    <xf numFmtId="3" fontId="18" fillId="2" borderId="1" xfId="0" applyNumberFormat="1" applyFont="1" applyFill="1" applyBorder="1"/>
    <xf numFmtId="49" fontId="17" fillId="0" borderId="1" xfId="19" applyNumberFormat="1" applyFont="1" applyFill="1" applyBorder="1" applyAlignment="1">
      <alignment horizontal="left" vertical="center" wrapText="1" indent="1"/>
    </xf>
    <xf numFmtId="171" fontId="18" fillId="0" borderId="1" xfId="0" applyNumberFormat="1" applyFont="1" applyFill="1" applyBorder="1" applyAlignment="1">
      <alignment horizontal="right" vertical="center" wrapText="1"/>
    </xf>
    <xf numFmtId="0" fontId="18" fillId="2" borderId="0" xfId="30" applyFont="1" applyFill="1" applyAlignment="1">
      <alignment horizontal="center" vertical="center"/>
    </xf>
    <xf numFmtId="49" fontId="18" fillId="2" borderId="0" xfId="19" applyNumberFormat="1" applyFont="1" applyFill="1" applyAlignment="1">
      <alignment horizontal="left" wrapText="1"/>
    </xf>
    <xf numFmtId="49" fontId="18" fillId="2" borderId="0" xfId="19" applyNumberFormat="1" applyFont="1" applyFill="1" applyAlignment="1">
      <alignment horizontal="center" vertical="center" wrapText="1"/>
    </xf>
    <xf numFmtId="167" fontId="18" fillId="0" borderId="0" xfId="30" applyNumberFormat="1" applyFont="1" applyFill="1" applyAlignment="1">
      <alignment horizontal="right" wrapText="1"/>
    </xf>
    <xf numFmtId="10" fontId="18" fillId="0" borderId="0" xfId="44" applyNumberFormat="1" applyFont="1" applyFill="1" applyBorder="1" applyAlignment="1">
      <alignment horizontal="right" wrapText="1"/>
      <protection locked="0"/>
    </xf>
    <xf numFmtId="170"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70"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4" fillId="0" borderId="0" xfId="0" applyFont="1" applyFill="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6" fillId="0" borderId="1" xfId="19" applyNumberFormat="1" applyFont="1" applyFill="1" applyBorder="1" applyAlignment="1">
      <alignment horizontal="left" vertical="center" wrapText="1"/>
    </xf>
    <xf numFmtId="11" fontId="18" fillId="0" borderId="1" xfId="19" applyNumberFormat="1" applyFont="1" applyFill="1" applyBorder="1" applyAlignment="1">
      <alignment horizontal="left" vertical="center" wrapText="1"/>
    </xf>
    <xf numFmtId="10" fontId="18"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1" fontId="18" fillId="0" borderId="1" xfId="0" applyNumberFormat="1" applyFont="1" applyFill="1" applyBorder="1" applyAlignment="1">
      <alignment horizontal="left" vertical="center" wrapText="1"/>
    </xf>
    <xf numFmtId="0" fontId="18" fillId="0" borderId="5" xfId="0" applyFont="1" applyFill="1" applyBorder="1" applyAlignment="1">
      <alignment horizontal="center" vertical="center"/>
    </xf>
    <xf numFmtId="170" fontId="18" fillId="0" borderId="1" xfId="1" applyNumberFormat="1" applyFont="1" applyFill="1" applyBorder="1" applyAlignment="1">
      <alignment vertical="center" wrapText="1"/>
      <protection locked="0"/>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43" fontId="18" fillId="0" borderId="1" xfId="1" applyNumberFormat="1" applyFont="1" applyFill="1" applyBorder="1" applyAlignment="1" applyProtection="1">
      <alignment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1" sqref="C21"/>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6" t="s">
        <v>431</v>
      </c>
      <c r="B1" s="166" t="s">
        <v>432</v>
      </c>
      <c r="C1" s="166" t="s">
        <v>433</v>
      </c>
    </row>
    <row r="2" spans="1:3">
      <c r="A2" s="166"/>
      <c r="B2" s="167">
        <f>BCthunhap!D46-BCKetQuaHoatDong_06028!D44</f>
        <v>0</v>
      </c>
      <c r="C2" s="167">
        <f>BCtinhhinhtaichinh!D33-BCTaiSan_06027!D30</f>
        <v>0</v>
      </c>
    </row>
    <row r="3" spans="1:3">
      <c r="A3" s="166"/>
      <c r="B3" s="167">
        <f>BCthunhap!D45-BCKetQuaHoatDong_06028!D43-BCKetQuaHoatDong_06028!D41</f>
        <v>0</v>
      </c>
      <c r="C3" s="167">
        <f>BCTaiSan_06027!D54-BCtinhhinhtaichinh!D45</f>
        <v>0</v>
      </c>
    </row>
    <row r="4" spans="1:3">
      <c r="A4" s="166"/>
      <c r="B4" s="167">
        <f>BCtinhhinhtaichinh!D51-BCtinhhinhtaichinh!E51-BCthunhap!D48</f>
        <v>0</v>
      </c>
      <c r="C4" s="167">
        <f>BCtinhhinhtaichinh!D52-BCTaiSan_06027!D57</f>
        <v>0</v>
      </c>
    </row>
    <row r="5" spans="1:3">
      <c r="A5" s="166"/>
      <c r="B5" s="167">
        <f>BCthunhap!D48-BCKetQuaHoatDong_06028!D45</f>
        <v>0</v>
      </c>
      <c r="C5" s="167">
        <f>BCtinhhinhtaichinh!D47-Khac_06030!D34</f>
        <v>0</v>
      </c>
    </row>
    <row r="6" spans="1:3">
      <c r="A6" s="166"/>
      <c r="B6" s="167">
        <f>+BCKetQuaHoatDong_06028!D48-GiaTriTaiSanRong_06129!E14</f>
        <v>0</v>
      </c>
      <c r="C6" s="167">
        <f>BCtinhhinhtaichinh!D33-BCDanhMucDauTu_06029!F58</f>
        <v>0</v>
      </c>
    </row>
    <row r="7" spans="1:3">
      <c r="A7" s="166"/>
      <c r="B7" s="167"/>
      <c r="C7" s="167">
        <f>BCtinhhinhtaichinh!D33-BCDanhMucDauTu_06029!F58</f>
        <v>0</v>
      </c>
    </row>
    <row r="10" spans="1:3">
      <c r="B10" s="219" t="s">
        <v>649</v>
      </c>
    </row>
    <row r="11" spans="1:3">
      <c r="B11" s="7"/>
    </row>
    <row r="12" spans="1:3">
      <c r="B12" s="8" t="s">
        <v>650</v>
      </c>
    </row>
    <row r="13" spans="1:3" ht="15">
      <c r="B13" s="168"/>
    </row>
    <row r="14" spans="1:3" ht="21">
      <c r="B14" s="220" t="s">
        <v>651</v>
      </c>
    </row>
    <row r="15" spans="1:3" ht="15">
      <c r="B15" s="168"/>
    </row>
    <row r="16" spans="1:3" ht="21">
      <c r="B16" s="169" t="s">
        <v>652</v>
      </c>
      <c r="C16" s="169" t="s">
        <v>641</v>
      </c>
    </row>
    <row r="21" spans="2:3" ht="25.5">
      <c r="B21" s="170" t="s">
        <v>653</v>
      </c>
      <c r="C21" s="170" t="s">
        <v>642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A2" sqref="A2:K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395" t="s">
        <v>507</v>
      </c>
      <c r="B1" s="395"/>
      <c r="C1" s="395"/>
      <c r="D1" s="395"/>
      <c r="E1" s="395"/>
      <c r="F1" s="395"/>
      <c r="G1" s="395"/>
      <c r="H1" s="395"/>
      <c r="I1" s="395"/>
      <c r="J1" s="395"/>
      <c r="K1" s="395"/>
    </row>
    <row r="2" spans="1:11" ht="28.5" customHeight="1">
      <c r="A2" s="396" t="s">
        <v>647</v>
      </c>
      <c r="B2" s="396"/>
      <c r="C2" s="396"/>
      <c r="D2" s="396"/>
      <c r="E2" s="396"/>
      <c r="F2" s="396"/>
      <c r="G2" s="396"/>
      <c r="H2" s="396"/>
      <c r="I2" s="396"/>
      <c r="J2" s="396"/>
      <c r="K2" s="396"/>
    </row>
    <row r="3" spans="1:11" ht="15" customHeight="1">
      <c r="A3" s="397" t="s">
        <v>235</v>
      </c>
      <c r="B3" s="397"/>
      <c r="C3" s="397"/>
      <c r="D3" s="397"/>
      <c r="E3" s="397"/>
      <c r="F3" s="397"/>
      <c r="G3" s="397"/>
      <c r="H3" s="397"/>
      <c r="I3" s="397"/>
      <c r="J3" s="397"/>
      <c r="K3" s="397"/>
    </row>
    <row r="4" spans="1:11">
      <c r="A4" s="397"/>
      <c r="B4" s="397"/>
      <c r="C4" s="397"/>
      <c r="D4" s="397"/>
      <c r="E4" s="397"/>
      <c r="F4" s="397"/>
      <c r="G4" s="397"/>
      <c r="H4" s="397"/>
      <c r="I4" s="397"/>
      <c r="J4" s="397"/>
      <c r="K4" s="397"/>
    </row>
    <row r="5" spans="1:11">
      <c r="A5" s="389" t="str">
        <f>'ngay thang'!B12</f>
        <v>Tại ngày 31 tháng 7 năm 2024/ As at 31 Jul 2024</v>
      </c>
      <c r="B5" s="389"/>
      <c r="C5" s="389"/>
      <c r="D5" s="389"/>
      <c r="E5" s="389"/>
      <c r="F5" s="389"/>
      <c r="G5" s="389"/>
      <c r="H5" s="389"/>
      <c r="I5" s="389"/>
      <c r="J5" s="389"/>
      <c r="K5" s="389"/>
    </row>
    <row r="6" spans="1:11">
      <c r="A6" s="15"/>
      <c r="B6" s="15"/>
      <c r="C6" s="15"/>
      <c r="D6" s="15"/>
      <c r="E6" s="15"/>
      <c r="F6" s="1"/>
    </row>
    <row r="7" spans="1:11" ht="27.75" customHeight="1">
      <c r="A7" s="387" t="s">
        <v>244</v>
      </c>
      <c r="B7" s="387"/>
      <c r="D7" s="387" t="s">
        <v>605</v>
      </c>
      <c r="E7" s="387"/>
      <c r="F7" s="387"/>
      <c r="G7" s="387"/>
      <c r="H7" s="387"/>
      <c r="I7" s="387"/>
      <c r="J7" s="387"/>
    </row>
    <row r="8" spans="1:11" ht="31.5" customHeight="1">
      <c r="A8" s="387" t="s">
        <v>242</v>
      </c>
      <c r="B8" s="387"/>
      <c r="D8" s="387" t="s">
        <v>444</v>
      </c>
      <c r="E8" s="387"/>
      <c r="F8" s="387"/>
      <c r="G8" s="387"/>
      <c r="H8" s="387"/>
      <c r="I8" s="387"/>
      <c r="J8" s="387"/>
    </row>
    <row r="9" spans="1:11" ht="31.5" customHeight="1">
      <c r="A9" s="390" t="s">
        <v>241</v>
      </c>
      <c r="B9" s="390"/>
      <c r="D9" s="390" t="s">
        <v>243</v>
      </c>
      <c r="E9" s="390"/>
      <c r="F9" s="390"/>
      <c r="G9" s="390"/>
      <c r="H9" s="390"/>
      <c r="I9" s="390"/>
      <c r="J9" s="390"/>
    </row>
    <row r="10" spans="1:11" ht="31.5" customHeight="1">
      <c r="A10" s="390" t="s">
        <v>245</v>
      </c>
      <c r="B10" s="390"/>
      <c r="D10" s="387" t="str">
        <f>'ngay thang'!B14</f>
        <v>Ngày 05 tháng 08 năm 2024
05 Aug 2024</v>
      </c>
      <c r="E10" s="390"/>
      <c r="F10" s="390"/>
      <c r="G10" s="390"/>
      <c r="H10" s="390"/>
      <c r="I10" s="390"/>
      <c r="J10" s="390"/>
    </row>
    <row r="12" spans="1:11" s="26" customFormat="1" ht="29.25" customHeight="1">
      <c r="A12" s="391" t="s">
        <v>207</v>
      </c>
      <c r="B12" s="391" t="s">
        <v>208</v>
      </c>
      <c r="C12" s="391" t="s">
        <v>199</v>
      </c>
      <c r="D12" s="391" t="s">
        <v>231</v>
      </c>
      <c r="E12" s="391" t="s">
        <v>209</v>
      </c>
      <c r="F12" s="391" t="s">
        <v>210</v>
      </c>
      <c r="G12" s="391" t="s">
        <v>211</v>
      </c>
      <c r="H12" s="393" t="s">
        <v>212</v>
      </c>
      <c r="I12" s="394"/>
      <c r="J12" s="393" t="s">
        <v>215</v>
      </c>
      <c r="K12" s="394"/>
    </row>
    <row r="13" spans="1:11" s="26" customFormat="1" ht="51">
      <c r="A13" s="392"/>
      <c r="B13" s="392"/>
      <c r="C13" s="392"/>
      <c r="D13" s="392"/>
      <c r="E13" s="392"/>
      <c r="F13" s="392"/>
      <c r="G13" s="392"/>
      <c r="H13" s="165" t="s">
        <v>213</v>
      </c>
      <c r="I13" s="165" t="s">
        <v>214</v>
      </c>
      <c r="J13" s="165" t="s">
        <v>216</v>
      </c>
      <c r="K13" s="165" t="s">
        <v>214</v>
      </c>
    </row>
    <row r="14" spans="1:11" s="26" customFormat="1" ht="25.5">
      <c r="A14" s="3" t="s">
        <v>72</v>
      </c>
      <c r="B14" s="4" t="s">
        <v>223</v>
      </c>
      <c r="C14" s="4" t="s">
        <v>73</v>
      </c>
      <c r="D14" s="157"/>
      <c r="E14" s="157"/>
      <c r="F14" s="158"/>
      <c r="G14" s="159"/>
      <c r="H14" s="4"/>
      <c r="I14" s="2"/>
      <c r="J14" s="5"/>
      <c r="K14" s="6"/>
    </row>
    <row r="15" spans="1:11" s="26" customFormat="1" ht="25.5">
      <c r="A15" s="3" t="s">
        <v>46</v>
      </c>
      <c r="B15" s="4" t="s">
        <v>224</v>
      </c>
      <c r="C15" s="4" t="s">
        <v>74</v>
      </c>
      <c r="D15" s="158"/>
      <c r="E15" s="158"/>
      <c r="F15" s="158"/>
      <c r="G15" s="159"/>
      <c r="H15" s="4"/>
      <c r="I15" s="2"/>
      <c r="J15" s="4"/>
      <c r="K15" s="2"/>
    </row>
    <row r="16" spans="1:11" s="26" customFormat="1" ht="25.5">
      <c r="A16" s="3" t="s">
        <v>75</v>
      </c>
      <c r="B16" s="4" t="s">
        <v>217</v>
      </c>
      <c r="C16" s="4" t="s">
        <v>76</v>
      </c>
      <c r="D16" s="158"/>
      <c r="E16" s="158"/>
      <c r="F16" s="158"/>
      <c r="G16" s="157"/>
      <c r="H16" s="4"/>
      <c r="I16" s="160"/>
      <c r="J16" s="4"/>
      <c r="K16" s="160"/>
    </row>
    <row r="17" spans="1:11" s="26" customFormat="1" ht="25.5">
      <c r="A17" s="3" t="s">
        <v>56</v>
      </c>
      <c r="B17" s="4" t="s">
        <v>218</v>
      </c>
      <c r="C17" s="4" t="s">
        <v>77</v>
      </c>
      <c r="D17" s="158"/>
      <c r="E17" s="158"/>
      <c r="F17" s="158"/>
      <c r="G17" s="159"/>
      <c r="H17" s="4"/>
      <c r="I17" s="2"/>
      <c r="J17" s="4"/>
      <c r="K17" s="2"/>
    </row>
    <row r="18" spans="1:11" s="26" customFormat="1" ht="25.5">
      <c r="A18" s="3" t="s">
        <v>78</v>
      </c>
      <c r="B18" s="4" t="s">
        <v>225</v>
      </c>
      <c r="C18" s="4" t="s">
        <v>79</v>
      </c>
      <c r="D18" s="158"/>
      <c r="E18" s="158"/>
      <c r="F18" s="158"/>
      <c r="G18" s="159"/>
      <c r="H18" s="4"/>
      <c r="I18" s="2"/>
      <c r="J18" s="4"/>
      <c r="K18" s="2"/>
    </row>
    <row r="19" spans="1:11" s="26" customFormat="1" ht="25.5">
      <c r="A19" s="3" t="s">
        <v>80</v>
      </c>
      <c r="B19" s="4" t="s">
        <v>219</v>
      </c>
      <c r="C19" s="4" t="s">
        <v>81</v>
      </c>
      <c r="D19" s="158"/>
      <c r="E19" s="158"/>
      <c r="F19" s="158"/>
      <c r="G19" s="159"/>
      <c r="H19" s="4"/>
      <c r="I19" s="2"/>
      <c r="J19" s="4"/>
      <c r="K19" s="2"/>
    </row>
    <row r="20" spans="1:11" s="26" customFormat="1" ht="25.5">
      <c r="A20" s="3" t="s">
        <v>46</v>
      </c>
      <c r="B20" s="4" t="s">
        <v>220</v>
      </c>
      <c r="C20" s="4" t="s">
        <v>82</v>
      </c>
      <c r="D20" s="158"/>
      <c r="E20" s="158"/>
      <c r="F20" s="158"/>
      <c r="G20" s="159"/>
      <c r="H20" s="4"/>
      <c r="I20" s="2"/>
      <c r="J20" s="4"/>
      <c r="K20" s="2"/>
    </row>
    <row r="21" spans="1:11" s="26" customFormat="1" ht="25.5">
      <c r="A21" s="3" t="s">
        <v>83</v>
      </c>
      <c r="B21" s="4" t="s">
        <v>221</v>
      </c>
      <c r="C21" s="4" t="s">
        <v>84</v>
      </c>
      <c r="D21" s="158"/>
      <c r="E21" s="158"/>
      <c r="F21" s="158"/>
      <c r="G21" s="159"/>
      <c r="H21" s="4"/>
      <c r="I21" s="2"/>
      <c r="J21" s="4"/>
      <c r="K21" s="2"/>
    </row>
    <row r="22" spans="1:11" s="26" customFormat="1" ht="25.5">
      <c r="A22" s="3" t="s">
        <v>56</v>
      </c>
      <c r="B22" s="4" t="s">
        <v>222</v>
      </c>
      <c r="C22" s="4" t="s">
        <v>85</v>
      </c>
      <c r="D22" s="158"/>
      <c r="E22" s="158"/>
      <c r="F22" s="158"/>
      <c r="G22" s="159"/>
      <c r="H22" s="4"/>
      <c r="I22" s="2"/>
      <c r="J22" s="4"/>
      <c r="K22" s="2"/>
    </row>
    <row r="23" spans="1:11" s="26" customFormat="1" ht="38.25">
      <c r="A23" s="3" t="s">
        <v>86</v>
      </c>
      <c r="B23" s="4" t="s">
        <v>226</v>
      </c>
      <c r="C23" s="4" t="s">
        <v>87</v>
      </c>
      <c r="D23" s="158"/>
      <c r="E23" s="158"/>
      <c r="F23" s="158"/>
      <c r="G23" s="159"/>
      <c r="H23" s="4"/>
      <c r="I23" s="2"/>
      <c r="J23" s="4"/>
      <c r="K23" s="2"/>
    </row>
    <row r="24" spans="1:11" s="26" customFormat="1" ht="12.75">
      <c r="A24" s="161"/>
      <c r="B24" s="162"/>
      <c r="C24" s="162"/>
      <c r="D24" s="158"/>
      <c r="E24" s="158"/>
      <c r="F24" s="158"/>
      <c r="G24" s="159"/>
      <c r="H24" s="4"/>
      <c r="I24" s="2"/>
      <c r="J24" s="5"/>
      <c r="K24" s="6"/>
    </row>
    <row r="25" spans="1:11" s="26" customFormat="1" ht="12.75">
      <c r="A25" s="163"/>
    </row>
    <row r="26" spans="1:11" s="26" customFormat="1" ht="12.75">
      <c r="A26" s="197" t="s">
        <v>626</v>
      </c>
      <c r="B26" s="1"/>
      <c r="C26" s="27"/>
      <c r="I26" s="28" t="s">
        <v>627</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4"/>
      <c r="I35" s="23"/>
      <c r="J35" s="164"/>
      <c r="K35" s="164"/>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2" sqref="A2:D2"/>
    </sheetView>
  </sheetViews>
  <sheetFormatPr defaultColWidth="9.140625" defaultRowHeight="15"/>
  <cols>
    <col min="1" max="1" width="4.85546875" style="156" customWidth="1"/>
    <col min="2" max="2" width="61.85546875" style="151" customWidth="1"/>
    <col min="3" max="3" width="33.5703125" style="151" customWidth="1"/>
    <col min="4" max="4" width="41.42578125" style="151" customWidth="1"/>
    <col min="5" max="16384" width="9.140625" style="151"/>
  </cols>
  <sheetData>
    <row r="1" spans="1:4" ht="27.75" customHeight="1">
      <c r="A1" s="398" t="s">
        <v>507</v>
      </c>
      <c r="B1" s="398"/>
      <c r="C1" s="398"/>
      <c r="D1" s="398"/>
    </row>
    <row r="2" spans="1:4" ht="28.5" customHeight="1">
      <c r="A2" s="399" t="s">
        <v>646</v>
      </c>
      <c r="B2" s="399"/>
      <c r="C2" s="399"/>
      <c r="D2" s="399"/>
    </row>
    <row r="3" spans="1:4" ht="15" customHeight="1">
      <c r="A3" s="400" t="s">
        <v>449</v>
      </c>
      <c r="B3" s="400"/>
      <c r="C3" s="400"/>
      <c r="D3" s="400"/>
    </row>
    <row r="4" spans="1:4">
      <c r="A4" s="400"/>
      <c r="B4" s="400"/>
      <c r="C4" s="400"/>
      <c r="D4" s="400"/>
    </row>
    <row r="5" spans="1:4">
      <c r="A5" s="401" t="str">
        <f>'ngay thang'!B10</f>
        <v>Tháng 07 năm 2024/Jul 2024</v>
      </c>
      <c r="B5" s="402"/>
      <c r="C5" s="402"/>
      <c r="D5" s="402"/>
    </row>
    <row r="6" spans="1:4">
      <c r="A6" s="16"/>
      <c r="B6" s="16"/>
      <c r="C6" s="16"/>
      <c r="D6" s="16"/>
    </row>
    <row r="7" spans="1:4" ht="28.5" customHeight="1">
      <c r="A7" s="403" t="s">
        <v>242</v>
      </c>
      <c r="B7" s="403"/>
      <c r="C7" s="403" t="s">
        <v>444</v>
      </c>
      <c r="D7" s="403"/>
    </row>
    <row r="8" spans="1:4" ht="29.25" customHeight="1">
      <c r="A8" s="404" t="s">
        <v>241</v>
      </c>
      <c r="B8" s="404"/>
      <c r="C8" s="403" t="s">
        <v>591</v>
      </c>
      <c r="D8" s="404"/>
    </row>
    <row r="9" spans="1:4" ht="31.5" customHeight="1">
      <c r="A9" s="403" t="s">
        <v>244</v>
      </c>
      <c r="B9" s="403"/>
      <c r="C9" s="403" t="s">
        <v>605</v>
      </c>
      <c r="D9" s="403"/>
    </row>
    <row r="10" spans="1:4" ht="27" customHeight="1">
      <c r="A10" s="404" t="s">
        <v>245</v>
      </c>
      <c r="B10" s="404"/>
      <c r="C10" s="403" t="str">
        <f>'ngay thang'!B14</f>
        <v>Ngày 05 tháng 08 năm 2024
05 Aug 2024</v>
      </c>
      <c r="D10" s="403"/>
    </row>
    <row r="11" spans="1:4" ht="16.5" customHeight="1">
      <c r="A11" s="17"/>
      <c r="B11" s="17"/>
      <c r="C11" s="17"/>
      <c r="D11" s="17"/>
    </row>
    <row r="12" spans="1:4">
      <c r="A12" s="405" t="s">
        <v>450</v>
      </c>
      <c r="B12" s="405"/>
      <c r="C12" s="405"/>
      <c r="D12" s="405"/>
    </row>
    <row r="13" spans="1:4" s="148" customFormat="1" ht="15.75" customHeight="1">
      <c r="A13" s="406" t="s">
        <v>207</v>
      </c>
      <c r="B13" s="406" t="s">
        <v>451</v>
      </c>
      <c r="C13" s="408" t="s">
        <v>452</v>
      </c>
      <c r="D13" s="408"/>
    </row>
    <row r="14" spans="1:4" s="148" customFormat="1" ht="21" customHeight="1">
      <c r="A14" s="407"/>
      <c r="B14" s="407"/>
      <c r="C14" s="155" t="s">
        <v>453</v>
      </c>
      <c r="D14" s="155" t="s">
        <v>454</v>
      </c>
    </row>
    <row r="15" spans="1:4" s="148" customFormat="1" ht="12.75">
      <c r="A15" s="9" t="s">
        <v>46</v>
      </c>
      <c r="B15" s="10" t="s">
        <v>455</v>
      </c>
      <c r="C15" s="143"/>
      <c r="D15" s="143"/>
    </row>
    <row r="16" spans="1:4" s="148" customFormat="1" ht="12.75">
      <c r="A16" s="9" t="s">
        <v>456</v>
      </c>
      <c r="B16" s="10" t="s">
        <v>457</v>
      </c>
      <c r="C16" s="144"/>
      <c r="D16" s="144"/>
    </row>
    <row r="17" spans="1:4" s="148" customFormat="1" ht="12.75">
      <c r="A17" s="9" t="s">
        <v>458</v>
      </c>
      <c r="B17" s="10" t="s">
        <v>459</v>
      </c>
      <c r="C17" s="144"/>
      <c r="D17" s="144"/>
    </row>
    <row r="18" spans="1:4" s="148" customFormat="1" ht="12.75">
      <c r="A18" s="9" t="s">
        <v>56</v>
      </c>
      <c r="B18" s="10" t="s">
        <v>460</v>
      </c>
      <c r="C18" s="144"/>
      <c r="D18" s="144"/>
    </row>
    <row r="19" spans="1:4" s="148" customFormat="1" ht="12.75">
      <c r="A19" s="9" t="s">
        <v>456</v>
      </c>
      <c r="B19" s="10" t="s">
        <v>457</v>
      </c>
      <c r="C19" s="144"/>
      <c r="D19" s="144"/>
    </row>
    <row r="20" spans="1:4" s="148" customFormat="1" ht="12.75">
      <c r="A20" s="9" t="s">
        <v>458</v>
      </c>
      <c r="B20" s="10" t="s">
        <v>459</v>
      </c>
      <c r="C20" s="144"/>
      <c r="D20" s="144"/>
    </row>
    <row r="21" spans="1:4" s="148" customFormat="1" ht="12.75">
      <c r="A21" s="9" t="s">
        <v>133</v>
      </c>
      <c r="B21" s="10" t="s">
        <v>461</v>
      </c>
      <c r="C21" s="144"/>
      <c r="D21" s="144"/>
    </row>
    <row r="22" spans="1:4" s="148" customFormat="1" ht="12.75">
      <c r="A22" s="9" t="s">
        <v>456</v>
      </c>
      <c r="B22" s="10" t="s">
        <v>457</v>
      </c>
      <c r="C22" s="144"/>
      <c r="D22" s="144"/>
    </row>
    <row r="23" spans="1:4" s="148" customFormat="1" ht="12.75">
      <c r="A23" s="9" t="s">
        <v>458</v>
      </c>
      <c r="B23" s="10" t="s">
        <v>459</v>
      </c>
      <c r="C23" s="144"/>
      <c r="D23" s="144"/>
    </row>
    <row r="24" spans="1:4" s="148" customFormat="1" ht="12.75">
      <c r="A24" s="9" t="s">
        <v>135</v>
      </c>
      <c r="B24" s="10" t="s">
        <v>462</v>
      </c>
      <c r="C24" s="144"/>
      <c r="D24" s="144"/>
    </row>
    <row r="25" spans="1:4" s="148" customFormat="1" ht="12.75">
      <c r="A25" s="145">
        <v>1</v>
      </c>
      <c r="B25" s="146" t="s">
        <v>457</v>
      </c>
      <c r="C25" s="144"/>
      <c r="D25" s="144"/>
    </row>
    <row r="26" spans="1:4" s="148" customFormat="1" ht="12.75">
      <c r="A26" s="145">
        <v>2</v>
      </c>
      <c r="B26" s="146" t="s">
        <v>459</v>
      </c>
      <c r="C26" s="144"/>
      <c r="D26" s="144"/>
    </row>
    <row r="27" spans="1:4" s="148" customFormat="1" ht="12.75">
      <c r="A27" s="409" t="s">
        <v>463</v>
      </c>
      <c r="B27" s="409"/>
      <c r="C27" s="409"/>
      <c r="D27" s="409"/>
    </row>
    <row r="28" spans="1:4" s="148" customFormat="1" ht="12.75">
      <c r="A28" s="147"/>
    </row>
    <row r="29" spans="1:4" s="148" customFormat="1" ht="12.75">
      <c r="A29" s="197" t="s">
        <v>626</v>
      </c>
      <c r="B29" s="48"/>
      <c r="D29" s="149" t="s">
        <v>627</v>
      </c>
    </row>
    <row r="30" spans="1:4" s="148" customFormat="1" ht="12.75">
      <c r="A30" s="112" t="s">
        <v>176</v>
      </c>
      <c r="B30" s="48"/>
      <c r="D30" s="150" t="s">
        <v>177</v>
      </c>
    </row>
    <row r="31" spans="1:4">
      <c r="A31" s="48"/>
      <c r="B31" s="48"/>
      <c r="D31" s="152"/>
    </row>
    <row r="32" spans="1:4">
      <c r="A32" s="48"/>
      <c r="B32" s="48"/>
      <c r="D32" s="152"/>
    </row>
    <row r="33" spans="1:4">
      <c r="A33" s="48"/>
      <c r="B33" s="48"/>
      <c r="D33" s="152"/>
    </row>
    <row r="34" spans="1:4">
      <c r="A34" s="48"/>
      <c r="B34" s="48"/>
      <c r="D34" s="152"/>
    </row>
    <row r="35" spans="1:4">
      <c r="A35" s="48"/>
      <c r="B35" s="48"/>
      <c r="D35" s="152"/>
    </row>
    <row r="36" spans="1:4">
      <c r="A36" s="48"/>
      <c r="B36" s="48"/>
      <c r="D36" s="152"/>
    </row>
    <row r="37" spans="1:4">
      <c r="A37" s="48"/>
      <c r="B37" s="48"/>
      <c r="D37" s="153"/>
    </row>
    <row r="38" spans="1:4">
      <c r="A38" s="154" t="s">
        <v>236</v>
      </c>
      <c r="B38" s="103"/>
      <c r="C38" s="107"/>
      <c r="D38" s="104" t="s">
        <v>464</v>
      </c>
    </row>
    <row r="39" spans="1:4">
      <c r="A39" s="11" t="s">
        <v>592</v>
      </c>
      <c r="B39" s="48"/>
      <c r="C39" s="106"/>
      <c r="D39" s="106"/>
    </row>
    <row r="40" spans="1:4">
      <c r="A40" s="48" t="s">
        <v>237</v>
      </c>
      <c r="B40" s="48"/>
    </row>
    <row r="41" spans="1:4">
      <c r="A41" s="15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3" zoomScaleSheetLayoutView="100" workbookViewId="0">
      <selection activeCell="G13" sqref="G13:G30"/>
    </sheetView>
  </sheetViews>
  <sheetFormatPr defaultColWidth="9.140625" defaultRowHeight="12.75"/>
  <cols>
    <col min="1" max="1" width="6.85546875" style="139" customWidth="1"/>
    <col min="2" max="2" width="48.28515625" style="48" customWidth="1"/>
    <col min="3" max="3" width="12.28515625" style="61" customWidth="1"/>
    <col min="4" max="4" width="15.42578125" style="61" customWidth="1"/>
    <col min="5" max="5" width="15.7109375" style="61" customWidth="1"/>
    <col min="6" max="6" width="20.42578125" style="61" customWidth="1"/>
    <col min="7" max="7" width="24.28515625" style="48" customWidth="1"/>
    <col min="8" max="8" width="19.140625" style="126"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411" t="s">
        <v>507</v>
      </c>
      <c r="B1" s="411"/>
      <c r="C1" s="411"/>
      <c r="D1" s="411"/>
      <c r="E1" s="411"/>
      <c r="F1" s="411"/>
      <c r="G1" s="411"/>
    </row>
    <row r="2" spans="1:13" ht="34.5" customHeight="1">
      <c r="A2" s="412" t="s">
        <v>648</v>
      </c>
      <c r="B2" s="412"/>
      <c r="C2" s="412"/>
      <c r="D2" s="412"/>
      <c r="E2" s="412"/>
      <c r="F2" s="412"/>
      <c r="G2" s="412"/>
    </row>
    <row r="3" spans="1:13" ht="39.75" customHeight="1">
      <c r="A3" s="400" t="s">
        <v>465</v>
      </c>
      <c r="B3" s="400"/>
      <c r="C3" s="400"/>
      <c r="D3" s="400"/>
      <c r="E3" s="400"/>
      <c r="F3" s="400"/>
      <c r="G3" s="400"/>
    </row>
    <row r="4" spans="1:13">
      <c r="A4" s="401" t="str">
        <f>'BC Han muc nuoc ngoai'!A5:D5</f>
        <v>Tháng 07 năm 2024/Jul 2024</v>
      </c>
      <c r="B4" s="402"/>
      <c r="C4" s="402"/>
      <c r="D4" s="402"/>
      <c r="E4" s="402"/>
      <c r="F4" s="402"/>
      <c r="G4" s="402"/>
    </row>
    <row r="5" spans="1:13">
      <c r="A5" s="16"/>
      <c r="B5" s="16"/>
      <c r="C5" s="16"/>
      <c r="D5" s="16"/>
      <c r="E5" s="16"/>
      <c r="F5" s="16"/>
      <c r="G5" s="16"/>
    </row>
    <row r="6" spans="1:13" s="111" customFormat="1" ht="28.5" customHeight="1">
      <c r="A6" s="413" t="s">
        <v>586</v>
      </c>
      <c r="B6" s="413"/>
      <c r="C6" s="414" t="s">
        <v>444</v>
      </c>
      <c r="D6" s="414"/>
      <c r="E6" s="414"/>
      <c r="F6" s="414"/>
      <c r="G6" s="414"/>
      <c r="H6" s="127"/>
    </row>
    <row r="7" spans="1:13" s="111" customFormat="1" ht="28.5" customHeight="1">
      <c r="A7" s="413" t="s">
        <v>241</v>
      </c>
      <c r="B7" s="413"/>
      <c r="C7" s="415" t="s">
        <v>593</v>
      </c>
      <c r="D7" s="415"/>
      <c r="E7" s="415"/>
      <c r="F7" s="415"/>
      <c r="G7" s="415"/>
      <c r="H7" s="127"/>
    </row>
    <row r="8" spans="1:13" s="111" customFormat="1" ht="28.5" customHeight="1">
      <c r="A8" s="413" t="s">
        <v>588</v>
      </c>
      <c r="B8" s="413"/>
      <c r="C8" s="414" t="s">
        <v>605</v>
      </c>
      <c r="D8" s="414"/>
      <c r="E8" s="414"/>
      <c r="F8" s="414"/>
      <c r="G8" s="414"/>
      <c r="H8" s="127"/>
    </row>
    <row r="9" spans="1:13" s="111" customFormat="1" ht="24.75" customHeight="1">
      <c r="A9" s="413" t="s">
        <v>245</v>
      </c>
      <c r="B9" s="413"/>
      <c r="C9" s="416" t="str">
        <f>'BC Han muc nuoc ngoai'!C10:D10</f>
        <v>Ngày 05 tháng 08 năm 2024
05 Aug 2024</v>
      </c>
      <c r="D9" s="416"/>
      <c r="E9" s="416"/>
      <c r="F9" s="110"/>
      <c r="G9" s="128"/>
      <c r="H9" s="127"/>
    </row>
    <row r="10" spans="1:13" s="111" customFormat="1" ht="9" customHeight="1">
      <c r="A10" s="17"/>
      <c r="B10" s="17"/>
      <c r="C10" s="12"/>
      <c r="D10" s="110"/>
      <c r="E10" s="110"/>
      <c r="F10" s="110"/>
      <c r="G10" s="128"/>
      <c r="H10" s="127"/>
    </row>
    <row r="11" spans="1:13" ht="10.15" customHeight="1">
      <c r="A11" s="48"/>
      <c r="C11" s="48"/>
      <c r="D11" s="48"/>
      <c r="E11" s="48"/>
      <c r="F11" s="48"/>
    </row>
    <row r="12" spans="1:13" ht="18" customHeight="1">
      <c r="A12" s="111" t="s">
        <v>466</v>
      </c>
      <c r="B12" s="111"/>
      <c r="C12" s="111"/>
      <c r="D12" s="111"/>
      <c r="E12" s="111"/>
      <c r="F12" s="111"/>
      <c r="G12" s="129"/>
    </row>
    <row r="13" spans="1:13" ht="30.75" customHeight="1">
      <c r="A13" s="418" t="s">
        <v>467</v>
      </c>
      <c r="B13" s="418" t="s">
        <v>248</v>
      </c>
      <c r="C13" s="420" t="s">
        <v>285</v>
      </c>
      <c r="D13" s="421"/>
      <c r="E13" s="420" t="s">
        <v>468</v>
      </c>
      <c r="F13" s="421"/>
      <c r="G13" s="418" t="s">
        <v>469</v>
      </c>
      <c r="M13" s="130"/>
    </row>
    <row r="14" spans="1:13" ht="28.5" customHeight="1">
      <c r="A14" s="419"/>
      <c r="B14" s="419"/>
      <c r="C14" s="113" t="s">
        <v>453</v>
      </c>
      <c r="D14" s="113" t="s">
        <v>470</v>
      </c>
      <c r="E14" s="113" t="s">
        <v>453</v>
      </c>
      <c r="F14" s="113" t="s">
        <v>470</v>
      </c>
      <c r="G14" s="419"/>
      <c r="M14" s="130"/>
    </row>
    <row r="15" spans="1:13" s="78" customFormat="1" ht="25.5">
      <c r="A15" s="117" t="s">
        <v>89</v>
      </c>
      <c r="B15" s="13" t="s">
        <v>471</v>
      </c>
      <c r="C15" s="131"/>
      <c r="D15" s="131"/>
      <c r="E15" s="131"/>
      <c r="F15" s="131"/>
      <c r="G15" s="132"/>
      <c r="H15" s="133"/>
    </row>
    <row r="16" spans="1:13" s="78" customFormat="1" ht="25.5">
      <c r="A16" s="117"/>
      <c r="B16" s="13" t="s">
        <v>472</v>
      </c>
      <c r="C16" s="131"/>
      <c r="D16" s="131"/>
      <c r="E16" s="131"/>
      <c r="F16" s="131"/>
      <c r="G16" s="132"/>
      <c r="H16" s="133"/>
    </row>
    <row r="17" spans="1:13" s="78" customFormat="1" ht="25.5">
      <c r="A17" s="117"/>
      <c r="B17" s="13" t="s">
        <v>473</v>
      </c>
      <c r="C17" s="131"/>
      <c r="D17" s="131"/>
      <c r="E17" s="131"/>
      <c r="F17" s="131"/>
      <c r="G17" s="132"/>
      <c r="H17" s="133"/>
    </row>
    <row r="18" spans="1:13" s="78" customFormat="1" ht="25.5">
      <c r="A18" s="117"/>
      <c r="B18" s="13" t="s">
        <v>367</v>
      </c>
      <c r="C18" s="131"/>
      <c r="D18" s="131"/>
      <c r="E18" s="131"/>
      <c r="F18" s="131"/>
      <c r="G18" s="132"/>
      <c r="H18" s="133"/>
    </row>
    <row r="19" spans="1:13" s="78" customFormat="1" ht="25.5">
      <c r="A19" s="117" t="s">
        <v>93</v>
      </c>
      <c r="B19" s="13" t="s">
        <v>368</v>
      </c>
      <c r="C19" s="131"/>
      <c r="D19" s="131"/>
      <c r="E19" s="131"/>
      <c r="F19" s="131"/>
      <c r="G19" s="132"/>
      <c r="H19" s="133"/>
    </row>
    <row r="20" spans="1:13" s="78" customFormat="1" ht="25.5">
      <c r="A20" s="117" t="s">
        <v>97</v>
      </c>
      <c r="B20" s="13" t="s">
        <v>474</v>
      </c>
      <c r="C20" s="131"/>
      <c r="D20" s="131"/>
      <c r="E20" s="131"/>
      <c r="F20" s="131"/>
      <c r="G20" s="132"/>
      <c r="H20" s="133"/>
    </row>
    <row r="21" spans="1:13" s="78" customFormat="1" ht="25.5">
      <c r="A21" s="117" t="s">
        <v>99</v>
      </c>
      <c r="B21" s="13" t="s">
        <v>373</v>
      </c>
      <c r="C21" s="131"/>
      <c r="D21" s="131"/>
      <c r="E21" s="131"/>
      <c r="F21" s="131"/>
      <c r="G21" s="132"/>
      <c r="H21" s="133"/>
    </row>
    <row r="22" spans="1:13" s="78" customFormat="1" ht="38.25">
      <c r="A22" s="117" t="s">
        <v>101</v>
      </c>
      <c r="B22" s="13" t="s">
        <v>475</v>
      </c>
      <c r="C22" s="131"/>
      <c r="D22" s="131"/>
      <c r="E22" s="131"/>
      <c r="F22" s="131"/>
      <c r="G22" s="132"/>
      <c r="H22" s="133"/>
    </row>
    <row r="23" spans="1:13" s="78" customFormat="1" ht="25.5">
      <c r="A23" s="117" t="s">
        <v>103</v>
      </c>
      <c r="B23" s="13" t="s">
        <v>375</v>
      </c>
      <c r="C23" s="131"/>
      <c r="D23" s="131"/>
      <c r="E23" s="131"/>
      <c r="F23" s="131"/>
      <c r="G23" s="132"/>
      <c r="H23" s="133"/>
    </row>
    <row r="24" spans="1:13" s="78" customFormat="1" ht="25.5">
      <c r="A24" s="117" t="s">
        <v>105</v>
      </c>
      <c r="B24" s="13" t="s">
        <v>376</v>
      </c>
      <c r="C24" s="131"/>
      <c r="D24" s="131"/>
      <c r="E24" s="131"/>
      <c r="F24" s="131"/>
      <c r="G24" s="132"/>
      <c r="H24" s="133"/>
    </row>
    <row r="25" spans="1:13" s="78" customFormat="1" ht="25.5">
      <c r="A25" s="117" t="s">
        <v>107</v>
      </c>
      <c r="B25" s="13" t="s">
        <v>476</v>
      </c>
      <c r="C25" s="81"/>
      <c r="D25" s="81"/>
      <c r="E25" s="81"/>
      <c r="F25" s="81"/>
      <c r="G25" s="134"/>
      <c r="H25" s="133"/>
    </row>
    <row r="26" spans="1:13" ht="30.75" customHeight="1">
      <c r="A26" s="418" t="s">
        <v>467</v>
      </c>
      <c r="B26" s="418" t="s">
        <v>250</v>
      </c>
      <c r="C26" s="420" t="s">
        <v>285</v>
      </c>
      <c r="D26" s="421"/>
      <c r="E26" s="420" t="s">
        <v>468</v>
      </c>
      <c r="F26" s="421"/>
      <c r="G26" s="418" t="s">
        <v>469</v>
      </c>
      <c r="M26" s="130"/>
    </row>
    <row r="27" spans="1:13" ht="28.5" customHeight="1">
      <c r="A27" s="419"/>
      <c r="B27" s="419"/>
      <c r="C27" s="113" t="s">
        <v>453</v>
      </c>
      <c r="D27" s="113" t="s">
        <v>470</v>
      </c>
      <c r="E27" s="113" t="s">
        <v>453</v>
      </c>
      <c r="F27" s="113" t="s">
        <v>470</v>
      </c>
      <c r="G27" s="419"/>
      <c r="M27" s="130"/>
    </row>
    <row r="28" spans="1:13" s="78" customFormat="1" ht="38.25">
      <c r="A28" s="117" t="s">
        <v>110</v>
      </c>
      <c r="B28" s="13" t="s">
        <v>477</v>
      </c>
      <c r="C28" s="81"/>
      <c r="D28" s="81"/>
      <c r="E28" s="81"/>
      <c r="F28" s="81"/>
      <c r="G28" s="132"/>
      <c r="H28" s="133"/>
    </row>
    <row r="29" spans="1:13" s="78" customFormat="1" ht="25.5">
      <c r="A29" s="117" t="s">
        <v>112</v>
      </c>
      <c r="B29" s="13" t="s">
        <v>379</v>
      </c>
      <c r="C29" s="131"/>
      <c r="D29" s="131"/>
      <c r="E29" s="131"/>
      <c r="F29" s="131"/>
      <c r="G29" s="132"/>
      <c r="H29" s="133"/>
    </row>
    <row r="30" spans="1:13" s="78" customFormat="1" ht="25.5">
      <c r="A30" s="117" t="s">
        <v>114</v>
      </c>
      <c r="B30" s="13" t="s">
        <v>387</v>
      </c>
      <c r="C30" s="81"/>
      <c r="D30" s="81"/>
      <c r="E30" s="81"/>
      <c r="F30" s="81"/>
      <c r="G30" s="134"/>
      <c r="H30" s="133"/>
    </row>
    <row r="31" spans="1:13" s="78" customFormat="1" ht="15">
      <c r="A31" s="417" t="s">
        <v>463</v>
      </c>
      <c r="B31" s="417"/>
      <c r="C31" s="417"/>
      <c r="D31" s="417"/>
      <c r="E31" s="417"/>
      <c r="F31" s="417"/>
      <c r="G31" s="417"/>
      <c r="H31" s="133"/>
    </row>
    <row r="32" spans="1:13" s="78" customFormat="1" ht="15">
      <c r="A32" s="135"/>
      <c r="B32" s="136"/>
      <c r="C32" s="137"/>
      <c r="D32" s="137"/>
      <c r="E32" s="137"/>
      <c r="F32" s="137"/>
      <c r="G32" s="138"/>
      <c r="H32" s="133"/>
    </row>
    <row r="33" spans="1:13" s="126" customFormat="1" ht="11.25" customHeight="1">
      <c r="A33" s="139"/>
      <c r="B33" s="48"/>
      <c r="C33" s="61"/>
      <c r="D33" s="61"/>
      <c r="E33" s="61"/>
      <c r="F33" s="61"/>
      <c r="G33" s="48"/>
      <c r="I33" s="48"/>
      <c r="J33" s="48"/>
      <c r="K33" s="48"/>
      <c r="L33" s="48"/>
      <c r="M33" s="48"/>
    </row>
    <row r="34" spans="1:13" s="126" customFormat="1" ht="5.25" customHeight="1">
      <c r="A34" s="48"/>
      <c r="B34" s="140"/>
      <c r="C34" s="48"/>
      <c r="D34" s="48"/>
      <c r="E34" s="48"/>
      <c r="F34" s="48"/>
      <c r="G34" s="48"/>
      <c r="I34" s="48"/>
      <c r="J34" s="48"/>
      <c r="K34" s="48"/>
      <c r="L34" s="48"/>
      <c r="M34" s="48"/>
    </row>
    <row r="35" spans="1:13" s="126" customFormat="1" ht="12.75" customHeight="1">
      <c r="A35" s="197" t="s">
        <v>626</v>
      </c>
      <c r="B35" s="100"/>
      <c r="C35" s="121"/>
      <c r="D35" s="121"/>
      <c r="E35" s="410" t="s">
        <v>627</v>
      </c>
      <c r="F35" s="410"/>
      <c r="G35" s="410"/>
      <c r="I35" s="48"/>
      <c r="J35" s="48"/>
      <c r="K35" s="48"/>
      <c r="L35" s="48"/>
      <c r="M35" s="48"/>
    </row>
    <row r="36" spans="1:13" s="126" customFormat="1">
      <c r="A36" s="36" t="s">
        <v>176</v>
      </c>
      <c r="B36" s="36"/>
      <c r="C36" s="122"/>
      <c r="D36" s="122"/>
      <c r="E36" s="122" t="s">
        <v>177</v>
      </c>
      <c r="F36" s="121"/>
      <c r="G36" s="121"/>
      <c r="I36" s="48"/>
      <c r="J36" s="48"/>
      <c r="K36" s="48"/>
      <c r="L36" s="48"/>
      <c r="M36" s="48"/>
    </row>
    <row r="37" spans="1:13" s="126" customFormat="1">
      <c r="A37" s="101"/>
      <c r="B37" s="101"/>
      <c r="C37" s="102"/>
      <c r="D37" s="102"/>
      <c r="E37" s="102"/>
      <c r="F37" s="102"/>
      <c r="G37" s="48"/>
      <c r="I37" s="48"/>
      <c r="J37" s="48"/>
      <c r="K37" s="48"/>
      <c r="L37" s="48"/>
      <c r="M37" s="48"/>
    </row>
    <row r="38" spans="1:13" s="126" customFormat="1">
      <c r="A38" s="101"/>
      <c r="B38" s="101"/>
      <c r="C38" s="102"/>
      <c r="D38" s="102"/>
      <c r="E38" s="102"/>
      <c r="F38" s="102"/>
      <c r="G38" s="48"/>
      <c r="I38" s="48"/>
      <c r="J38" s="48"/>
      <c r="K38" s="48"/>
      <c r="L38" s="48"/>
      <c r="M38" s="48"/>
    </row>
    <row r="39" spans="1:13" s="126" customFormat="1">
      <c r="A39" s="101"/>
      <c r="B39" s="101"/>
      <c r="C39" s="102"/>
      <c r="D39" s="102"/>
      <c r="E39" s="102"/>
      <c r="F39" s="102"/>
      <c r="G39" s="48"/>
      <c r="I39" s="48"/>
      <c r="J39" s="48"/>
      <c r="K39" s="48"/>
      <c r="L39" s="48"/>
      <c r="M39" s="48"/>
    </row>
    <row r="40" spans="1:13" s="126" customFormat="1">
      <c r="A40" s="101"/>
      <c r="B40" s="101"/>
      <c r="C40" s="102"/>
      <c r="D40" s="102"/>
      <c r="E40" s="102"/>
      <c r="F40" s="102"/>
      <c r="G40" s="48"/>
      <c r="I40" s="48"/>
      <c r="J40" s="48"/>
      <c r="K40" s="48"/>
      <c r="L40" s="48"/>
      <c r="M40" s="48"/>
    </row>
    <row r="41" spans="1:13" s="126" customFormat="1" ht="65.25" customHeight="1">
      <c r="A41" s="101"/>
      <c r="B41" s="101"/>
      <c r="C41" s="102"/>
      <c r="D41" s="102"/>
      <c r="E41" s="102"/>
      <c r="F41" s="102"/>
      <c r="G41" s="48"/>
      <c r="I41" s="48"/>
      <c r="J41" s="48"/>
      <c r="K41" s="48"/>
      <c r="L41" s="48"/>
      <c r="M41" s="48"/>
    </row>
    <row r="42" spans="1:13" s="142" customFormat="1">
      <c r="A42" s="38" t="s">
        <v>478</v>
      </c>
      <c r="B42" s="38"/>
      <c r="C42" s="38"/>
      <c r="D42" s="107"/>
      <c r="E42" s="125" t="s">
        <v>464</v>
      </c>
      <c r="F42" s="141"/>
      <c r="G42" s="38"/>
      <c r="I42" s="48"/>
      <c r="J42" s="48"/>
      <c r="K42" s="48"/>
      <c r="L42" s="48"/>
      <c r="M42" s="48"/>
    </row>
    <row r="43" spans="1:13" s="142" customFormat="1">
      <c r="A43" s="11" t="s">
        <v>592</v>
      </c>
      <c r="B43" s="11"/>
      <c r="C43" s="11"/>
      <c r="D43" s="106"/>
      <c r="E43" s="106"/>
      <c r="F43" s="106"/>
      <c r="G43" s="11"/>
      <c r="I43" s="48"/>
      <c r="J43" s="48"/>
      <c r="K43" s="48"/>
      <c r="L43" s="48"/>
      <c r="M43" s="48"/>
    </row>
    <row r="44" spans="1:13" s="142" customFormat="1">
      <c r="A44" s="36" t="s">
        <v>237</v>
      </c>
      <c r="B44" s="36"/>
      <c r="C44" s="36"/>
      <c r="D44" s="36"/>
      <c r="E44" s="11"/>
      <c r="F44" s="11"/>
      <c r="G44" s="11"/>
      <c r="I44" s="48"/>
      <c r="J44" s="48"/>
      <c r="K44" s="48"/>
      <c r="L44" s="48"/>
      <c r="M44" s="48"/>
    </row>
  </sheetData>
  <mergeCells count="24">
    <mergeCell ref="C13:D13"/>
    <mergeCell ref="E13:F13"/>
    <mergeCell ref="G13:G14"/>
    <mergeCell ref="A26:A27"/>
    <mergeCell ref="B26:B27"/>
    <mergeCell ref="C26:D26"/>
    <mergeCell ref="E26:F26"/>
    <mergeCell ref="G26:G27"/>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C1" zoomScaleNormal="100" zoomScaleSheetLayoutView="100" workbookViewId="0">
      <selection activeCell="H2" sqref="H2"/>
    </sheetView>
  </sheetViews>
  <sheetFormatPr defaultColWidth="9.140625" defaultRowHeight="12.75"/>
  <cols>
    <col min="1" max="1" width="6.7109375" style="48" customWidth="1"/>
    <col min="2" max="2" width="50" style="48" customWidth="1"/>
    <col min="3" max="3" width="25.85546875" style="99" customWidth="1"/>
    <col min="4" max="4" width="25.5703125" style="99" customWidth="1"/>
    <col min="5"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424" t="s">
        <v>507</v>
      </c>
      <c r="B1" s="424"/>
      <c r="C1" s="424"/>
      <c r="D1" s="424"/>
      <c r="E1" s="424"/>
      <c r="F1" s="424"/>
      <c r="G1" s="424"/>
    </row>
    <row r="2" spans="1:7" ht="37.15" customHeight="1">
      <c r="A2" s="412" t="s">
        <v>648</v>
      </c>
      <c r="B2" s="412"/>
      <c r="C2" s="412"/>
      <c r="D2" s="412"/>
      <c r="E2" s="412"/>
      <c r="F2" s="412"/>
      <c r="G2" s="412"/>
    </row>
    <row r="3" spans="1:7" ht="35.25" customHeight="1">
      <c r="A3" s="400" t="s">
        <v>465</v>
      </c>
      <c r="B3" s="400"/>
      <c r="C3" s="400"/>
      <c r="D3" s="400"/>
      <c r="E3" s="400"/>
      <c r="F3" s="400"/>
      <c r="G3" s="400"/>
    </row>
    <row r="4" spans="1:7">
      <c r="A4" s="402" t="str">
        <f>'ngay thang'!B10</f>
        <v>Tháng 07 năm 2024/Jul 2024</v>
      </c>
      <c r="B4" s="402"/>
      <c r="C4" s="402"/>
      <c r="D4" s="402"/>
      <c r="E4" s="402"/>
      <c r="F4" s="402"/>
      <c r="G4" s="402"/>
    </row>
    <row r="5" spans="1:7" ht="5.25" customHeight="1">
      <c r="A5" s="16"/>
      <c r="B5" s="402"/>
      <c r="C5" s="402"/>
      <c r="D5" s="402"/>
      <c r="E5" s="402"/>
      <c r="F5" s="16"/>
    </row>
    <row r="6" spans="1:7" ht="28.5" customHeight="1">
      <c r="A6" s="413" t="s">
        <v>586</v>
      </c>
      <c r="B6" s="413"/>
      <c r="C6" s="416" t="s">
        <v>444</v>
      </c>
      <c r="D6" s="416"/>
      <c r="E6" s="416"/>
      <c r="F6" s="416"/>
      <c r="G6" s="416"/>
    </row>
    <row r="7" spans="1:7" ht="28.5" customHeight="1">
      <c r="A7" s="413" t="s">
        <v>241</v>
      </c>
      <c r="B7" s="413"/>
      <c r="C7" s="422" t="s">
        <v>590</v>
      </c>
      <c r="D7" s="422"/>
      <c r="E7" s="422"/>
      <c r="F7" s="422"/>
      <c r="G7" s="422"/>
    </row>
    <row r="8" spans="1:7" ht="28.5" customHeight="1">
      <c r="A8" s="413" t="s">
        <v>588</v>
      </c>
      <c r="B8" s="413"/>
      <c r="C8" s="416" t="s">
        <v>605</v>
      </c>
      <c r="D8" s="416"/>
      <c r="E8" s="108"/>
      <c r="F8" s="108"/>
      <c r="G8" s="108"/>
    </row>
    <row r="9" spans="1:7" s="111" customFormat="1" ht="24" customHeight="1">
      <c r="A9" s="423" t="s">
        <v>589</v>
      </c>
      <c r="B9" s="413"/>
      <c r="C9" s="416" t="str">
        <f>'BC TS DT nuoc ngoai'!C9:E9</f>
        <v>Ngày 05 tháng 08 năm 2024
05 Aug 2024</v>
      </c>
      <c r="D9" s="416"/>
      <c r="E9" s="109"/>
      <c r="F9" s="109"/>
      <c r="G9" s="110"/>
    </row>
    <row r="10" spans="1:7" ht="11.25" customHeight="1">
      <c r="A10" s="112"/>
      <c r="B10" s="112"/>
      <c r="C10" s="112"/>
      <c r="D10" s="112"/>
      <c r="E10" s="112"/>
      <c r="F10" s="112"/>
      <c r="G10" s="112"/>
    </row>
    <row r="11" spans="1:7" s="111" customFormat="1" ht="18.600000000000001" customHeight="1">
      <c r="A11" s="63" t="s">
        <v>479</v>
      </c>
      <c r="B11" s="63"/>
      <c r="C11" s="63"/>
      <c r="D11" s="63"/>
      <c r="E11" s="63"/>
      <c r="F11" s="63"/>
      <c r="G11" s="54"/>
    </row>
    <row r="12" spans="1:7" ht="60" customHeight="1">
      <c r="A12" s="418" t="s">
        <v>467</v>
      </c>
      <c r="B12" s="418" t="s">
        <v>480</v>
      </c>
      <c r="C12" s="420" t="s">
        <v>285</v>
      </c>
      <c r="D12" s="421"/>
      <c r="E12" s="420" t="s">
        <v>468</v>
      </c>
      <c r="F12" s="421"/>
      <c r="G12" s="425" t="s">
        <v>481</v>
      </c>
    </row>
    <row r="13" spans="1:7" ht="60" customHeight="1">
      <c r="A13" s="419"/>
      <c r="B13" s="419"/>
      <c r="C13" s="113" t="s">
        <v>453</v>
      </c>
      <c r="D13" s="113" t="s">
        <v>470</v>
      </c>
      <c r="E13" s="113" t="s">
        <v>453</v>
      </c>
      <c r="F13" s="113" t="s">
        <v>470</v>
      </c>
      <c r="G13" s="426"/>
    </row>
    <row r="14" spans="1:7" s="116" customFormat="1" ht="51">
      <c r="A14" s="114" t="s">
        <v>46</v>
      </c>
      <c r="B14" s="14" t="s">
        <v>482</v>
      </c>
      <c r="C14" s="115"/>
      <c r="D14" s="115"/>
      <c r="E14" s="115"/>
      <c r="F14" s="115"/>
      <c r="G14" s="115"/>
    </row>
    <row r="15" spans="1:7" s="116" customFormat="1" ht="25.5">
      <c r="A15" s="117">
        <v>1</v>
      </c>
      <c r="B15" s="13" t="s">
        <v>390</v>
      </c>
      <c r="C15" s="118"/>
      <c r="D15" s="118"/>
      <c r="E15" s="118"/>
      <c r="F15" s="118"/>
      <c r="G15" s="118"/>
    </row>
    <row r="16" spans="1:7" s="116" customFormat="1" ht="25.5">
      <c r="A16" s="117">
        <v>2</v>
      </c>
      <c r="B16" s="13" t="s">
        <v>483</v>
      </c>
      <c r="C16" s="118"/>
      <c r="D16" s="118"/>
      <c r="E16" s="118"/>
      <c r="F16" s="118"/>
      <c r="G16" s="118"/>
    </row>
    <row r="17" spans="1:7" s="116" customFormat="1" ht="25.5">
      <c r="A17" s="117">
        <v>3</v>
      </c>
      <c r="B17" s="13" t="s">
        <v>484</v>
      </c>
      <c r="C17" s="118"/>
      <c r="D17" s="118"/>
      <c r="E17" s="118"/>
      <c r="F17" s="118"/>
      <c r="G17" s="115"/>
    </row>
    <row r="18" spans="1:7" s="116" customFormat="1" ht="25.5">
      <c r="A18" s="114" t="s">
        <v>56</v>
      </c>
      <c r="B18" s="14" t="s">
        <v>485</v>
      </c>
      <c r="C18" s="115"/>
      <c r="D18" s="115"/>
      <c r="E18" s="115"/>
      <c r="F18" s="115"/>
      <c r="G18" s="115"/>
    </row>
    <row r="19" spans="1:7" s="116" customFormat="1" ht="25.5">
      <c r="A19" s="117">
        <v>1</v>
      </c>
      <c r="B19" s="13" t="s">
        <v>486</v>
      </c>
      <c r="C19" s="118"/>
      <c r="D19" s="118"/>
      <c r="E19" s="118"/>
      <c r="F19" s="118"/>
      <c r="G19" s="118"/>
    </row>
    <row r="20" spans="1:7" s="116" customFormat="1" ht="25.5">
      <c r="A20" s="117">
        <v>2</v>
      </c>
      <c r="B20" s="13" t="s">
        <v>402</v>
      </c>
      <c r="C20" s="118"/>
      <c r="D20" s="118"/>
      <c r="E20" s="118"/>
      <c r="F20" s="118"/>
      <c r="G20" s="118"/>
    </row>
    <row r="21" spans="1:7" s="116" customFormat="1" ht="51">
      <c r="A21" s="114" t="s">
        <v>133</v>
      </c>
      <c r="B21" s="14" t="s">
        <v>487</v>
      </c>
      <c r="C21" s="115"/>
      <c r="D21" s="115"/>
      <c r="E21" s="115"/>
      <c r="F21" s="115"/>
      <c r="G21" s="115"/>
    </row>
    <row r="22" spans="1:7" s="116" customFormat="1" ht="25.5">
      <c r="A22" s="114" t="s">
        <v>135</v>
      </c>
      <c r="B22" s="14" t="s">
        <v>488</v>
      </c>
      <c r="C22" s="115"/>
      <c r="D22" s="115"/>
      <c r="E22" s="115"/>
      <c r="F22" s="115"/>
      <c r="G22" s="115"/>
    </row>
    <row r="23" spans="1:7" s="116" customFormat="1" ht="25.5">
      <c r="A23" s="117">
        <v>1</v>
      </c>
      <c r="B23" s="13" t="s">
        <v>406</v>
      </c>
      <c r="C23" s="118"/>
      <c r="D23" s="118"/>
      <c r="E23" s="118"/>
      <c r="F23" s="118"/>
      <c r="G23" s="118"/>
    </row>
    <row r="24" spans="1:7" ht="25.5">
      <c r="A24" s="117">
        <v>2</v>
      </c>
      <c r="B24" s="13" t="s">
        <v>407</v>
      </c>
      <c r="C24" s="118"/>
      <c r="D24" s="118"/>
      <c r="E24" s="118"/>
      <c r="F24" s="118"/>
      <c r="G24" s="118"/>
    </row>
    <row r="25" spans="1:7">
      <c r="A25" s="417" t="s">
        <v>463</v>
      </c>
      <c r="B25" s="417"/>
      <c r="C25" s="417"/>
      <c r="D25" s="417"/>
      <c r="E25" s="417"/>
      <c r="F25" s="417"/>
      <c r="G25" s="417"/>
    </row>
    <row r="27" spans="1:7" ht="12.75" customHeight="1">
      <c r="A27" s="197" t="s">
        <v>626</v>
      </c>
      <c r="B27" s="119"/>
      <c r="C27" s="120"/>
      <c r="D27" s="120"/>
      <c r="E27" s="410" t="s">
        <v>627</v>
      </c>
      <c r="F27" s="410"/>
      <c r="G27" s="410"/>
    </row>
    <row r="28" spans="1:7">
      <c r="A28" s="36" t="s">
        <v>176</v>
      </c>
      <c r="B28" s="36"/>
      <c r="C28" s="122"/>
      <c r="D28" s="122"/>
      <c r="E28" s="122" t="s">
        <v>177</v>
      </c>
      <c r="F28" s="122"/>
      <c r="G28" s="122"/>
    </row>
    <row r="29" spans="1:7">
      <c r="A29" s="101"/>
      <c r="B29" s="101"/>
      <c r="C29" s="120"/>
      <c r="D29" s="120"/>
      <c r="E29" s="120"/>
      <c r="F29" s="102"/>
      <c r="G29" s="102"/>
    </row>
    <row r="30" spans="1:7">
      <c r="A30" s="101"/>
      <c r="B30" s="101"/>
      <c r="C30" s="120"/>
      <c r="D30" s="120"/>
      <c r="E30" s="120"/>
      <c r="F30" s="102"/>
      <c r="G30" s="102"/>
    </row>
    <row r="31" spans="1:7">
      <c r="A31" s="101"/>
      <c r="B31" s="101"/>
      <c r="C31" s="120"/>
      <c r="D31" s="120"/>
      <c r="E31" s="120"/>
      <c r="F31" s="102"/>
      <c r="G31" s="102"/>
    </row>
    <row r="32" spans="1:7">
      <c r="A32" s="101"/>
      <c r="B32" s="101"/>
      <c r="C32" s="120"/>
      <c r="D32" s="120"/>
      <c r="E32" s="120"/>
      <c r="F32" s="102"/>
      <c r="G32" s="102"/>
    </row>
    <row r="33" spans="1:7">
      <c r="A33" s="101"/>
      <c r="B33" s="101"/>
      <c r="C33" s="120"/>
      <c r="D33" s="120"/>
      <c r="E33" s="120"/>
      <c r="F33" s="102"/>
      <c r="G33" s="102"/>
    </row>
    <row r="34" spans="1:7">
      <c r="A34" s="101"/>
      <c r="B34" s="101"/>
      <c r="C34" s="120"/>
      <c r="D34" s="120"/>
      <c r="E34" s="120"/>
      <c r="F34" s="102"/>
      <c r="G34" s="102"/>
    </row>
    <row r="35" spans="1:7">
      <c r="A35" s="101"/>
      <c r="B35" s="101"/>
      <c r="C35" s="120"/>
      <c r="D35" s="120"/>
      <c r="E35" s="120"/>
      <c r="F35" s="102"/>
      <c r="G35" s="102"/>
    </row>
    <row r="36" spans="1:7">
      <c r="A36" s="101"/>
      <c r="B36" s="101"/>
      <c r="C36" s="120"/>
      <c r="D36" s="120"/>
      <c r="E36" s="120"/>
      <c r="F36" s="102"/>
      <c r="G36" s="102"/>
    </row>
    <row r="37" spans="1:7">
      <c r="A37" s="101"/>
      <c r="B37" s="101"/>
      <c r="C37" s="120"/>
      <c r="D37" s="120"/>
      <c r="E37" s="120"/>
      <c r="F37" s="102"/>
      <c r="G37" s="102"/>
    </row>
    <row r="38" spans="1:7" ht="32.25" customHeight="1">
      <c r="A38" s="101"/>
      <c r="B38" s="101"/>
      <c r="C38" s="123"/>
      <c r="D38" s="123"/>
      <c r="E38" s="123"/>
      <c r="F38" s="102"/>
      <c r="G38" s="102"/>
    </row>
    <row r="39" spans="1:7">
      <c r="A39" s="38" t="s">
        <v>478</v>
      </c>
      <c r="B39" s="38"/>
      <c r="C39" s="38"/>
      <c r="D39" s="107"/>
      <c r="E39" s="104" t="s">
        <v>464</v>
      </c>
      <c r="F39" s="38"/>
      <c r="G39" s="38"/>
    </row>
    <row r="40" spans="1:7">
      <c r="A40" s="11" t="s">
        <v>592</v>
      </c>
      <c r="B40" s="11"/>
      <c r="C40" s="63"/>
      <c r="D40" s="106"/>
      <c r="E40" s="106"/>
      <c r="F40" s="124"/>
      <c r="G40" s="124"/>
    </row>
    <row r="41" spans="1:7">
      <c r="A41" s="48" t="s">
        <v>489</v>
      </c>
      <c r="B41" s="36"/>
      <c r="C41" s="48"/>
      <c r="D41" s="48"/>
      <c r="E41" s="124"/>
      <c r="F41" s="124"/>
      <c r="G41" s="124"/>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C8:D8"/>
    <mergeCell ref="A9:B9"/>
    <mergeCell ref="C9:D9"/>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B3" zoomScaleSheetLayoutView="100" workbookViewId="0">
      <selection activeCell="H12" sqref="H12:H33"/>
    </sheetView>
  </sheetViews>
  <sheetFormatPr defaultColWidth="9.140625" defaultRowHeight="12.75"/>
  <cols>
    <col min="1" max="1" width="9.140625" style="48"/>
    <col min="2" max="2" width="27.42578125" style="48" customWidth="1"/>
    <col min="3" max="3" width="12.5703125" style="48" customWidth="1"/>
    <col min="4" max="4" width="12.42578125" style="48" customWidth="1"/>
    <col min="5" max="5" width="14.7109375" style="48" customWidth="1"/>
    <col min="6" max="6" width="13.42578125" style="48" customWidth="1"/>
    <col min="7" max="7" width="17.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411" t="s">
        <v>507</v>
      </c>
      <c r="B1" s="411"/>
      <c r="C1" s="411"/>
      <c r="D1" s="411"/>
      <c r="E1" s="411"/>
      <c r="F1" s="411"/>
      <c r="G1" s="411"/>
      <c r="H1" s="411"/>
      <c r="I1" s="46"/>
      <c r="J1" s="47"/>
      <c r="K1" s="47"/>
      <c r="L1" s="47"/>
      <c r="M1" s="47"/>
    </row>
    <row r="2" spans="1:13" ht="43.15" customHeight="1">
      <c r="A2" s="412" t="s">
        <v>648</v>
      </c>
      <c r="B2" s="412"/>
      <c r="C2" s="412"/>
      <c r="D2" s="412"/>
      <c r="E2" s="412"/>
      <c r="F2" s="412"/>
      <c r="G2" s="412"/>
      <c r="H2" s="412"/>
      <c r="I2" s="49"/>
      <c r="J2" s="50"/>
      <c r="K2" s="50"/>
      <c r="L2" s="50"/>
      <c r="M2" s="50"/>
    </row>
    <row r="3" spans="1:13" ht="37.15" customHeight="1">
      <c r="A3" s="400" t="s">
        <v>465</v>
      </c>
      <c r="B3" s="400"/>
      <c r="C3" s="400"/>
      <c r="D3" s="400"/>
      <c r="E3" s="400"/>
      <c r="F3" s="400"/>
      <c r="G3" s="400"/>
      <c r="H3" s="400"/>
      <c r="I3" s="51"/>
      <c r="J3" s="52"/>
      <c r="K3" s="52"/>
      <c r="L3" s="52"/>
      <c r="M3" s="52"/>
    </row>
    <row r="4" spans="1:13" ht="14.25" customHeight="1">
      <c r="A4" s="401" t="str">
        <f>'ngay thang'!B12</f>
        <v>Tại ngày 31 tháng 7 năm 2024/ As at 31 Jul 2024</v>
      </c>
      <c r="B4" s="402"/>
      <c r="C4" s="402"/>
      <c r="D4" s="402"/>
      <c r="E4" s="402"/>
      <c r="F4" s="402"/>
      <c r="G4" s="402"/>
      <c r="H4" s="402"/>
      <c r="I4" s="53"/>
      <c r="J4" s="16"/>
      <c r="K4" s="16"/>
      <c r="L4" s="16"/>
      <c r="M4" s="16"/>
    </row>
    <row r="5" spans="1:13" ht="13.5" customHeight="1">
      <c r="A5" s="16"/>
      <c r="B5" s="16"/>
      <c r="C5" s="16"/>
      <c r="D5" s="16"/>
      <c r="E5" s="16"/>
      <c r="F5" s="16"/>
      <c r="G5" s="16"/>
      <c r="H5" s="54"/>
      <c r="I5" s="53"/>
      <c r="J5" s="16"/>
      <c r="K5" s="16"/>
      <c r="L5" s="16"/>
      <c r="M5" s="16"/>
    </row>
    <row r="6" spans="1:13" ht="31.5" customHeight="1">
      <c r="A6" s="413" t="s">
        <v>586</v>
      </c>
      <c r="B6" s="413"/>
      <c r="C6" s="416" t="s">
        <v>444</v>
      </c>
      <c r="D6" s="416"/>
      <c r="E6" s="416"/>
      <c r="F6" s="416"/>
      <c r="G6" s="416"/>
      <c r="H6" s="416"/>
      <c r="I6" s="55"/>
      <c r="J6" s="56"/>
      <c r="K6" s="56"/>
      <c r="L6" s="56"/>
      <c r="M6" s="56"/>
    </row>
    <row r="7" spans="1:13" ht="31.5" customHeight="1">
      <c r="A7" s="413" t="s">
        <v>241</v>
      </c>
      <c r="B7" s="413"/>
      <c r="C7" s="422" t="s">
        <v>587</v>
      </c>
      <c r="D7" s="422"/>
      <c r="E7" s="422"/>
      <c r="F7" s="422"/>
      <c r="G7" s="422"/>
      <c r="H7" s="422"/>
      <c r="I7" s="57"/>
      <c r="J7" s="58"/>
      <c r="K7" s="58"/>
      <c r="L7" s="58"/>
      <c r="M7" s="58"/>
    </row>
    <row r="8" spans="1:13" ht="31.5" customHeight="1">
      <c r="A8" s="413" t="s">
        <v>588</v>
      </c>
      <c r="B8" s="413"/>
      <c r="C8" s="416" t="s">
        <v>605</v>
      </c>
      <c r="D8" s="416"/>
      <c r="E8" s="416"/>
      <c r="F8" s="416"/>
      <c r="G8" s="416"/>
      <c r="H8" s="416"/>
      <c r="I8" s="55"/>
      <c r="J8" s="56"/>
      <c r="K8" s="56"/>
      <c r="L8" s="56"/>
      <c r="M8" s="56"/>
    </row>
    <row r="9" spans="1:13" ht="24.75" customHeight="1">
      <c r="A9" s="423" t="s">
        <v>589</v>
      </c>
      <c r="B9" s="413"/>
      <c r="C9" s="416" t="str">
        <f>'BCKetQuaHoatDong DT nuoc ngoai'!C9:D9</f>
        <v>Ngày 05 tháng 08 năm 2024
05 Aug 2024</v>
      </c>
      <c r="D9" s="416"/>
      <c r="E9" s="416"/>
      <c r="F9" s="416"/>
      <c r="G9" s="416"/>
      <c r="H9" s="416"/>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418" t="s">
        <v>492</v>
      </c>
      <c r="B12" s="418" t="s">
        <v>493</v>
      </c>
      <c r="C12" s="418" t="s">
        <v>494</v>
      </c>
      <c r="D12" s="429" t="s">
        <v>495</v>
      </c>
      <c r="E12" s="430"/>
      <c r="F12" s="429" t="s">
        <v>496</v>
      </c>
      <c r="G12" s="430"/>
      <c r="H12" s="418" t="s">
        <v>497</v>
      </c>
      <c r="I12" s="66"/>
      <c r="J12" s="67"/>
      <c r="K12" s="67"/>
      <c r="L12" s="67"/>
      <c r="M12" s="67"/>
    </row>
    <row r="13" spans="1:13" ht="30" customHeight="1">
      <c r="A13" s="419"/>
      <c r="B13" s="419"/>
      <c r="C13" s="419"/>
      <c r="D13" s="31" t="s">
        <v>453</v>
      </c>
      <c r="E13" s="32" t="s">
        <v>470</v>
      </c>
      <c r="F13" s="31" t="s">
        <v>453</v>
      </c>
      <c r="G13" s="32" t="s">
        <v>470</v>
      </c>
      <c r="H13" s="419"/>
      <c r="I13" s="66"/>
      <c r="J13" s="67"/>
      <c r="K13" s="67"/>
      <c r="L13" s="67"/>
      <c r="M13" s="67"/>
    </row>
    <row r="14" spans="1:13" ht="39" customHeight="1">
      <c r="A14" s="33" t="s">
        <v>46</v>
      </c>
      <c r="B14" s="34" t="s">
        <v>498</v>
      </c>
      <c r="C14" s="33"/>
      <c r="D14" s="31"/>
      <c r="E14" s="32"/>
      <c r="F14" s="32"/>
      <c r="G14" s="32"/>
      <c r="H14" s="339"/>
      <c r="I14" s="66"/>
      <c r="J14" s="67"/>
      <c r="K14" s="67"/>
      <c r="L14" s="67"/>
      <c r="M14" s="67"/>
    </row>
    <row r="15" spans="1:13" ht="19.5" customHeight="1">
      <c r="A15" s="33">
        <v>1</v>
      </c>
      <c r="B15" s="33"/>
      <c r="C15" s="33"/>
      <c r="D15" s="31"/>
      <c r="E15" s="32"/>
      <c r="F15" s="32"/>
      <c r="G15" s="32"/>
      <c r="H15" s="339"/>
      <c r="I15" s="66"/>
      <c r="J15" s="67"/>
      <c r="K15" s="67"/>
      <c r="L15" s="67"/>
      <c r="M15" s="67"/>
    </row>
    <row r="16" spans="1:13" ht="33" customHeight="1">
      <c r="A16" s="33"/>
      <c r="B16" s="34" t="s">
        <v>420</v>
      </c>
      <c r="C16" s="33"/>
      <c r="D16" s="31"/>
      <c r="E16" s="32"/>
      <c r="F16" s="32"/>
      <c r="G16" s="32"/>
      <c r="H16" s="339"/>
      <c r="I16" s="66"/>
      <c r="J16" s="67"/>
      <c r="K16" s="67"/>
      <c r="L16" s="67"/>
      <c r="M16" s="67"/>
    </row>
    <row r="17" spans="1:13" ht="28.5" customHeight="1">
      <c r="A17" s="33" t="s">
        <v>56</v>
      </c>
      <c r="B17" s="34" t="s">
        <v>499</v>
      </c>
      <c r="C17" s="33"/>
      <c r="D17" s="31"/>
      <c r="E17" s="32"/>
      <c r="F17" s="32"/>
      <c r="G17" s="32"/>
      <c r="H17" s="339"/>
      <c r="I17" s="66"/>
      <c r="J17" s="67"/>
      <c r="K17" s="67"/>
      <c r="L17" s="67"/>
      <c r="M17" s="67"/>
    </row>
    <row r="18" spans="1:13" ht="19.5" customHeight="1">
      <c r="A18" s="33">
        <v>1</v>
      </c>
      <c r="B18" s="34"/>
      <c r="C18" s="33"/>
      <c r="D18" s="31"/>
      <c r="E18" s="32"/>
      <c r="F18" s="32"/>
      <c r="G18" s="32"/>
      <c r="H18" s="339"/>
      <c r="I18" s="66"/>
      <c r="J18" s="67"/>
      <c r="K18" s="67"/>
      <c r="L18" s="67"/>
      <c r="M18" s="67"/>
    </row>
    <row r="19" spans="1:13" ht="34.5" customHeight="1">
      <c r="A19" s="33"/>
      <c r="B19" s="34" t="s">
        <v>420</v>
      </c>
      <c r="C19" s="33"/>
      <c r="D19" s="31"/>
      <c r="E19" s="32"/>
      <c r="F19" s="32"/>
      <c r="G19" s="32"/>
      <c r="H19" s="339"/>
      <c r="I19" s="66"/>
      <c r="J19" s="67"/>
      <c r="K19" s="67"/>
      <c r="L19" s="67"/>
      <c r="M19" s="67"/>
    </row>
    <row r="20" spans="1:13" ht="30" customHeight="1">
      <c r="A20" s="68" t="s">
        <v>133</v>
      </c>
      <c r="B20" s="69" t="s">
        <v>500</v>
      </c>
      <c r="C20" s="70"/>
      <c r="D20" s="69"/>
      <c r="E20" s="71"/>
      <c r="F20" s="72"/>
      <c r="G20" s="72"/>
      <c r="H20" s="340"/>
      <c r="I20" s="35"/>
      <c r="J20" s="35"/>
      <c r="K20" s="73"/>
      <c r="L20" s="73"/>
      <c r="M20" s="73"/>
    </row>
    <row r="21" spans="1:13" ht="30" customHeight="1">
      <c r="A21" s="68">
        <v>1</v>
      </c>
      <c r="B21" s="69"/>
      <c r="C21" s="70"/>
      <c r="D21" s="69"/>
      <c r="E21" s="71"/>
      <c r="F21" s="72"/>
      <c r="G21" s="72"/>
      <c r="H21" s="340"/>
      <c r="I21" s="35"/>
      <c r="J21" s="35"/>
      <c r="K21" s="73"/>
      <c r="L21" s="73"/>
      <c r="M21" s="73"/>
    </row>
    <row r="22" spans="1:13" s="78" customFormat="1" ht="25.5">
      <c r="A22" s="74"/>
      <c r="B22" s="69" t="s">
        <v>420</v>
      </c>
      <c r="C22" s="70"/>
      <c r="D22" s="75"/>
      <c r="E22" s="76"/>
      <c r="F22" s="77"/>
      <c r="G22" s="77"/>
      <c r="H22" s="340"/>
    </row>
    <row r="23" spans="1:13" s="80" customFormat="1" ht="25.5">
      <c r="A23" s="68" t="s">
        <v>259</v>
      </c>
      <c r="B23" s="69" t="s">
        <v>501</v>
      </c>
      <c r="C23" s="70"/>
      <c r="D23" s="75"/>
      <c r="E23" s="76"/>
      <c r="F23" s="79"/>
      <c r="G23" s="79"/>
      <c r="H23" s="341"/>
    </row>
    <row r="24" spans="1:13" s="80" customFormat="1" ht="15">
      <c r="A24" s="68">
        <v>1</v>
      </c>
      <c r="B24" s="69"/>
      <c r="C24" s="70"/>
      <c r="D24" s="75"/>
      <c r="E24" s="76"/>
      <c r="F24" s="79"/>
      <c r="G24" s="79"/>
      <c r="H24" s="341"/>
    </row>
    <row r="25" spans="1:13" s="80" customFormat="1" ht="25.5">
      <c r="A25" s="74"/>
      <c r="B25" s="69" t="s">
        <v>420</v>
      </c>
      <c r="C25" s="81"/>
      <c r="D25" s="81"/>
      <c r="E25" s="82"/>
      <c r="F25" s="82"/>
      <c r="G25" s="82"/>
      <c r="H25" s="341"/>
    </row>
    <row r="26" spans="1:13" s="80" customFormat="1" ht="25.5">
      <c r="A26" s="68" t="s">
        <v>139</v>
      </c>
      <c r="B26" s="69" t="s">
        <v>502</v>
      </c>
      <c r="C26" s="75"/>
      <c r="D26" s="75"/>
      <c r="E26" s="76"/>
      <c r="F26" s="76"/>
      <c r="G26" s="76"/>
      <c r="H26" s="341"/>
    </row>
    <row r="27" spans="1:13" s="80" customFormat="1" ht="15">
      <c r="A27" s="68">
        <v>1</v>
      </c>
      <c r="B27" s="74"/>
      <c r="C27" s="83"/>
      <c r="D27" s="83"/>
      <c r="E27" s="84"/>
      <c r="F27" s="85"/>
      <c r="G27" s="85"/>
      <c r="H27" s="342"/>
    </row>
    <row r="28" spans="1:13" s="87" customFormat="1" ht="25.5">
      <c r="A28" s="74"/>
      <c r="B28" s="69" t="s">
        <v>420</v>
      </c>
      <c r="C28" s="86"/>
      <c r="D28" s="75"/>
      <c r="E28" s="76"/>
      <c r="F28" s="77"/>
      <c r="G28" s="77"/>
      <c r="H28" s="343"/>
    </row>
    <row r="29" spans="1:13" s="78" customFormat="1" ht="25.5">
      <c r="A29" s="68" t="s">
        <v>67</v>
      </c>
      <c r="B29" s="69" t="s">
        <v>503</v>
      </c>
      <c r="C29" s="70"/>
      <c r="D29" s="75"/>
      <c r="E29" s="76"/>
      <c r="F29" s="79"/>
      <c r="G29" s="79"/>
      <c r="H29" s="341"/>
    </row>
    <row r="30" spans="1:13" s="78" customFormat="1" ht="15">
      <c r="A30" s="68">
        <v>1</v>
      </c>
      <c r="B30" s="74"/>
      <c r="C30" s="88"/>
      <c r="D30" s="88"/>
      <c r="E30" s="89"/>
      <c r="F30" s="90"/>
      <c r="G30" s="90"/>
      <c r="H30" s="344"/>
    </row>
    <row r="31" spans="1:13" s="87" customFormat="1" ht="25.5">
      <c r="A31" s="69"/>
      <c r="B31" s="69" t="s">
        <v>420</v>
      </c>
      <c r="C31" s="75"/>
      <c r="D31" s="75"/>
      <c r="E31" s="76"/>
      <c r="F31" s="77"/>
      <c r="G31" s="77"/>
      <c r="H31" s="343"/>
    </row>
    <row r="32" spans="1:13" s="78" customFormat="1" ht="25.5">
      <c r="A32" s="68" t="s">
        <v>142</v>
      </c>
      <c r="B32" s="69" t="s">
        <v>504</v>
      </c>
      <c r="C32" s="86"/>
      <c r="D32" s="75"/>
      <c r="E32" s="76"/>
      <c r="F32" s="82"/>
      <c r="G32" s="82"/>
      <c r="H32" s="343"/>
      <c r="I32" s="91"/>
    </row>
    <row r="33" spans="1:13">
      <c r="A33" s="92"/>
      <c r="B33" s="92"/>
      <c r="C33" s="93"/>
      <c r="D33" s="94"/>
      <c r="E33" s="95"/>
      <c r="F33" s="96"/>
      <c r="G33" s="96"/>
      <c r="H33" s="345"/>
      <c r="I33" s="97"/>
      <c r="J33" s="98"/>
      <c r="K33" s="98"/>
      <c r="L33" s="98"/>
      <c r="M33" s="98"/>
    </row>
    <row r="34" spans="1:13">
      <c r="A34" s="417" t="s">
        <v>463</v>
      </c>
      <c r="B34" s="417"/>
      <c r="C34" s="417"/>
      <c r="D34" s="417"/>
      <c r="E34" s="417"/>
      <c r="F34" s="417"/>
      <c r="G34" s="417"/>
    </row>
    <row r="36" spans="1:13" ht="12.75" customHeight="1">
      <c r="A36" s="197" t="s">
        <v>626</v>
      </c>
      <c r="B36" s="100"/>
      <c r="F36" s="427" t="s">
        <v>627</v>
      </c>
      <c r="G36" s="427"/>
      <c r="H36" s="427"/>
      <c r="I36" s="43"/>
      <c r="J36" s="43"/>
      <c r="K36" s="43"/>
      <c r="L36" s="43"/>
      <c r="M36" s="43"/>
    </row>
    <row r="37" spans="1:13">
      <c r="A37" s="36" t="s">
        <v>176</v>
      </c>
      <c r="B37" s="37"/>
      <c r="F37" s="428" t="s">
        <v>177</v>
      </c>
      <c r="G37" s="428"/>
      <c r="H37" s="428"/>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0"/>
      <c r="F49" s="104" t="s">
        <v>505</v>
      </c>
      <c r="G49" s="105"/>
      <c r="H49" s="39"/>
      <c r="I49" s="41"/>
      <c r="J49" s="40"/>
      <c r="K49" s="40"/>
      <c r="L49" s="40"/>
      <c r="M49" s="40"/>
    </row>
    <row r="50" spans="1:13">
      <c r="A50" s="11" t="s">
        <v>592</v>
      </c>
      <c r="B50" s="11"/>
      <c r="D50" s="42"/>
      <c r="E50" s="42"/>
      <c r="F50" s="106"/>
      <c r="G50" s="106"/>
      <c r="H50" s="42"/>
      <c r="I50" s="43"/>
      <c r="J50" s="42"/>
      <c r="K50" s="42"/>
      <c r="L50" s="42"/>
      <c r="M50" s="42"/>
    </row>
    <row r="51" spans="1:13">
      <c r="A51" s="36" t="s">
        <v>237</v>
      </c>
      <c r="B51" s="36"/>
      <c r="D51" s="44"/>
      <c r="E51" s="44"/>
      <c r="F51" s="45"/>
      <c r="G51" s="45"/>
      <c r="H51" s="42"/>
      <c r="I51" s="43"/>
      <c r="J51" s="42"/>
      <c r="K51" s="42"/>
      <c r="L51" s="42"/>
      <c r="M51" s="4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4" sqref="C14:F14"/>
    </sheetView>
  </sheetViews>
  <sheetFormatPr defaultColWidth="9.140625" defaultRowHeight="15"/>
  <cols>
    <col min="1" max="1" width="7.85546875" style="171" customWidth="1"/>
    <col min="2" max="2" width="15.7109375" style="171" customWidth="1"/>
    <col min="3" max="3" width="33.85546875" style="171" customWidth="1"/>
    <col min="4" max="4" width="32" style="171" customWidth="1"/>
    <col min="5" max="9" width="9.140625" style="171"/>
    <col min="10" max="14" width="9.140625" style="193"/>
    <col min="15" max="16384" width="9.140625" style="171"/>
  </cols>
  <sheetData>
    <row r="2" spans="1:12" ht="18.75">
      <c r="B2" s="172" t="s">
        <v>551</v>
      </c>
    </row>
    <row r="3" spans="1:12" ht="19.5">
      <c r="B3" s="173" t="s">
        <v>540</v>
      </c>
    </row>
    <row r="4" spans="1:12" ht="18.75">
      <c r="B4" s="174"/>
      <c r="C4" s="175" t="s">
        <v>541</v>
      </c>
      <c r="D4" s="176" t="s">
        <v>542</v>
      </c>
    </row>
    <row r="5" spans="1:12" ht="18.75">
      <c r="B5" s="174"/>
      <c r="C5" s="177" t="s">
        <v>543</v>
      </c>
      <c r="D5" s="178" t="s">
        <v>544</v>
      </c>
    </row>
    <row r="6" spans="1:12" ht="18.75">
      <c r="B6" s="174"/>
      <c r="C6" s="175" t="s">
        <v>545</v>
      </c>
      <c r="D6" s="176">
        <v>7</v>
      </c>
      <c r="J6" s="193" t="s">
        <v>542</v>
      </c>
    </row>
    <row r="7" spans="1:12" ht="18.75">
      <c r="B7" s="174"/>
      <c r="C7" s="177" t="s">
        <v>546</v>
      </c>
      <c r="D7" s="179"/>
    </row>
    <row r="8" spans="1:12" ht="18.75">
      <c r="B8" s="174"/>
      <c r="C8" s="175" t="s">
        <v>547</v>
      </c>
      <c r="D8" s="176">
        <v>2024</v>
      </c>
      <c r="J8" s="193" t="s">
        <v>548</v>
      </c>
    </row>
    <row r="9" spans="1:12" ht="18.75">
      <c r="B9" s="174"/>
      <c r="C9" s="180" t="s">
        <v>549</v>
      </c>
      <c r="D9" s="181">
        <f>D8</f>
        <v>2024</v>
      </c>
      <c r="J9" s="193" t="s">
        <v>550</v>
      </c>
    </row>
    <row r="10" spans="1:12" ht="18.75">
      <c r="B10" s="174"/>
      <c r="C10" s="180"/>
      <c r="D10" s="181"/>
    </row>
    <row r="11" spans="1:12" ht="34.5" customHeight="1">
      <c r="A11" s="356" t="s">
        <v>244</v>
      </c>
      <c r="B11" s="356"/>
      <c r="C11" s="356" t="s">
        <v>605</v>
      </c>
      <c r="D11" s="356"/>
      <c r="E11" s="356"/>
      <c r="F11" s="356"/>
    </row>
    <row r="12" spans="1:12" ht="26.25" customHeight="1">
      <c r="A12" s="356" t="s">
        <v>242</v>
      </c>
      <c r="B12" s="356"/>
      <c r="C12" s="356" t="s">
        <v>444</v>
      </c>
      <c r="D12" s="356"/>
      <c r="E12" s="356"/>
      <c r="F12" s="356"/>
    </row>
    <row r="13" spans="1:12" ht="48" customHeight="1">
      <c r="A13" s="354" t="s">
        <v>241</v>
      </c>
      <c r="B13" s="354"/>
      <c r="C13" s="354" t="s">
        <v>243</v>
      </c>
      <c r="D13" s="354"/>
      <c r="E13" s="354"/>
      <c r="F13" s="354"/>
      <c r="J13" s="193">
        <v>1</v>
      </c>
      <c r="K13" s="193" t="s">
        <v>46</v>
      </c>
    </row>
    <row r="14" spans="1:12" ht="34.5" customHeight="1">
      <c r="A14" s="354" t="s">
        <v>245</v>
      </c>
      <c r="B14" s="354"/>
      <c r="C14" s="355">
        <v>45509</v>
      </c>
      <c r="D14" s="355"/>
      <c r="E14" s="355"/>
      <c r="F14" s="355"/>
    </row>
    <row r="15" spans="1:12">
      <c r="B15" s="182"/>
      <c r="J15" s="193">
        <v>4</v>
      </c>
      <c r="K15" s="193" t="s">
        <v>135</v>
      </c>
    </row>
    <row r="16" spans="1:12">
      <c r="D16" s="182" t="s">
        <v>552</v>
      </c>
      <c r="J16" s="193">
        <v>5</v>
      </c>
      <c r="K16" s="194"/>
      <c r="L16" s="194"/>
    </row>
    <row r="17" spans="2:12">
      <c r="D17" s="182" t="s">
        <v>553</v>
      </c>
      <c r="K17" s="194"/>
      <c r="L17" s="194"/>
    </row>
    <row r="18" spans="2:12">
      <c r="B18" s="183" t="s">
        <v>595</v>
      </c>
      <c r="C18" s="183" t="s">
        <v>596</v>
      </c>
      <c r="D18" s="183" t="s">
        <v>597</v>
      </c>
      <c r="J18" s="193">
        <v>6</v>
      </c>
      <c r="K18" s="194"/>
      <c r="L18" s="194"/>
    </row>
    <row r="19" spans="2:12" ht="30">
      <c r="B19" s="184">
        <v>1</v>
      </c>
      <c r="C19" s="185" t="s">
        <v>598</v>
      </c>
      <c r="D19" s="186" t="s">
        <v>559</v>
      </c>
      <c r="K19" s="194"/>
      <c r="L19" s="194"/>
    </row>
    <row r="20" spans="2:12" ht="30">
      <c r="B20" s="184">
        <v>2</v>
      </c>
      <c r="C20" s="185" t="s">
        <v>599</v>
      </c>
      <c r="D20" s="186" t="s">
        <v>560</v>
      </c>
      <c r="K20" s="194"/>
      <c r="L20" s="194"/>
    </row>
    <row r="21" spans="2:12" ht="54.75" customHeight="1">
      <c r="B21" s="184" t="s">
        <v>78</v>
      </c>
      <c r="C21" s="185" t="s">
        <v>563</v>
      </c>
      <c r="D21" s="186"/>
      <c r="K21" s="194"/>
      <c r="L21" s="194"/>
    </row>
    <row r="22" spans="2:12" ht="30">
      <c r="B22" s="184">
        <v>3</v>
      </c>
      <c r="C22" s="187" t="s">
        <v>600</v>
      </c>
      <c r="D22" s="186" t="s">
        <v>555</v>
      </c>
      <c r="J22" s="193">
        <v>7</v>
      </c>
      <c r="K22" s="194"/>
      <c r="L22" s="194"/>
    </row>
    <row r="23" spans="2:12" ht="30">
      <c r="B23" s="184">
        <v>4</v>
      </c>
      <c r="C23" s="187" t="s">
        <v>601</v>
      </c>
      <c r="D23" s="186" t="s">
        <v>554</v>
      </c>
      <c r="J23" s="193">
        <v>8</v>
      </c>
      <c r="K23" s="194"/>
      <c r="L23" s="194"/>
    </row>
    <row r="24" spans="2:12" ht="30">
      <c r="B24" s="184">
        <v>5</v>
      </c>
      <c r="C24" s="187" t="s">
        <v>602</v>
      </c>
      <c r="D24" s="186" t="s">
        <v>556</v>
      </c>
      <c r="J24" s="193">
        <v>9</v>
      </c>
      <c r="K24" s="194"/>
      <c r="L24" s="194"/>
    </row>
    <row r="25" spans="2:12" ht="75">
      <c r="B25" s="184">
        <v>6</v>
      </c>
      <c r="C25" s="187" t="s">
        <v>603</v>
      </c>
      <c r="D25" s="186" t="s">
        <v>557</v>
      </c>
      <c r="J25" s="193">
        <v>10</v>
      </c>
      <c r="K25" s="194"/>
      <c r="L25" s="194"/>
    </row>
    <row r="26" spans="2:12" ht="30">
      <c r="B26" s="184">
        <v>7</v>
      </c>
      <c r="C26" s="187" t="s">
        <v>604</v>
      </c>
      <c r="D26" s="186" t="s">
        <v>558</v>
      </c>
      <c r="J26" s="193">
        <v>11</v>
      </c>
      <c r="K26" s="194"/>
      <c r="L26" s="194"/>
    </row>
    <row r="27" spans="2:12" ht="75">
      <c r="B27" s="184">
        <v>8</v>
      </c>
      <c r="C27" s="187" t="s">
        <v>603</v>
      </c>
      <c r="D27" s="186" t="s">
        <v>557</v>
      </c>
    </row>
    <row r="28" spans="2:12" ht="87" customHeight="1">
      <c r="B28" s="184" t="s">
        <v>86</v>
      </c>
      <c r="C28" s="185" t="s">
        <v>561</v>
      </c>
      <c r="D28" s="188" t="s">
        <v>562</v>
      </c>
    </row>
    <row r="31" spans="2:12" ht="28.5" customHeight="1">
      <c r="B31" s="189"/>
      <c r="D31" s="189"/>
    </row>
    <row r="32" spans="2:12">
      <c r="B32" s="190"/>
      <c r="D32" s="190"/>
    </row>
    <row r="33" spans="2:4">
      <c r="B33" s="191"/>
      <c r="D33" s="191"/>
    </row>
    <row r="34" spans="2:4">
      <c r="B34" s="191"/>
      <c r="D34" s="191"/>
    </row>
    <row r="35" spans="2:4">
      <c r="B35" s="192"/>
      <c r="D35" s="182"/>
    </row>
    <row r="36" spans="2:4">
      <c r="B36" s="192"/>
      <c r="D36" s="19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25" zoomScale="85" zoomScaleNormal="85" zoomScaleSheetLayoutView="85" workbookViewId="0">
      <selection activeCell="A25" sqref="A1:XFD1048576"/>
    </sheetView>
  </sheetViews>
  <sheetFormatPr defaultColWidth="9.140625" defaultRowHeight="12.75"/>
  <cols>
    <col min="1" max="1" width="49.28515625" style="218" customWidth="1"/>
    <col min="2" max="2" width="14.28515625" style="218" customWidth="1"/>
    <col min="3" max="3" width="9.140625" style="218"/>
    <col min="4" max="4" width="21.5703125" style="241" customWidth="1"/>
    <col min="5" max="5" width="22.140625" style="241" customWidth="1"/>
    <col min="6" max="6" width="20.42578125" style="241" customWidth="1"/>
    <col min="7" max="7" width="18.42578125" style="241" customWidth="1"/>
    <col min="8" max="8" width="19.7109375" style="218" customWidth="1"/>
    <col min="9" max="9" width="14.7109375" style="218" bestFit="1" customWidth="1"/>
    <col min="10" max="10" width="14.7109375" style="218" customWidth="1"/>
    <col min="11" max="12" width="12.85546875" style="218" customWidth="1"/>
    <col min="13" max="13" width="17.5703125" style="218" customWidth="1"/>
    <col min="14" max="14" width="17.5703125" style="218" bestFit="1" customWidth="1"/>
    <col min="15" max="15" width="21.140625" style="218" customWidth="1"/>
    <col min="16" max="16" width="13.42578125" style="218" bestFit="1" customWidth="1"/>
    <col min="17" max="16384" width="9.140625" style="218"/>
  </cols>
  <sheetData>
    <row r="1" spans="1:19" ht="27.75" customHeight="1">
      <c r="A1" s="359" t="s">
        <v>233</v>
      </c>
      <c r="B1" s="359"/>
      <c r="C1" s="359"/>
      <c r="D1" s="359"/>
      <c r="E1" s="359"/>
      <c r="F1" s="359"/>
      <c r="G1" s="359"/>
    </row>
    <row r="2" spans="1:19" ht="26.25" customHeight="1">
      <c r="A2" s="360" t="s">
        <v>171</v>
      </c>
      <c r="B2" s="360"/>
      <c r="C2" s="360"/>
      <c r="D2" s="360"/>
      <c r="E2" s="360"/>
      <c r="F2" s="360"/>
      <c r="G2" s="360"/>
    </row>
    <row r="3" spans="1:19">
      <c r="A3" s="361" t="s">
        <v>172</v>
      </c>
      <c r="B3" s="361"/>
      <c r="C3" s="361"/>
      <c r="D3" s="361"/>
      <c r="E3" s="361"/>
      <c r="F3" s="361"/>
      <c r="G3" s="361"/>
    </row>
    <row r="4" spans="1:19" ht="18.75" customHeight="1">
      <c r="A4" s="361"/>
      <c r="B4" s="361"/>
      <c r="C4" s="361"/>
      <c r="D4" s="361"/>
      <c r="E4" s="361"/>
      <c r="F4" s="361"/>
      <c r="G4" s="361"/>
    </row>
    <row r="5" spans="1:19">
      <c r="A5" s="362" t="s">
        <v>649</v>
      </c>
      <c r="B5" s="362"/>
      <c r="C5" s="362"/>
      <c r="D5" s="362"/>
      <c r="E5" s="362"/>
      <c r="F5" s="362"/>
      <c r="G5" s="362"/>
    </row>
    <row r="6" spans="1:19">
      <c r="A6" s="308"/>
      <c r="B6" s="308"/>
      <c r="C6" s="308"/>
      <c r="D6" s="308"/>
      <c r="E6" s="308"/>
      <c r="F6" s="308"/>
    </row>
    <row r="7" spans="1:19" ht="30" customHeight="1">
      <c r="A7" s="307" t="s">
        <v>606</v>
      </c>
      <c r="B7" s="358" t="s">
        <v>607</v>
      </c>
      <c r="C7" s="358"/>
      <c r="D7" s="358"/>
      <c r="E7" s="358"/>
      <c r="F7" s="242"/>
      <c r="G7" s="242"/>
    </row>
    <row r="8" spans="1:19" ht="30" customHeight="1">
      <c r="A8" s="306" t="s">
        <v>608</v>
      </c>
      <c r="B8" s="357" t="s">
        <v>609</v>
      </c>
      <c r="C8" s="357"/>
      <c r="D8" s="357"/>
      <c r="E8" s="357"/>
      <c r="F8" s="243"/>
      <c r="G8" s="243"/>
    </row>
    <row r="9" spans="1:19" ht="30" customHeight="1">
      <c r="A9" s="307" t="s">
        <v>610</v>
      </c>
      <c r="B9" s="358" t="s">
        <v>611</v>
      </c>
      <c r="C9" s="358"/>
      <c r="D9" s="358"/>
      <c r="E9" s="358"/>
      <c r="F9" s="242"/>
      <c r="G9" s="242"/>
    </row>
    <row r="10" spans="1:19" ht="30" customHeight="1">
      <c r="A10" s="306" t="s">
        <v>612</v>
      </c>
      <c r="B10" s="357" t="s">
        <v>651</v>
      </c>
      <c r="C10" s="357"/>
      <c r="D10" s="357"/>
      <c r="E10" s="357"/>
      <c r="F10" s="243"/>
      <c r="G10" s="243"/>
    </row>
    <row r="12" spans="1:19" ht="33.75" customHeight="1">
      <c r="A12" s="365" t="s">
        <v>173</v>
      </c>
      <c r="B12" s="365" t="s">
        <v>174</v>
      </c>
      <c r="C12" s="365" t="s">
        <v>175</v>
      </c>
      <c r="D12" s="363" t="s">
        <v>632</v>
      </c>
      <c r="E12" s="364"/>
      <c r="F12" s="363" t="s">
        <v>624</v>
      </c>
      <c r="G12" s="364"/>
    </row>
    <row r="13" spans="1:19" ht="53.25" customHeight="1">
      <c r="A13" s="366"/>
      <c r="B13" s="366"/>
      <c r="C13" s="366"/>
      <c r="D13" s="236" t="s">
        <v>287</v>
      </c>
      <c r="E13" s="236" t="s">
        <v>288</v>
      </c>
      <c r="F13" s="236" t="s">
        <v>289</v>
      </c>
      <c r="G13" s="236" t="s">
        <v>290</v>
      </c>
      <c r="Q13" s="224"/>
      <c r="R13" s="224"/>
      <c r="S13" s="224"/>
    </row>
    <row r="14" spans="1:19" ht="25.5">
      <c r="A14" s="244" t="s">
        <v>291</v>
      </c>
      <c r="B14" s="216" t="s">
        <v>16</v>
      </c>
      <c r="C14" s="216"/>
      <c r="D14" s="329">
        <v>1232228702</v>
      </c>
      <c r="E14" s="329">
        <v>201380716</v>
      </c>
      <c r="F14" s="329">
        <v>4553585698</v>
      </c>
      <c r="G14" s="329">
        <v>10526719175</v>
      </c>
      <c r="J14" s="224"/>
      <c r="K14" s="224"/>
      <c r="L14" s="224"/>
      <c r="M14" s="224"/>
      <c r="N14" s="224"/>
      <c r="O14" s="224"/>
      <c r="P14" s="224"/>
      <c r="Q14" s="217"/>
    </row>
    <row r="15" spans="1:19" ht="25.5">
      <c r="A15" s="214" t="s">
        <v>640</v>
      </c>
      <c r="B15" s="216" t="s">
        <v>17</v>
      </c>
      <c r="C15" s="216"/>
      <c r="D15" s="330">
        <v>1372580000</v>
      </c>
      <c r="E15" s="330">
        <v>3132780000</v>
      </c>
      <c r="F15" s="330"/>
      <c r="G15" s="330">
        <v>1050586301</v>
      </c>
      <c r="H15" s="245"/>
      <c r="I15" s="224"/>
      <c r="J15" s="224"/>
      <c r="K15" s="224"/>
      <c r="L15" s="224"/>
      <c r="M15" s="224"/>
      <c r="N15" s="224"/>
      <c r="O15" s="224"/>
      <c r="P15" s="224"/>
      <c r="Q15" s="217"/>
    </row>
    <row r="16" spans="1:19" ht="25.5">
      <c r="A16" s="214" t="s">
        <v>292</v>
      </c>
      <c r="B16" s="216" t="s">
        <v>18</v>
      </c>
      <c r="C16" s="216"/>
      <c r="D16" s="330">
        <v>7631502</v>
      </c>
      <c r="E16" s="330">
        <v>37561416</v>
      </c>
      <c r="F16" s="330">
        <v>1505998</v>
      </c>
      <c r="G16" s="330">
        <v>209288750</v>
      </c>
      <c r="H16" s="245"/>
      <c r="I16" s="224"/>
      <c r="J16" s="224"/>
      <c r="K16" s="224"/>
      <c r="L16" s="224"/>
      <c r="M16" s="224"/>
      <c r="N16" s="224"/>
      <c r="O16" s="224"/>
      <c r="P16" s="224"/>
      <c r="Q16" s="217"/>
    </row>
    <row r="17" spans="1:19" ht="25.5">
      <c r="A17" s="214" t="s">
        <v>293</v>
      </c>
      <c r="B17" s="216" t="s">
        <v>27</v>
      </c>
      <c r="C17" s="216"/>
      <c r="D17" s="330">
        <v>-7977043881</v>
      </c>
      <c r="E17" s="330">
        <v>-1787513575</v>
      </c>
      <c r="F17" s="330">
        <v>1522807757</v>
      </c>
      <c r="G17" s="330">
        <v>4051851342</v>
      </c>
      <c r="H17" s="245"/>
      <c r="I17" s="224"/>
      <c r="J17" s="224"/>
      <c r="K17" s="224"/>
      <c r="L17" s="224"/>
      <c r="M17" s="224"/>
      <c r="N17" s="224"/>
      <c r="O17" s="224"/>
      <c r="P17" s="224"/>
      <c r="Q17" s="217"/>
    </row>
    <row r="18" spans="1:19" ht="38.25">
      <c r="A18" s="214" t="s">
        <v>294</v>
      </c>
      <c r="B18" s="216" t="s">
        <v>28</v>
      </c>
      <c r="C18" s="216"/>
      <c r="D18" s="330">
        <v>7829061081</v>
      </c>
      <c r="E18" s="330">
        <v>-1181447125</v>
      </c>
      <c r="F18" s="330">
        <v>3029271943</v>
      </c>
      <c r="G18" s="330">
        <v>5214992782</v>
      </c>
      <c r="J18" s="224"/>
      <c r="K18" s="224"/>
      <c r="L18" s="224"/>
      <c r="M18" s="224"/>
      <c r="N18" s="224"/>
      <c r="O18" s="224"/>
      <c r="P18" s="224"/>
      <c r="Q18" s="217"/>
    </row>
    <row r="19" spans="1:19" ht="25.5">
      <c r="A19" s="214" t="s">
        <v>295</v>
      </c>
      <c r="B19" s="216" t="s">
        <v>29</v>
      </c>
      <c r="C19" s="216"/>
      <c r="D19" s="330"/>
      <c r="E19" s="330"/>
      <c r="F19" s="330"/>
      <c r="G19" s="330"/>
      <c r="J19" s="224"/>
      <c r="K19" s="224"/>
      <c r="L19" s="224"/>
      <c r="M19" s="224"/>
      <c r="N19" s="224"/>
      <c r="O19" s="224"/>
      <c r="P19" s="224"/>
      <c r="Q19" s="217"/>
    </row>
    <row r="20" spans="1:19" ht="51">
      <c r="A20" s="214" t="s">
        <v>296</v>
      </c>
      <c r="B20" s="216" t="s">
        <v>30</v>
      </c>
      <c r="C20" s="216"/>
      <c r="D20" s="330"/>
      <c r="E20" s="330"/>
      <c r="F20" s="330"/>
      <c r="G20" s="330"/>
      <c r="J20" s="224"/>
      <c r="K20" s="224"/>
      <c r="L20" s="224"/>
      <c r="M20" s="224"/>
      <c r="N20" s="224"/>
      <c r="O20" s="224"/>
      <c r="P20" s="224"/>
      <c r="Q20" s="217"/>
    </row>
    <row r="21" spans="1:19" ht="25.5">
      <c r="A21" s="214" t="s">
        <v>297</v>
      </c>
      <c r="B21" s="216" t="s">
        <v>31</v>
      </c>
      <c r="C21" s="216"/>
      <c r="D21" s="330"/>
      <c r="E21" s="330"/>
      <c r="F21" s="330"/>
      <c r="G21" s="330"/>
      <c r="I21" s="224"/>
      <c r="J21" s="224"/>
      <c r="K21" s="224"/>
      <c r="L21" s="224"/>
      <c r="M21" s="224"/>
      <c r="N21" s="224"/>
      <c r="O21" s="224"/>
      <c r="P21" s="224"/>
      <c r="Q21" s="217"/>
    </row>
    <row r="22" spans="1:19" ht="63.75">
      <c r="A22" s="214" t="s">
        <v>298</v>
      </c>
      <c r="B22" s="216" t="s">
        <v>32</v>
      </c>
      <c r="C22" s="216"/>
      <c r="D22" s="330"/>
      <c r="E22" s="330"/>
      <c r="F22" s="330"/>
      <c r="G22" s="330"/>
      <c r="I22" s="224"/>
      <c r="J22" s="224"/>
      <c r="K22" s="224"/>
      <c r="L22" s="224"/>
      <c r="M22" s="224"/>
      <c r="N22" s="224"/>
      <c r="O22" s="224"/>
      <c r="P22" s="224"/>
      <c r="Q22" s="217"/>
    </row>
    <row r="23" spans="1:19" ht="25.5">
      <c r="A23" s="244" t="s">
        <v>299</v>
      </c>
      <c r="B23" s="216" t="s">
        <v>26</v>
      </c>
      <c r="C23" s="216"/>
      <c r="D23" s="329">
        <v>399576660</v>
      </c>
      <c r="E23" s="329">
        <v>1230313690</v>
      </c>
      <c r="F23" s="329">
        <v>22171725</v>
      </c>
      <c r="G23" s="329">
        <v>269456814</v>
      </c>
      <c r="H23" s="224"/>
      <c r="J23" s="224"/>
      <c r="K23" s="224"/>
      <c r="L23" s="224"/>
      <c r="M23" s="224"/>
      <c r="N23" s="224"/>
      <c r="O23" s="224"/>
      <c r="P23" s="224"/>
      <c r="Q23" s="217"/>
    </row>
    <row r="24" spans="1:19" ht="25.5">
      <c r="A24" s="214" t="s">
        <v>300</v>
      </c>
      <c r="B24" s="216" t="s">
        <v>25</v>
      </c>
      <c r="C24" s="216"/>
      <c r="D24" s="331">
        <v>399576660</v>
      </c>
      <c r="E24" s="331">
        <v>1230313690</v>
      </c>
      <c r="F24" s="331">
        <v>22171725</v>
      </c>
      <c r="G24" s="331">
        <v>269456814</v>
      </c>
      <c r="J24" s="224"/>
      <c r="K24" s="224"/>
      <c r="L24" s="224"/>
      <c r="M24" s="224"/>
      <c r="N24" s="224"/>
      <c r="O24" s="224"/>
      <c r="P24" s="224"/>
      <c r="Q24" s="217"/>
    </row>
    <row r="25" spans="1:19" ht="51">
      <c r="A25" s="214" t="s">
        <v>301</v>
      </c>
      <c r="B25" s="216" t="s">
        <v>24</v>
      </c>
      <c r="C25" s="216"/>
      <c r="D25" s="330"/>
      <c r="E25" s="330"/>
      <c r="F25" s="330"/>
      <c r="G25" s="330"/>
      <c r="H25" s="224"/>
      <c r="J25" s="224"/>
      <c r="K25" s="224"/>
      <c r="L25" s="224"/>
      <c r="M25" s="224"/>
      <c r="N25" s="224"/>
      <c r="O25" s="224"/>
      <c r="P25" s="224"/>
      <c r="Q25" s="217"/>
    </row>
    <row r="26" spans="1:19" ht="25.5">
      <c r="A26" s="214" t="s">
        <v>302</v>
      </c>
      <c r="B26" s="216" t="s">
        <v>23</v>
      </c>
      <c r="C26" s="216"/>
      <c r="D26" s="330"/>
      <c r="E26" s="330"/>
      <c r="F26" s="330"/>
      <c r="G26" s="330"/>
      <c r="J26" s="224"/>
      <c r="K26" s="224"/>
      <c r="L26" s="224"/>
      <c r="M26" s="224"/>
      <c r="N26" s="224"/>
      <c r="O26" s="224"/>
      <c r="P26" s="224"/>
      <c r="Q26" s="217"/>
    </row>
    <row r="27" spans="1:19" ht="51">
      <c r="A27" s="214" t="s">
        <v>303</v>
      </c>
      <c r="B27" s="216" t="s">
        <v>22</v>
      </c>
      <c r="C27" s="216"/>
      <c r="D27" s="330"/>
      <c r="E27" s="330"/>
      <c r="F27" s="330"/>
      <c r="G27" s="330"/>
      <c r="J27" s="224"/>
      <c r="K27" s="224"/>
      <c r="L27" s="224"/>
      <c r="M27" s="224"/>
      <c r="N27" s="224"/>
      <c r="O27" s="224"/>
      <c r="P27" s="224"/>
      <c r="Q27" s="217"/>
    </row>
    <row r="28" spans="1:19" ht="25.5">
      <c r="A28" s="214" t="s">
        <v>304</v>
      </c>
      <c r="B28" s="216" t="s">
        <v>33</v>
      </c>
      <c r="C28" s="216"/>
      <c r="D28" s="330"/>
      <c r="E28" s="330"/>
      <c r="F28" s="330"/>
      <c r="G28" s="330"/>
      <c r="J28" s="224"/>
      <c r="K28" s="224"/>
      <c r="L28" s="224"/>
      <c r="M28" s="224"/>
      <c r="N28" s="224"/>
      <c r="O28" s="224"/>
      <c r="P28" s="224"/>
      <c r="Q28" s="217"/>
    </row>
    <row r="29" spans="1:19" ht="25.5">
      <c r="A29" s="244" t="s">
        <v>305</v>
      </c>
      <c r="B29" s="246" t="s">
        <v>34</v>
      </c>
      <c r="C29" s="246"/>
      <c r="D29" s="329">
        <v>471716776</v>
      </c>
      <c r="E29" s="329">
        <v>2002273534</v>
      </c>
      <c r="F29" s="329">
        <v>193147661</v>
      </c>
      <c r="G29" s="329">
        <v>1071439267</v>
      </c>
      <c r="J29" s="224"/>
      <c r="K29" s="224"/>
      <c r="L29" s="224"/>
      <c r="M29" s="224"/>
      <c r="N29" s="224"/>
      <c r="O29" s="224"/>
      <c r="P29" s="224"/>
      <c r="Q29" s="217"/>
    </row>
    <row r="30" spans="1:19" ht="25.5">
      <c r="A30" s="214" t="s">
        <v>306</v>
      </c>
      <c r="B30" s="216" t="s">
        <v>35</v>
      </c>
      <c r="C30" s="216"/>
      <c r="D30" s="330">
        <v>242440115</v>
      </c>
      <c r="E30" s="330">
        <v>1109672825</v>
      </c>
      <c r="F30" s="330">
        <v>62485808</v>
      </c>
      <c r="G30" s="330">
        <v>381931243</v>
      </c>
      <c r="J30" s="224"/>
      <c r="K30" s="224"/>
      <c r="L30" s="224"/>
      <c r="M30" s="224"/>
      <c r="N30" s="224"/>
      <c r="O30" s="224"/>
      <c r="P30" s="224"/>
      <c r="Q30" s="217"/>
    </row>
    <row r="31" spans="1:19" ht="25.5">
      <c r="A31" s="214" t="s">
        <v>307</v>
      </c>
      <c r="B31" s="216" t="s">
        <v>36</v>
      </c>
      <c r="C31" s="216"/>
      <c r="D31" s="330">
        <v>121734288</v>
      </c>
      <c r="E31" s="330">
        <v>435844803</v>
      </c>
      <c r="F31" s="330">
        <v>28545334</v>
      </c>
      <c r="G31" s="330">
        <v>220780948</v>
      </c>
      <c r="J31" s="224"/>
      <c r="K31" s="224"/>
      <c r="L31" s="224"/>
      <c r="M31" s="224"/>
      <c r="N31" s="224"/>
      <c r="O31" s="224"/>
      <c r="P31" s="224"/>
      <c r="Q31" s="217"/>
      <c r="R31" s="224">
        <v>0</v>
      </c>
      <c r="S31" s="224">
        <v>0</v>
      </c>
    </row>
    <row r="32" spans="1:19" ht="25.5">
      <c r="A32" s="214" t="s">
        <v>308</v>
      </c>
      <c r="B32" s="216" t="s">
        <v>37</v>
      </c>
      <c r="C32" s="216"/>
      <c r="D32" s="330">
        <v>5500000</v>
      </c>
      <c r="E32" s="330">
        <v>38500000</v>
      </c>
      <c r="F32" s="330">
        <v>5500000</v>
      </c>
      <c r="G32" s="330">
        <v>38500000</v>
      </c>
      <c r="J32" s="224"/>
      <c r="K32" s="224"/>
      <c r="L32" s="224"/>
      <c r="M32" s="224"/>
      <c r="N32" s="224"/>
      <c r="O32" s="224"/>
      <c r="P32" s="224"/>
      <c r="Q32" s="217"/>
    </row>
    <row r="33" spans="1:17" ht="25.5">
      <c r="A33" s="214" t="s">
        <v>309</v>
      </c>
      <c r="B33" s="216" t="s">
        <v>38</v>
      </c>
      <c r="C33" s="216"/>
      <c r="D33" s="330">
        <v>16500000</v>
      </c>
      <c r="E33" s="330">
        <v>115500000</v>
      </c>
      <c r="F33" s="330">
        <v>16500000</v>
      </c>
      <c r="G33" s="330">
        <v>115500000</v>
      </c>
      <c r="H33" s="224"/>
      <c r="J33" s="224"/>
      <c r="K33" s="224"/>
      <c r="L33" s="224"/>
      <c r="M33" s="224"/>
      <c r="N33" s="224"/>
      <c r="O33" s="224"/>
      <c r="P33" s="224"/>
      <c r="Q33" s="217"/>
    </row>
    <row r="34" spans="1:17" ht="25.5">
      <c r="A34" s="213" t="s">
        <v>310</v>
      </c>
      <c r="B34" s="216" t="s">
        <v>39</v>
      </c>
      <c r="C34" s="216"/>
      <c r="D34" s="330">
        <v>13200000</v>
      </c>
      <c r="E34" s="330">
        <v>92400000</v>
      </c>
      <c r="F34" s="330">
        <v>13200000</v>
      </c>
      <c r="G34" s="330">
        <v>92400000</v>
      </c>
      <c r="J34" s="224"/>
      <c r="K34" s="224"/>
      <c r="L34" s="224"/>
      <c r="M34" s="224"/>
      <c r="N34" s="224"/>
      <c r="O34" s="224"/>
      <c r="P34" s="224"/>
      <c r="Q34" s="217"/>
    </row>
    <row r="35" spans="1:17" ht="25.5">
      <c r="A35" s="214" t="s">
        <v>320</v>
      </c>
      <c r="B35" s="216">
        <v>20.6</v>
      </c>
      <c r="C35" s="216"/>
      <c r="D35" s="330">
        <v>15000000</v>
      </c>
      <c r="E35" s="330">
        <v>105000000</v>
      </c>
      <c r="F35" s="330">
        <v>15000000</v>
      </c>
      <c r="G35" s="330">
        <v>105000000</v>
      </c>
      <c r="J35" s="224"/>
      <c r="K35" s="224"/>
      <c r="L35" s="224"/>
      <c r="M35" s="224"/>
      <c r="N35" s="224"/>
      <c r="O35" s="224"/>
      <c r="P35" s="224"/>
      <c r="Q35" s="217"/>
    </row>
    <row r="36" spans="1:17" ht="25.5">
      <c r="A36" s="214" t="s">
        <v>439</v>
      </c>
      <c r="B36" s="216">
        <v>20.7</v>
      </c>
      <c r="C36" s="216"/>
      <c r="D36" s="330">
        <v>49188946</v>
      </c>
      <c r="E36" s="330">
        <v>49188946</v>
      </c>
      <c r="F36" s="330">
        <v>44039623</v>
      </c>
      <c r="G36" s="330">
        <v>44039623</v>
      </c>
      <c r="J36" s="224"/>
      <c r="K36" s="224"/>
      <c r="L36" s="224"/>
      <c r="M36" s="224"/>
      <c r="N36" s="224"/>
      <c r="O36" s="224"/>
      <c r="P36" s="224"/>
      <c r="Q36" s="217"/>
    </row>
    <row r="37" spans="1:17" ht="25.5">
      <c r="A37" s="214" t="s">
        <v>440</v>
      </c>
      <c r="B37" s="216">
        <v>20.8</v>
      </c>
      <c r="C37" s="216"/>
      <c r="D37" s="330">
        <v>8041117</v>
      </c>
      <c r="E37" s="330">
        <v>55769017</v>
      </c>
      <c r="F37" s="330">
        <v>7370188</v>
      </c>
      <c r="G37" s="330">
        <v>67342566</v>
      </c>
      <c r="J37" s="224"/>
      <c r="K37" s="224"/>
      <c r="L37" s="224"/>
      <c r="M37" s="224"/>
      <c r="N37" s="224"/>
      <c r="O37" s="224"/>
      <c r="P37" s="224"/>
      <c r="Q37" s="217"/>
    </row>
    <row r="38" spans="1:17" ht="25.5">
      <c r="A38" s="214" t="s">
        <v>441</v>
      </c>
      <c r="B38" s="216">
        <v>20.9</v>
      </c>
      <c r="C38" s="216"/>
      <c r="D38" s="330"/>
      <c r="E38" s="330"/>
      <c r="F38" s="330"/>
      <c r="G38" s="330"/>
      <c r="J38" s="224"/>
      <c r="K38" s="224"/>
      <c r="L38" s="224"/>
      <c r="M38" s="224"/>
      <c r="N38" s="224"/>
      <c r="O38" s="224"/>
      <c r="P38" s="224"/>
      <c r="Q38" s="217"/>
    </row>
    <row r="39" spans="1:17" ht="25.5">
      <c r="A39" s="214" t="s">
        <v>442</v>
      </c>
      <c r="B39" s="247">
        <v>20.100000000000001</v>
      </c>
      <c r="C39" s="216"/>
      <c r="D39" s="330">
        <v>112310</v>
      </c>
      <c r="E39" s="330">
        <v>397943</v>
      </c>
      <c r="F39" s="330">
        <v>506708</v>
      </c>
      <c r="G39" s="330">
        <v>5944887</v>
      </c>
      <c r="J39" s="224"/>
      <c r="K39" s="224"/>
      <c r="L39" s="224"/>
      <c r="M39" s="224"/>
      <c r="N39" s="224"/>
      <c r="O39" s="224"/>
      <c r="P39" s="224"/>
      <c r="Q39" s="217"/>
    </row>
    <row r="40" spans="1:17" ht="38.25">
      <c r="A40" s="244" t="s">
        <v>311</v>
      </c>
      <c r="B40" s="248" t="s">
        <v>40</v>
      </c>
      <c r="C40" s="246"/>
      <c r="D40" s="329">
        <v>360935266</v>
      </c>
      <c r="E40" s="329">
        <v>-3031206508</v>
      </c>
      <c r="F40" s="329">
        <v>4338266312</v>
      </c>
      <c r="G40" s="329">
        <v>9185823094</v>
      </c>
      <c r="J40" s="224"/>
      <c r="K40" s="224"/>
      <c r="L40" s="224"/>
      <c r="M40" s="224"/>
      <c r="N40" s="224"/>
      <c r="O40" s="224"/>
      <c r="P40" s="224"/>
      <c r="Q40" s="217"/>
    </row>
    <row r="41" spans="1:17" ht="25.5">
      <c r="A41" s="244" t="s">
        <v>312</v>
      </c>
      <c r="B41" s="248" t="s">
        <v>41</v>
      </c>
      <c r="C41" s="246"/>
      <c r="D41" s="329"/>
      <c r="E41" s="329"/>
      <c r="F41" s="329"/>
      <c r="G41" s="329"/>
      <c r="J41" s="224"/>
      <c r="K41" s="224"/>
      <c r="L41" s="224"/>
      <c r="M41" s="224"/>
      <c r="N41" s="224"/>
      <c r="O41" s="224"/>
      <c r="P41" s="224"/>
      <c r="Q41" s="217"/>
    </row>
    <row r="42" spans="1:17" ht="25.5">
      <c r="A42" s="214" t="s">
        <v>313</v>
      </c>
      <c r="B42" s="215" t="s">
        <v>42</v>
      </c>
      <c r="C42" s="216"/>
      <c r="D42" s="330"/>
      <c r="E42" s="330"/>
      <c r="F42" s="330"/>
      <c r="G42" s="330"/>
      <c r="J42" s="224"/>
      <c r="K42" s="224"/>
      <c r="L42" s="224"/>
      <c r="M42" s="224"/>
      <c r="N42" s="224"/>
      <c r="O42" s="224"/>
      <c r="P42" s="224"/>
      <c r="Q42" s="217"/>
    </row>
    <row r="43" spans="1:17" ht="25.5">
      <c r="A43" s="214" t="s">
        <v>314</v>
      </c>
      <c r="B43" s="215" t="s">
        <v>43</v>
      </c>
      <c r="C43" s="216"/>
      <c r="D43" s="330"/>
      <c r="E43" s="330"/>
      <c r="F43" s="330"/>
      <c r="G43" s="330"/>
      <c r="J43" s="224"/>
      <c r="K43" s="224"/>
      <c r="L43" s="224"/>
      <c r="M43" s="224"/>
      <c r="N43" s="224"/>
      <c r="O43" s="224"/>
      <c r="P43" s="224"/>
      <c r="Q43" s="217"/>
    </row>
    <row r="44" spans="1:17" ht="25.5">
      <c r="A44" s="244" t="s">
        <v>315</v>
      </c>
      <c r="B44" s="248" t="s">
        <v>21</v>
      </c>
      <c r="C44" s="246"/>
      <c r="D44" s="329">
        <v>360935266</v>
      </c>
      <c r="E44" s="329">
        <v>-3031206508</v>
      </c>
      <c r="F44" s="329">
        <v>4338266312</v>
      </c>
      <c r="G44" s="329">
        <v>9185823094</v>
      </c>
      <c r="J44" s="224"/>
      <c r="K44" s="224"/>
      <c r="L44" s="224"/>
      <c r="M44" s="224"/>
      <c r="N44" s="224"/>
      <c r="O44" s="224"/>
      <c r="P44" s="224"/>
      <c r="Q44" s="217"/>
    </row>
    <row r="45" spans="1:17" ht="25.5">
      <c r="A45" s="214" t="s">
        <v>316</v>
      </c>
      <c r="B45" s="215" t="s">
        <v>20</v>
      </c>
      <c r="C45" s="216"/>
      <c r="D45" s="332">
        <v>-7468125815</v>
      </c>
      <c r="E45" s="330">
        <v>-1849759383</v>
      </c>
      <c r="F45" s="330">
        <v>1308994369</v>
      </c>
      <c r="G45" s="330">
        <v>3970830312</v>
      </c>
      <c r="J45" s="224"/>
      <c r="K45" s="224"/>
      <c r="L45" s="224"/>
      <c r="M45" s="224"/>
      <c r="N45" s="224"/>
      <c r="O45" s="224"/>
      <c r="P45" s="224"/>
      <c r="Q45" s="217"/>
    </row>
    <row r="46" spans="1:17" ht="25.5">
      <c r="A46" s="214" t="s">
        <v>317</v>
      </c>
      <c r="B46" s="215" t="s">
        <v>19</v>
      </c>
      <c r="C46" s="216"/>
      <c r="D46" s="330">
        <v>7829061081</v>
      </c>
      <c r="E46" s="330">
        <v>-1181447125</v>
      </c>
      <c r="F46" s="330">
        <v>3029271943</v>
      </c>
      <c r="G46" s="330">
        <v>5214992782</v>
      </c>
      <c r="J46" s="224"/>
      <c r="K46" s="224"/>
      <c r="L46" s="224"/>
      <c r="M46" s="224"/>
      <c r="N46" s="224"/>
      <c r="O46" s="224"/>
      <c r="P46" s="224"/>
      <c r="Q46" s="217"/>
    </row>
    <row r="47" spans="1:17" ht="25.5">
      <c r="A47" s="244" t="s">
        <v>318</v>
      </c>
      <c r="B47" s="248" t="s">
        <v>44</v>
      </c>
      <c r="C47" s="246"/>
      <c r="D47" s="329"/>
      <c r="E47" s="329"/>
      <c r="F47" s="329"/>
      <c r="G47" s="329"/>
      <c r="H47" s="338"/>
      <c r="J47" s="224"/>
      <c r="K47" s="224"/>
      <c r="L47" s="224"/>
      <c r="M47" s="224"/>
      <c r="N47" s="224"/>
      <c r="O47" s="224"/>
      <c r="P47" s="224"/>
      <c r="Q47" s="217"/>
    </row>
    <row r="48" spans="1:17" ht="25.5">
      <c r="A48" s="244" t="s">
        <v>319</v>
      </c>
      <c r="B48" s="248" t="s">
        <v>45</v>
      </c>
      <c r="C48" s="246"/>
      <c r="D48" s="329">
        <v>360935266</v>
      </c>
      <c r="E48" s="329">
        <v>-3031206508</v>
      </c>
      <c r="F48" s="329">
        <v>4338266312</v>
      </c>
      <c r="G48" s="329">
        <v>9185823094</v>
      </c>
      <c r="J48" s="224"/>
      <c r="K48" s="224"/>
      <c r="L48" s="224"/>
      <c r="M48" s="224"/>
      <c r="N48" s="224"/>
      <c r="O48" s="224"/>
      <c r="P48" s="224"/>
      <c r="Q48" s="217"/>
    </row>
    <row r="49" spans="1:16">
      <c r="A49" s="236"/>
      <c r="B49" s="236"/>
      <c r="C49" s="236"/>
      <c r="D49" s="236"/>
      <c r="E49" s="236"/>
      <c r="F49" s="236"/>
      <c r="G49" s="236"/>
      <c r="L49" s="224"/>
      <c r="M49" s="224"/>
      <c r="N49" s="224">
        <v>0</v>
      </c>
      <c r="O49" s="224">
        <v>0</v>
      </c>
    </row>
    <row r="51" spans="1:16" s="232" customFormat="1">
      <c r="A51" s="249" t="s">
        <v>626</v>
      </c>
      <c r="B51" s="218"/>
      <c r="C51" s="238"/>
      <c r="D51" s="238"/>
      <c r="E51" s="250" t="s">
        <v>627</v>
      </c>
      <c r="F51" s="251"/>
      <c r="G51" s="251"/>
      <c r="H51" s="218"/>
      <c r="I51" s="218"/>
      <c r="J51" s="218"/>
      <c r="K51" s="218"/>
      <c r="L51" s="218"/>
      <c r="M51" s="218"/>
      <c r="N51" s="218"/>
      <c r="O51" s="218"/>
      <c r="P51" s="218"/>
    </row>
    <row r="52" spans="1:16" s="232" customFormat="1">
      <c r="A52" s="218" t="s">
        <v>176</v>
      </c>
      <c r="B52" s="218"/>
      <c r="C52" s="238"/>
      <c r="D52" s="238"/>
      <c r="E52" s="238" t="s">
        <v>177</v>
      </c>
      <c r="F52" s="251"/>
      <c r="G52" s="251"/>
      <c r="H52" s="218"/>
      <c r="I52" s="218"/>
      <c r="J52" s="218"/>
      <c r="K52" s="218"/>
      <c r="L52" s="218"/>
      <c r="M52" s="218"/>
      <c r="N52" s="218"/>
      <c r="O52" s="218"/>
      <c r="P52" s="218"/>
    </row>
    <row r="53" spans="1:16" s="232" customFormat="1">
      <c r="A53" s="218"/>
      <c r="B53" s="218"/>
      <c r="C53" s="238"/>
      <c r="D53" s="238"/>
      <c r="E53" s="238"/>
      <c r="F53" s="251"/>
      <c r="G53" s="251"/>
      <c r="H53" s="218"/>
      <c r="I53" s="218"/>
      <c r="J53" s="218"/>
      <c r="K53" s="218"/>
      <c r="L53" s="218"/>
      <c r="M53" s="218"/>
      <c r="N53" s="218"/>
      <c r="O53" s="218"/>
      <c r="P53" s="218"/>
    </row>
    <row r="54" spans="1:16" s="232" customFormat="1">
      <c r="A54" s="218"/>
      <c r="B54" s="218"/>
      <c r="C54" s="238"/>
      <c r="D54" s="238"/>
      <c r="E54" s="238"/>
      <c r="F54" s="251"/>
      <c r="G54" s="251"/>
      <c r="H54" s="218"/>
      <c r="I54" s="218"/>
      <c r="J54" s="218"/>
      <c r="K54" s="218"/>
      <c r="L54" s="218"/>
      <c r="M54" s="218"/>
      <c r="N54" s="218"/>
      <c r="O54" s="218"/>
      <c r="P54" s="218"/>
    </row>
    <row r="55" spans="1:16" s="232" customFormat="1">
      <c r="A55" s="218"/>
      <c r="B55" s="218"/>
      <c r="C55" s="238"/>
      <c r="D55" s="238"/>
      <c r="E55" s="238"/>
      <c r="F55" s="251"/>
      <c r="G55" s="251"/>
      <c r="H55" s="218"/>
      <c r="I55" s="218"/>
      <c r="J55" s="218"/>
      <c r="K55" s="218"/>
      <c r="L55" s="218"/>
      <c r="M55" s="218"/>
      <c r="N55" s="218"/>
      <c r="O55" s="218"/>
      <c r="P55" s="218"/>
    </row>
    <row r="56" spans="1:16" s="232" customFormat="1">
      <c r="A56" s="218"/>
      <c r="B56" s="218"/>
      <c r="C56" s="238"/>
      <c r="D56" s="238"/>
      <c r="E56" s="238"/>
      <c r="F56" s="251"/>
      <c r="G56" s="251"/>
      <c r="H56" s="218"/>
      <c r="I56" s="218"/>
      <c r="J56" s="218"/>
      <c r="K56" s="218"/>
      <c r="L56" s="218"/>
      <c r="M56" s="218"/>
      <c r="N56" s="218"/>
      <c r="O56" s="218"/>
      <c r="P56" s="218"/>
    </row>
    <row r="57" spans="1:16" s="232" customFormat="1">
      <c r="A57" s="218"/>
      <c r="B57" s="218"/>
      <c r="C57" s="238"/>
      <c r="D57" s="238"/>
      <c r="E57" s="238"/>
      <c r="F57" s="251"/>
      <c r="G57" s="251"/>
      <c r="H57" s="218"/>
      <c r="I57" s="218"/>
      <c r="J57" s="218"/>
      <c r="K57" s="218"/>
      <c r="L57" s="218"/>
      <c r="M57" s="218"/>
      <c r="N57" s="218"/>
      <c r="O57" s="218"/>
      <c r="P57" s="218"/>
    </row>
    <row r="58" spans="1:16" s="232" customFormat="1">
      <c r="A58" s="218"/>
      <c r="B58" s="218"/>
      <c r="C58" s="238"/>
      <c r="D58" s="238"/>
      <c r="E58" s="238"/>
      <c r="F58" s="251"/>
      <c r="G58" s="251"/>
      <c r="H58" s="218"/>
      <c r="I58" s="218"/>
      <c r="J58" s="218"/>
      <c r="K58" s="218"/>
      <c r="L58" s="218"/>
      <c r="M58" s="218"/>
      <c r="N58" s="218"/>
      <c r="O58" s="218"/>
      <c r="P58" s="218"/>
    </row>
    <row r="59" spans="1:16" s="232" customFormat="1">
      <c r="A59" s="252"/>
      <c r="B59" s="252"/>
      <c r="C59" s="238"/>
      <c r="D59" s="238"/>
      <c r="E59" s="239"/>
      <c r="F59" s="253"/>
      <c r="G59" s="251"/>
      <c r="H59" s="218"/>
      <c r="I59" s="218"/>
      <c r="J59" s="218"/>
      <c r="K59" s="218"/>
      <c r="L59" s="218"/>
      <c r="M59" s="218"/>
      <c r="N59" s="218"/>
      <c r="O59" s="218"/>
      <c r="P59" s="218"/>
    </row>
    <row r="60" spans="1:16" s="232" customFormat="1">
      <c r="A60" s="249" t="s">
        <v>236</v>
      </c>
      <c r="B60" s="218"/>
      <c r="C60" s="238"/>
      <c r="D60" s="238"/>
      <c r="E60" s="237" t="s">
        <v>445</v>
      </c>
      <c r="F60" s="251"/>
      <c r="G60" s="251"/>
      <c r="H60" s="218"/>
      <c r="I60" s="218"/>
      <c r="J60" s="218"/>
      <c r="K60" s="218"/>
      <c r="L60" s="218"/>
      <c r="M60" s="218"/>
      <c r="N60" s="218"/>
      <c r="O60" s="218"/>
      <c r="P60" s="218"/>
    </row>
    <row r="61" spans="1:16" s="232" customFormat="1">
      <c r="A61" s="249" t="s">
        <v>592</v>
      </c>
      <c r="B61" s="218"/>
      <c r="C61" s="238"/>
      <c r="D61" s="238"/>
      <c r="E61" s="237"/>
      <c r="F61" s="251"/>
      <c r="G61" s="251"/>
      <c r="H61" s="218"/>
      <c r="I61" s="218"/>
      <c r="J61" s="218"/>
      <c r="K61" s="218"/>
      <c r="L61" s="218"/>
      <c r="M61" s="218"/>
      <c r="N61" s="218"/>
      <c r="O61" s="218"/>
      <c r="P61" s="218"/>
    </row>
    <row r="62" spans="1:16" s="232" customFormat="1">
      <c r="A62" s="218" t="s">
        <v>237</v>
      </c>
      <c r="B62" s="218"/>
      <c r="C62" s="238"/>
      <c r="D62" s="238"/>
      <c r="E62" s="238"/>
      <c r="F62" s="251"/>
      <c r="G62" s="251"/>
      <c r="H62" s="218"/>
      <c r="I62" s="218"/>
      <c r="J62" s="218"/>
      <c r="K62" s="218"/>
      <c r="L62" s="218"/>
      <c r="M62" s="218"/>
      <c r="N62" s="218"/>
      <c r="O62" s="218"/>
      <c r="P62" s="218"/>
    </row>
    <row r="63" spans="1:16">
      <c r="A63" s="241"/>
      <c r="B63" s="241"/>
      <c r="D63" s="218"/>
      <c r="E63" s="240"/>
      <c r="F63" s="218"/>
      <c r="G63" s="21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17" zoomScaleNormal="100" zoomScaleSheetLayoutView="100" workbookViewId="0">
      <selection activeCell="A17" sqref="A1:XFD1048576"/>
    </sheetView>
  </sheetViews>
  <sheetFormatPr defaultColWidth="9.140625" defaultRowHeight="12.75"/>
  <cols>
    <col min="1" max="1" width="56" style="221" customWidth="1"/>
    <col min="2" max="2" width="10.28515625" style="221" customWidth="1"/>
    <col min="3" max="3" width="13.42578125" style="221" customWidth="1"/>
    <col min="4" max="4" width="29.85546875" style="221" customWidth="1"/>
    <col min="5" max="5" width="31.28515625" style="221" customWidth="1"/>
    <col min="6" max="6" width="24.5703125" style="221" customWidth="1"/>
    <col min="7" max="7" width="32.5703125" style="221" customWidth="1"/>
    <col min="8" max="8" width="6" style="221" customWidth="1"/>
    <col min="9" max="10" width="23.85546875" style="221" bestFit="1" customWidth="1"/>
    <col min="11" max="11" width="13.5703125" style="221" bestFit="1" customWidth="1"/>
    <col min="12" max="16384" width="9.140625" style="221"/>
  </cols>
  <sheetData>
    <row r="1" spans="1:9" ht="27" customHeight="1">
      <c r="A1" s="369" t="s">
        <v>234</v>
      </c>
      <c r="B1" s="369"/>
      <c r="C1" s="369"/>
      <c r="D1" s="369"/>
      <c r="E1" s="369"/>
    </row>
    <row r="2" spans="1:9" ht="35.25" customHeight="1">
      <c r="A2" s="370" t="s">
        <v>171</v>
      </c>
      <c r="B2" s="370"/>
      <c r="C2" s="370"/>
      <c r="D2" s="370"/>
      <c r="E2" s="370"/>
    </row>
    <row r="3" spans="1:9">
      <c r="A3" s="372" t="s">
        <v>178</v>
      </c>
      <c r="B3" s="372"/>
      <c r="C3" s="372"/>
      <c r="D3" s="372"/>
      <c r="E3" s="372"/>
    </row>
    <row r="4" spans="1:9" ht="19.5" customHeight="1">
      <c r="A4" s="372"/>
      <c r="B4" s="372"/>
      <c r="C4" s="372"/>
      <c r="D4" s="372"/>
      <c r="E4" s="372"/>
    </row>
    <row r="5" spans="1:9">
      <c r="A5" s="373" t="s">
        <v>649</v>
      </c>
      <c r="B5" s="373"/>
      <c r="C5" s="373"/>
      <c r="D5" s="373"/>
      <c r="E5" s="373"/>
    </row>
    <row r="6" spans="1:9">
      <c r="A6" s="351"/>
      <c r="B6" s="351"/>
      <c r="C6" s="351"/>
      <c r="D6" s="351"/>
      <c r="E6" s="351"/>
    </row>
    <row r="7" spans="1:9" ht="30" customHeight="1">
      <c r="A7" s="350" t="s">
        <v>242</v>
      </c>
      <c r="B7" s="371" t="s">
        <v>444</v>
      </c>
      <c r="C7" s="371"/>
      <c r="D7" s="371"/>
      <c r="E7" s="371"/>
    </row>
    <row r="8" spans="1:9" ht="30" customHeight="1">
      <c r="A8" s="349" t="s">
        <v>241</v>
      </c>
      <c r="B8" s="368" t="s">
        <v>243</v>
      </c>
      <c r="C8" s="368"/>
      <c r="D8" s="368"/>
      <c r="E8" s="368"/>
    </row>
    <row r="9" spans="1:9" ht="30" customHeight="1">
      <c r="A9" s="350" t="s">
        <v>244</v>
      </c>
      <c r="B9" s="371" t="s">
        <v>605</v>
      </c>
      <c r="C9" s="371"/>
      <c r="D9" s="371"/>
      <c r="E9" s="371"/>
    </row>
    <row r="10" spans="1:9" ht="30" customHeight="1">
      <c r="A10" s="349" t="s">
        <v>245</v>
      </c>
      <c r="B10" s="368" t="s">
        <v>651</v>
      </c>
      <c r="C10" s="368"/>
      <c r="D10" s="368"/>
      <c r="E10" s="368"/>
    </row>
    <row r="12" spans="1:9" ht="41.25" customHeight="1">
      <c r="A12" s="431" t="s">
        <v>173</v>
      </c>
      <c r="B12" s="431" t="s">
        <v>174</v>
      </c>
      <c r="C12" s="432" t="s">
        <v>175</v>
      </c>
      <c r="D12" s="432" t="s">
        <v>652</v>
      </c>
      <c r="E12" s="432" t="s">
        <v>641</v>
      </c>
    </row>
    <row r="13" spans="1:9" ht="25.5">
      <c r="A13" s="433" t="s">
        <v>321</v>
      </c>
      <c r="B13" s="434" t="s">
        <v>46</v>
      </c>
      <c r="C13" s="435"/>
      <c r="D13" s="436"/>
      <c r="E13" s="437"/>
    </row>
    <row r="14" spans="1:9" ht="25.5">
      <c r="A14" s="433" t="s">
        <v>322</v>
      </c>
      <c r="B14" s="434" t="s">
        <v>0</v>
      </c>
      <c r="C14" s="438"/>
      <c r="D14" s="437">
        <v>82549716040</v>
      </c>
      <c r="E14" s="437">
        <v>62747649016</v>
      </c>
      <c r="F14" s="439"/>
      <c r="G14" s="439"/>
      <c r="H14" s="439"/>
      <c r="I14" s="439"/>
    </row>
    <row r="15" spans="1:9" ht="25.5">
      <c r="A15" s="440" t="s">
        <v>323</v>
      </c>
      <c r="B15" s="441" t="s">
        <v>47</v>
      </c>
      <c r="C15" s="442"/>
      <c r="D15" s="436">
        <v>82549716040</v>
      </c>
      <c r="E15" s="436">
        <v>62747649016</v>
      </c>
      <c r="F15" s="439"/>
      <c r="G15" s="439"/>
      <c r="H15" s="439"/>
      <c r="I15" s="439"/>
    </row>
    <row r="16" spans="1:9" ht="25.5">
      <c r="A16" s="440" t="s">
        <v>324</v>
      </c>
      <c r="B16" s="441" t="s">
        <v>48</v>
      </c>
      <c r="C16" s="442"/>
      <c r="D16" s="436"/>
      <c r="E16" s="436"/>
      <c r="F16" s="439"/>
      <c r="G16" s="439"/>
      <c r="H16" s="439"/>
      <c r="I16" s="439"/>
    </row>
    <row r="17" spans="1:9" ht="25.5">
      <c r="A17" s="433" t="s">
        <v>325</v>
      </c>
      <c r="B17" s="434" t="s">
        <v>1</v>
      </c>
      <c r="C17" s="443"/>
      <c r="D17" s="444">
        <v>180367732100</v>
      </c>
      <c r="E17" s="444">
        <v>169764010400</v>
      </c>
      <c r="F17" s="439"/>
      <c r="G17" s="439"/>
      <c r="H17" s="439"/>
      <c r="I17" s="439"/>
    </row>
    <row r="18" spans="1:9" ht="25.5">
      <c r="A18" s="440" t="s">
        <v>326</v>
      </c>
      <c r="B18" s="441" t="s">
        <v>2</v>
      </c>
      <c r="C18" s="442"/>
      <c r="D18" s="436">
        <v>180367732100</v>
      </c>
      <c r="E18" s="436">
        <v>169764010400</v>
      </c>
      <c r="F18" s="439"/>
      <c r="G18" s="439"/>
      <c r="H18" s="439"/>
      <c r="I18" s="439"/>
    </row>
    <row r="19" spans="1:9" ht="25.5">
      <c r="A19" s="440" t="s">
        <v>266</v>
      </c>
      <c r="B19" s="441">
        <v>121.1</v>
      </c>
      <c r="C19" s="442"/>
      <c r="D19" s="436">
        <v>180367732100</v>
      </c>
      <c r="E19" s="436">
        <v>169764010400</v>
      </c>
      <c r="F19" s="439"/>
      <c r="G19" s="439"/>
      <c r="H19" s="439"/>
      <c r="I19" s="439"/>
    </row>
    <row r="20" spans="1:9" ht="25.5">
      <c r="A20" s="440" t="s">
        <v>267</v>
      </c>
      <c r="B20" s="441">
        <v>121.2</v>
      </c>
      <c r="C20" s="442"/>
      <c r="D20" s="436"/>
      <c r="E20" s="436"/>
      <c r="F20" s="439"/>
      <c r="G20" s="439"/>
      <c r="H20" s="439"/>
      <c r="I20" s="439"/>
    </row>
    <row r="21" spans="1:9" ht="25.5">
      <c r="A21" s="440" t="s">
        <v>268</v>
      </c>
      <c r="B21" s="441">
        <v>121.3</v>
      </c>
      <c r="C21" s="442"/>
      <c r="D21" s="436"/>
      <c r="E21" s="436"/>
      <c r="F21" s="439"/>
      <c r="G21" s="439"/>
      <c r="H21" s="439"/>
      <c r="I21" s="439"/>
    </row>
    <row r="22" spans="1:9" ht="25.5">
      <c r="A22" s="440" t="s">
        <v>269</v>
      </c>
      <c r="B22" s="441">
        <v>121.4</v>
      </c>
      <c r="C22" s="442"/>
      <c r="D22" s="436"/>
      <c r="E22" s="436"/>
      <c r="F22" s="439"/>
      <c r="G22" s="439"/>
      <c r="H22" s="439"/>
      <c r="I22" s="439"/>
    </row>
    <row r="23" spans="1:9" ht="25.5">
      <c r="A23" s="440" t="s">
        <v>327</v>
      </c>
      <c r="B23" s="441" t="s">
        <v>49</v>
      </c>
      <c r="C23" s="445"/>
      <c r="D23" s="436"/>
      <c r="E23" s="436"/>
      <c r="F23" s="439"/>
      <c r="G23" s="439"/>
      <c r="H23" s="439"/>
      <c r="I23" s="439"/>
    </row>
    <row r="24" spans="1:9" ht="25.5">
      <c r="A24" s="433" t="s">
        <v>328</v>
      </c>
      <c r="B24" s="446" t="s">
        <v>3</v>
      </c>
      <c r="C24" s="438"/>
      <c r="D24" s="444">
        <v>368880000</v>
      </c>
      <c r="E24" s="444">
        <v>3872775000</v>
      </c>
      <c r="F24" s="439"/>
      <c r="G24" s="439"/>
      <c r="H24" s="439"/>
      <c r="I24" s="439"/>
    </row>
    <row r="25" spans="1:9" ht="25.5">
      <c r="A25" s="440" t="s">
        <v>329</v>
      </c>
      <c r="B25" s="441" t="s">
        <v>4</v>
      </c>
      <c r="C25" s="445"/>
      <c r="D25" s="436"/>
      <c r="E25" s="436">
        <v>3603275000</v>
      </c>
      <c r="F25" s="439"/>
      <c r="G25" s="439"/>
      <c r="H25" s="439"/>
      <c r="I25" s="439"/>
    </row>
    <row r="26" spans="1:9" ht="25.5">
      <c r="A26" s="440" t="s">
        <v>330</v>
      </c>
      <c r="B26" s="447" t="s">
        <v>246</v>
      </c>
      <c r="C26" s="445"/>
      <c r="D26" s="436"/>
      <c r="E26" s="436"/>
      <c r="F26" s="439"/>
      <c r="G26" s="439"/>
      <c r="H26" s="439"/>
      <c r="I26" s="439"/>
    </row>
    <row r="27" spans="1:9" ht="25.5">
      <c r="A27" s="440" t="s">
        <v>331</v>
      </c>
      <c r="B27" s="441" t="s">
        <v>50</v>
      </c>
      <c r="C27" s="442"/>
      <c r="D27" s="436">
        <v>368880000</v>
      </c>
      <c r="E27" s="436">
        <v>269500000</v>
      </c>
      <c r="F27" s="439"/>
      <c r="G27" s="439"/>
      <c r="H27" s="439"/>
      <c r="I27" s="439"/>
    </row>
    <row r="28" spans="1:9" ht="25.5">
      <c r="A28" s="440" t="s">
        <v>332</v>
      </c>
      <c r="B28" s="441" t="s">
        <v>51</v>
      </c>
      <c r="C28" s="442"/>
      <c r="D28" s="436"/>
      <c r="E28" s="436"/>
      <c r="F28" s="439"/>
      <c r="G28" s="439"/>
      <c r="H28" s="439"/>
      <c r="I28" s="439"/>
    </row>
    <row r="29" spans="1:9" ht="42" customHeight="1">
      <c r="A29" s="440" t="s">
        <v>333</v>
      </c>
      <c r="B29" s="441" t="s">
        <v>247</v>
      </c>
      <c r="C29" s="442"/>
      <c r="D29" s="436"/>
      <c r="E29" s="436"/>
      <c r="F29" s="439"/>
      <c r="G29" s="439"/>
      <c r="H29" s="439"/>
      <c r="I29" s="439"/>
    </row>
    <row r="30" spans="1:9" ht="25.5">
      <c r="A30" s="440" t="s">
        <v>334</v>
      </c>
      <c r="B30" s="441" t="s">
        <v>52</v>
      </c>
      <c r="C30" s="442"/>
      <c r="D30" s="436">
        <v>368880000</v>
      </c>
      <c r="E30" s="436">
        <v>269500000</v>
      </c>
      <c r="F30" s="439"/>
      <c r="G30" s="439"/>
      <c r="H30" s="439"/>
      <c r="I30" s="439"/>
    </row>
    <row r="31" spans="1:9" ht="25.5">
      <c r="A31" s="440" t="s">
        <v>335</v>
      </c>
      <c r="B31" s="441" t="s">
        <v>53</v>
      </c>
      <c r="C31" s="442"/>
      <c r="D31" s="436"/>
      <c r="E31" s="436"/>
      <c r="F31" s="439"/>
      <c r="G31" s="439"/>
      <c r="H31" s="439"/>
      <c r="I31" s="439"/>
    </row>
    <row r="32" spans="1:9" ht="25.5">
      <c r="A32" s="440" t="s">
        <v>336</v>
      </c>
      <c r="B32" s="441" t="s">
        <v>54</v>
      </c>
      <c r="C32" s="442"/>
      <c r="D32" s="436"/>
      <c r="E32" s="436"/>
      <c r="F32" s="439"/>
      <c r="G32" s="439"/>
      <c r="H32" s="439"/>
      <c r="I32" s="439"/>
    </row>
    <row r="33" spans="1:9" ht="25.5">
      <c r="A33" s="433" t="s">
        <v>337</v>
      </c>
      <c r="B33" s="434" t="s">
        <v>55</v>
      </c>
      <c r="C33" s="443"/>
      <c r="D33" s="448">
        <v>263286328140</v>
      </c>
      <c r="E33" s="448">
        <v>236384434416</v>
      </c>
      <c r="F33" s="439"/>
      <c r="G33" s="439"/>
      <c r="H33" s="439"/>
      <c r="I33" s="439"/>
    </row>
    <row r="34" spans="1:9" ht="25.5">
      <c r="A34" s="433" t="s">
        <v>338</v>
      </c>
      <c r="B34" s="434" t="s">
        <v>56</v>
      </c>
      <c r="C34" s="443"/>
      <c r="D34" s="436"/>
      <c r="E34" s="444"/>
      <c r="F34" s="439"/>
      <c r="G34" s="439"/>
      <c r="H34" s="439"/>
      <c r="I34" s="439"/>
    </row>
    <row r="35" spans="1:9" ht="25.5">
      <c r="A35" s="440" t="s">
        <v>339</v>
      </c>
      <c r="B35" s="441" t="s">
        <v>6</v>
      </c>
      <c r="C35" s="442"/>
      <c r="D35" s="436"/>
      <c r="E35" s="436"/>
      <c r="F35" s="439"/>
      <c r="G35" s="439"/>
      <c r="H35" s="439"/>
      <c r="I35" s="439"/>
    </row>
    <row r="36" spans="1:9" ht="25.5">
      <c r="A36" s="440" t="s">
        <v>340</v>
      </c>
      <c r="B36" s="441" t="s">
        <v>7</v>
      </c>
      <c r="C36" s="442"/>
      <c r="D36" s="436">
        <v>24109820000</v>
      </c>
      <c r="E36" s="436">
        <v>4452670000</v>
      </c>
      <c r="F36" s="439"/>
      <c r="G36" s="439"/>
      <c r="H36" s="439"/>
      <c r="I36" s="439"/>
    </row>
    <row r="37" spans="1:9" ht="51">
      <c r="A37" s="440" t="s">
        <v>341</v>
      </c>
      <c r="B37" s="441" t="s">
        <v>57</v>
      </c>
      <c r="C37" s="442"/>
      <c r="D37" s="436">
        <v>61626765</v>
      </c>
      <c r="E37" s="436">
        <v>130614792</v>
      </c>
      <c r="F37" s="439"/>
      <c r="G37" s="439"/>
      <c r="H37" s="439"/>
      <c r="I37" s="439"/>
    </row>
    <row r="38" spans="1:9" ht="25.5">
      <c r="A38" s="440" t="s">
        <v>342</v>
      </c>
      <c r="B38" s="441" t="s">
        <v>8</v>
      </c>
      <c r="C38" s="442"/>
      <c r="D38" s="436">
        <v>6389217</v>
      </c>
      <c r="E38" s="449">
        <v>13119822</v>
      </c>
      <c r="F38" s="439"/>
      <c r="G38" s="439"/>
      <c r="H38" s="439"/>
      <c r="I38" s="439"/>
    </row>
    <row r="39" spans="1:9" ht="25.5">
      <c r="A39" s="440" t="s">
        <v>343</v>
      </c>
      <c r="B39" s="441" t="s">
        <v>9</v>
      </c>
      <c r="C39" s="442"/>
      <c r="D39" s="436"/>
      <c r="E39" s="436"/>
      <c r="F39" s="439"/>
      <c r="G39" s="439"/>
      <c r="H39" s="439"/>
      <c r="I39" s="439"/>
    </row>
    <row r="40" spans="1:9" ht="25.5">
      <c r="A40" s="440" t="s">
        <v>344</v>
      </c>
      <c r="B40" s="441" t="s">
        <v>58</v>
      </c>
      <c r="C40" s="442"/>
      <c r="D40" s="436">
        <v>114166695</v>
      </c>
      <c r="E40" s="436">
        <v>97561467</v>
      </c>
      <c r="F40" s="439"/>
      <c r="G40" s="439"/>
      <c r="H40" s="439"/>
      <c r="I40" s="439"/>
    </row>
    <row r="41" spans="1:9" ht="25.5">
      <c r="A41" s="440" t="s">
        <v>345</v>
      </c>
      <c r="B41" s="441" t="s">
        <v>59</v>
      </c>
      <c r="C41" s="442"/>
      <c r="D41" s="436">
        <v>159127067</v>
      </c>
      <c r="E41" s="436">
        <v>1418803768</v>
      </c>
      <c r="F41" s="439"/>
      <c r="G41" s="439"/>
      <c r="H41" s="439"/>
      <c r="I41" s="439"/>
    </row>
    <row r="42" spans="1:9" ht="25.5">
      <c r="A42" s="440" t="s">
        <v>346</v>
      </c>
      <c r="B42" s="441" t="s">
        <v>10</v>
      </c>
      <c r="C42" s="442"/>
      <c r="D42" s="436">
        <v>141377391</v>
      </c>
      <c r="E42" s="436">
        <v>57792066</v>
      </c>
      <c r="F42" s="439"/>
      <c r="G42" s="439"/>
      <c r="H42" s="439"/>
      <c r="I42" s="439"/>
    </row>
    <row r="43" spans="1:9" ht="25.5">
      <c r="A43" s="440" t="s">
        <v>347</v>
      </c>
      <c r="B43" s="441" t="s">
        <v>60</v>
      </c>
      <c r="C43" s="442"/>
      <c r="D43" s="436">
        <v>301943744</v>
      </c>
      <c r="E43" s="436">
        <v>276372868</v>
      </c>
      <c r="F43" s="439"/>
      <c r="G43" s="439"/>
      <c r="H43" s="439"/>
      <c r="I43" s="439"/>
    </row>
    <row r="44" spans="1:9" ht="25.5">
      <c r="A44" s="440" t="s">
        <v>348</v>
      </c>
      <c r="B44" s="441" t="s">
        <v>61</v>
      </c>
      <c r="C44" s="442"/>
      <c r="D44" s="436"/>
      <c r="E44" s="436"/>
      <c r="F44" s="439"/>
      <c r="G44" s="439"/>
      <c r="H44" s="439"/>
      <c r="I44" s="439"/>
    </row>
    <row r="45" spans="1:9" ht="25.5">
      <c r="A45" s="433" t="s">
        <v>349</v>
      </c>
      <c r="B45" s="434" t="s">
        <v>5</v>
      </c>
      <c r="C45" s="443"/>
      <c r="D45" s="444">
        <v>24894450879</v>
      </c>
      <c r="E45" s="444">
        <v>6446934783</v>
      </c>
      <c r="F45" s="439"/>
      <c r="G45" s="439"/>
      <c r="H45" s="439"/>
      <c r="I45" s="439"/>
    </row>
    <row r="46" spans="1:9" ht="38.25">
      <c r="A46" s="433" t="s">
        <v>350</v>
      </c>
      <c r="B46" s="434" t="s">
        <v>11</v>
      </c>
      <c r="C46" s="443"/>
      <c r="D46" s="444">
        <v>238391877261</v>
      </c>
      <c r="E46" s="444">
        <v>229937499633</v>
      </c>
      <c r="F46" s="439"/>
      <c r="G46" s="439"/>
      <c r="H46" s="439"/>
      <c r="I46" s="439"/>
    </row>
    <row r="47" spans="1:9" ht="25.5">
      <c r="A47" s="440" t="s">
        <v>351</v>
      </c>
      <c r="B47" s="441" t="s">
        <v>12</v>
      </c>
      <c r="C47" s="442"/>
      <c r="D47" s="436">
        <v>200197501200</v>
      </c>
      <c r="E47" s="436">
        <v>193432570000</v>
      </c>
      <c r="F47" s="439"/>
      <c r="G47" s="439"/>
      <c r="H47" s="439"/>
      <c r="I47" s="439"/>
    </row>
    <row r="48" spans="1:9" ht="25.5">
      <c r="A48" s="440" t="s">
        <v>352</v>
      </c>
      <c r="B48" s="441" t="s">
        <v>13</v>
      </c>
      <c r="C48" s="442"/>
      <c r="D48" s="436">
        <v>290921719100</v>
      </c>
      <c r="E48" s="436">
        <v>278833504500</v>
      </c>
      <c r="F48" s="439"/>
      <c r="G48" s="439"/>
      <c r="H48" s="439"/>
      <c r="I48" s="439"/>
    </row>
    <row r="49" spans="1:9" ht="25.5">
      <c r="A49" s="440" t="s">
        <v>353</v>
      </c>
      <c r="B49" s="441" t="s">
        <v>62</v>
      </c>
      <c r="C49" s="442"/>
      <c r="D49" s="436">
        <v>-90724217900</v>
      </c>
      <c r="E49" s="436">
        <v>-85400934500</v>
      </c>
      <c r="F49" s="439"/>
      <c r="G49" s="439"/>
      <c r="H49" s="439"/>
      <c r="I49" s="439"/>
    </row>
    <row r="50" spans="1:9" ht="25.5">
      <c r="A50" s="440" t="s">
        <v>354</v>
      </c>
      <c r="B50" s="441" t="s">
        <v>63</v>
      </c>
      <c r="C50" s="442"/>
      <c r="D50" s="450">
        <v>33196970435</v>
      </c>
      <c r="E50" s="450">
        <v>31868459273</v>
      </c>
      <c r="F50" s="439"/>
      <c r="G50" s="439"/>
      <c r="H50" s="439"/>
      <c r="I50" s="439"/>
    </row>
    <row r="51" spans="1:9" ht="25.5">
      <c r="A51" s="440" t="s">
        <v>355</v>
      </c>
      <c r="B51" s="441" t="s">
        <v>14</v>
      </c>
      <c r="C51" s="442"/>
      <c r="D51" s="436">
        <v>4997405626</v>
      </c>
      <c r="E51" s="436">
        <v>4636470360</v>
      </c>
      <c r="F51" s="439"/>
      <c r="G51" s="439"/>
      <c r="H51" s="439"/>
      <c r="I51" s="439"/>
    </row>
    <row r="52" spans="1:9" ht="38.25">
      <c r="A52" s="433" t="s">
        <v>356</v>
      </c>
      <c r="B52" s="434" t="s">
        <v>15</v>
      </c>
      <c r="C52" s="443"/>
      <c r="D52" s="451">
        <v>11907.83</v>
      </c>
      <c r="E52" s="451">
        <v>11887.21</v>
      </c>
      <c r="F52" s="439"/>
      <c r="G52" s="439"/>
      <c r="H52" s="439"/>
      <c r="I52" s="439"/>
    </row>
    <row r="53" spans="1:9" ht="25.5">
      <c r="A53" s="433" t="s">
        <v>357</v>
      </c>
      <c r="B53" s="434" t="s">
        <v>64</v>
      </c>
      <c r="C53" s="443"/>
      <c r="D53" s="436"/>
      <c r="E53" s="451"/>
      <c r="F53" s="439"/>
      <c r="G53" s="439"/>
      <c r="H53" s="439"/>
      <c r="I53" s="439"/>
    </row>
    <row r="54" spans="1:9" ht="28.5" customHeight="1">
      <c r="A54" s="440" t="s">
        <v>358</v>
      </c>
      <c r="B54" s="441" t="s">
        <v>65</v>
      </c>
      <c r="C54" s="442"/>
      <c r="D54" s="436"/>
      <c r="E54" s="452"/>
      <c r="F54" s="439"/>
      <c r="G54" s="439"/>
      <c r="H54" s="439"/>
      <c r="I54" s="439"/>
    </row>
    <row r="55" spans="1:9" ht="38.25">
      <c r="A55" s="440" t="s">
        <v>359</v>
      </c>
      <c r="B55" s="441" t="s">
        <v>66</v>
      </c>
      <c r="C55" s="442"/>
      <c r="D55" s="436"/>
      <c r="E55" s="452"/>
      <c r="F55" s="439"/>
      <c r="G55" s="439"/>
      <c r="H55" s="439"/>
      <c r="I55" s="439"/>
    </row>
    <row r="56" spans="1:9" ht="29.25" customHeight="1">
      <c r="A56" s="433" t="s">
        <v>360</v>
      </c>
      <c r="B56" s="434"/>
      <c r="C56" s="443"/>
      <c r="D56" s="436"/>
      <c r="E56" s="451"/>
      <c r="F56" s="439"/>
      <c r="G56" s="439"/>
      <c r="H56" s="439"/>
      <c r="I56" s="439"/>
    </row>
    <row r="57" spans="1:9" ht="25.5">
      <c r="A57" s="440" t="s">
        <v>361</v>
      </c>
      <c r="B57" s="441" t="s">
        <v>68</v>
      </c>
      <c r="C57" s="442"/>
      <c r="D57" s="436"/>
      <c r="E57" s="452"/>
      <c r="F57" s="439"/>
      <c r="G57" s="439"/>
      <c r="H57" s="439"/>
      <c r="I57" s="439"/>
    </row>
    <row r="58" spans="1:9" ht="25.5">
      <c r="A58" s="440" t="s">
        <v>362</v>
      </c>
      <c r="B58" s="441" t="s">
        <v>69</v>
      </c>
      <c r="C58" s="442"/>
      <c r="D58" s="436"/>
      <c r="E58" s="452"/>
      <c r="F58" s="439"/>
      <c r="G58" s="439"/>
      <c r="H58" s="439"/>
      <c r="I58" s="439"/>
    </row>
    <row r="59" spans="1:9" ht="25.5">
      <c r="A59" s="440" t="s">
        <v>363</v>
      </c>
      <c r="B59" s="441" t="s">
        <v>70</v>
      </c>
      <c r="C59" s="442"/>
      <c r="D59" s="436"/>
      <c r="E59" s="452"/>
      <c r="F59" s="439"/>
      <c r="G59" s="439"/>
      <c r="H59" s="439"/>
      <c r="I59" s="439"/>
    </row>
    <row r="60" spans="1:9" ht="25.5">
      <c r="A60" s="440" t="s">
        <v>364</v>
      </c>
      <c r="B60" s="441" t="s">
        <v>71</v>
      </c>
      <c r="C60" s="442"/>
      <c r="D60" s="453">
        <v>20019750.120000001</v>
      </c>
      <c r="E60" s="453">
        <v>19343257</v>
      </c>
      <c r="F60" s="439"/>
      <c r="G60" s="439"/>
      <c r="H60" s="439"/>
      <c r="I60" s="439"/>
    </row>
    <row r="61" spans="1:9">
      <c r="A61" s="454"/>
      <c r="B61" s="455"/>
      <c r="C61" s="431"/>
      <c r="D61" s="456"/>
      <c r="E61" s="456"/>
    </row>
    <row r="62" spans="1:9">
      <c r="A62" s="457"/>
      <c r="B62" s="458"/>
      <c r="C62" s="458"/>
      <c r="D62" s="459"/>
      <c r="E62" s="459"/>
    </row>
    <row r="63" spans="1:9">
      <c r="A63" s="259" t="s">
        <v>626</v>
      </c>
      <c r="C63" s="254"/>
      <c r="D63" s="250" t="s">
        <v>627</v>
      </c>
      <c r="E63" s="255"/>
    </row>
    <row r="64" spans="1:9">
      <c r="A64" s="256" t="s">
        <v>176</v>
      </c>
      <c r="C64" s="254"/>
      <c r="D64" s="257" t="s">
        <v>177</v>
      </c>
      <c r="E64" s="257"/>
    </row>
    <row r="65" spans="1:5">
      <c r="C65" s="254"/>
      <c r="D65" s="254"/>
      <c r="E65" s="254"/>
    </row>
    <row r="66" spans="1:5">
      <c r="C66" s="254"/>
      <c r="D66" s="254"/>
      <c r="E66" s="254"/>
    </row>
    <row r="67" spans="1:5">
      <c r="C67" s="254"/>
      <c r="D67" s="254"/>
      <c r="E67" s="254"/>
    </row>
    <row r="68" spans="1:5">
      <c r="C68" s="254"/>
      <c r="D68" s="254"/>
      <c r="E68" s="254"/>
    </row>
    <row r="69" spans="1:5">
      <c r="C69" s="254"/>
      <c r="D69" s="254"/>
      <c r="E69" s="254"/>
    </row>
    <row r="70" spans="1:5">
      <c r="C70" s="254"/>
      <c r="D70" s="254"/>
      <c r="E70" s="254"/>
    </row>
    <row r="71" spans="1:5">
      <c r="A71" s="258"/>
      <c r="B71" s="258"/>
      <c r="C71" s="254"/>
      <c r="D71" s="235"/>
      <c r="E71" s="235"/>
    </row>
    <row r="72" spans="1:5">
      <c r="A72" s="259" t="s">
        <v>236</v>
      </c>
      <c r="C72" s="254"/>
      <c r="D72" s="460" t="s">
        <v>445</v>
      </c>
      <c r="E72" s="255"/>
    </row>
    <row r="73" spans="1:5">
      <c r="A73" s="259" t="s">
        <v>592</v>
      </c>
      <c r="C73" s="254"/>
      <c r="D73" s="255"/>
      <c r="E73" s="255"/>
    </row>
    <row r="74" spans="1:5">
      <c r="A74" s="221" t="s">
        <v>237</v>
      </c>
      <c r="C74" s="254"/>
      <c r="D74" s="254"/>
      <c r="E74" s="254"/>
    </row>
    <row r="75" spans="1:5">
      <c r="A75" s="461"/>
      <c r="B75" s="461"/>
      <c r="E75" s="462"/>
    </row>
    <row r="76" spans="1:5">
      <c r="A76" s="461"/>
      <c r="B76" s="461"/>
      <c r="E76" s="462"/>
    </row>
    <row r="77" spans="1:5">
      <c r="A77" s="463"/>
      <c r="B77" s="463"/>
      <c r="C77" s="461"/>
      <c r="D77" s="463"/>
      <c r="E77" s="463"/>
    </row>
    <row r="78" spans="1:5">
      <c r="A78" s="464"/>
      <c r="B78" s="464"/>
      <c r="C78" s="259"/>
      <c r="D78" s="464"/>
      <c r="E78" s="464"/>
    </row>
    <row r="79" spans="1:5" ht="13.15" customHeight="1">
      <c r="A79" s="465"/>
      <c r="B79" s="465"/>
      <c r="C79" s="466"/>
      <c r="D79" s="467"/>
      <c r="E79" s="46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zoomScaleNormal="100" zoomScaleSheetLayoutView="100" workbookViewId="0">
      <selection sqref="A1:XFD1048576"/>
    </sheetView>
  </sheetViews>
  <sheetFormatPr defaultColWidth="9.140625" defaultRowHeight="12.75"/>
  <cols>
    <col min="1" max="1" width="9.28515625" style="26" bestFit="1" customWidth="1"/>
    <col min="2" max="2" width="50" style="26" customWidth="1"/>
    <col min="3" max="3" width="13.5703125" style="26" customWidth="1"/>
    <col min="4" max="4" width="22.5703125" style="229" customWidth="1"/>
    <col min="5" max="5" width="22" style="229" customWidth="1"/>
    <col min="6" max="6" width="23.5703125" style="472" customWidth="1"/>
    <col min="7" max="7" width="21.5703125" style="468" hidden="1" customWidth="1"/>
    <col min="8" max="8" width="12.28515625" style="469" customWidth="1"/>
    <col min="9" max="9" width="18" style="469" customWidth="1"/>
    <col min="10" max="10" width="6.85546875" style="469" customWidth="1"/>
    <col min="11" max="11" width="41.7109375" style="469" customWidth="1"/>
    <col min="12" max="12" width="10.28515625" style="469" customWidth="1"/>
    <col min="13" max="15" width="20.7109375" style="469" customWidth="1"/>
    <col min="16" max="16" width="9.140625" style="469"/>
    <col min="17" max="17" width="9.140625" style="225"/>
    <col min="18" max="18" width="16.140625" style="225" bestFit="1" customWidth="1"/>
    <col min="19" max="19" width="13.5703125" style="225" bestFit="1" customWidth="1"/>
    <col min="20" max="20" width="14.140625" style="225" bestFit="1" customWidth="1"/>
    <col min="21" max="16384" width="9.140625" style="26"/>
  </cols>
  <sheetData>
    <row r="1" spans="1:20" ht="23.25" customHeight="1">
      <c r="A1" s="385" t="s">
        <v>507</v>
      </c>
      <c r="B1" s="385"/>
      <c r="C1" s="385"/>
      <c r="D1" s="385"/>
      <c r="E1" s="385"/>
      <c r="F1" s="385"/>
    </row>
    <row r="2" spans="1:20" ht="25.5" customHeight="1">
      <c r="A2" s="470" t="s">
        <v>508</v>
      </c>
      <c r="B2" s="470"/>
      <c r="C2" s="470"/>
      <c r="D2" s="470"/>
      <c r="E2" s="470"/>
      <c r="F2" s="470"/>
    </row>
    <row r="3" spans="1:20" ht="15" customHeight="1">
      <c r="A3" s="388" t="s">
        <v>261</v>
      </c>
      <c r="B3" s="388"/>
      <c r="C3" s="388"/>
      <c r="D3" s="388"/>
      <c r="E3" s="388"/>
      <c r="F3" s="388"/>
    </row>
    <row r="4" spans="1:20">
      <c r="A4" s="388"/>
      <c r="B4" s="388"/>
      <c r="C4" s="388"/>
      <c r="D4" s="388"/>
      <c r="E4" s="388"/>
      <c r="F4" s="388"/>
    </row>
    <row r="5" spans="1:20">
      <c r="A5" s="389" t="s">
        <v>650</v>
      </c>
      <c r="B5" s="389"/>
      <c r="C5" s="389"/>
      <c r="D5" s="389"/>
      <c r="E5" s="389"/>
      <c r="F5" s="389"/>
    </row>
    <row r="6" spans="1:20">
      <c r="A6" s="352"/>
      <c r="B6" s="352"/>
      <c r="C6" s="352"/>
      <c r="D6" s="351"/>
      <c r="E6" s="351"/>
      <c r="F6" s="471"/>
    </row>
    <row r="7" spans="1:20" ht="30" customHeight="1">
      <c r="A7" s="387" t="s">
        <v>244</v>
      </c>
      <c r="B7" s="387"/>
      <c r="C7" s="387" t="s">
        <v>605</v>
      </c>
      <c r="D7" s="387"/>
      <c r="E7" s="387"/>
      <c r="F7" s="387"/>
    </row>
    <row r="8" spans="1:20" ht="30" customHeight="1">
      <c r="A8" s="387" t="s">
        <v>242</v>
      </c>
      <c r="B8" s="387"/>
      <c r="C8" s="387" t="s">
        <v>444</v>
      </c>
      <c r="D8" s="387"/>
      <c r="E8" s="387"/>
      <c r="F8" s="387"/>
    </row>
    <row r="9" spans="1:20" ht="30" customHeight="1">
      <c r="A9" s="390" t="s">
        <v>241</v>
      </c>
      <c r="B9" s="390"/>
      <c r="C9" s="390" t="s">
        <v>243</v>
      </c>
      <c r="D9" s="390"/>
      <c r="E9" s="390"/>
      <c r="F9" s="390"/>
    </row>
    <row r="10" spans="1:20" ht="30" customHeight="1">
      <c r="A10" s="390" t="s">
        <v>245</v>
      </c>
      <c r="B10" s="390"/>
      <c r="C10" s="390" t="s">
        <v>651</v>
      </c>
      <c r="D10" s="390"/>
      <c r="E10" s="390"/>
      <c r="F10" s="390"/>
    </row>
    <row r="11" spans="1:20" ht="19.5" customHeight="1">
      <c r="A11" s="353"/>
      <c r="B11" s="353"/>
      <c r="C11" s="353"/>
      <c r="D11" s="349"/>
      <c r="E11" s="349"/>
      <c r="F11" s="349"/>
    </row>
    <row r="12" spans="1:20" ht="21.75" customHeight="1">
      <c r="A12" s="260" t="s">
        <v>262</v>
      </c>
      <c r="B12" s="234"/>
      <c r="C12" s="234"/>
    </row>
    <row r="13" spans="1:20" ht="53.25" customHeight="1">
      <c r="A13" s="473" t="s">
        <v>197</v>
      </c>
      <c r="B13" s="473" t="s">
        <v>198</v>
      </c>
      <c r="C13" s="473" t="s">
        <v>199</v>
      </c>
      <c r="D13" s="432" t="s">
        <v>285</v>
      </c>
      <c r="E13" s="474" t="s">
        <v>286</v>
      </c>
      <c r="F13" s="475" t="s">
        <v>232</v>
      </c>
      <c r="G13" s="468" t="s">
        <v>631</v>
      </c>
    </row>
    <row r="14" spans="1:20" s="1" customFormat="1" ht="25.5">
      <c r="A14" s="476" t="s">
        <v>46</v>
      </c>
      <c r="B14" s="477" t="s">
        <v>248</v>
      </c>
      <c r="C14" s="478" t="s">
        <v>88</v>
      </c>
      <c r="D14" s="261"/>
      <c r="E14" s="479"/>
      <c r="F14" s="480"/>
      <c r="G14" s="468"/>
      <c r="H14" s="469"/>
      <c r="I14" s="469"/>
      <c r="J14" s="469"/>
      <c r="K14" s="469"/>
      <c r="L14" s="469"/>
      <c r="M14" s="469"/>
      <c r="N14" s="469"/>
      <c r="O14" s="469"/>
      <c r="P14" s="469"/>
      <c r="Q14" s="225"/>
      <c r="R14" s="225"/>
      <c r="S14" s="225"/>
      <c r="T14" s="225"/>
    </row>
    <row r="15" spans="1:20" s="1" customFormat="1" ht="25.5">
      <c r="A15" s="476" t="s">
        <v>89</v>
      </c>
      <c r="B15" s="478" t="s">
        <v>365</v>
      </c>
      <c r="C15" s="478" t="s">
        <v>90</v>
      </c>
      <c r="D15" s="310">
        <v>82549716040</v>
      </c>
      <c r="E15" s="310">
        <v>62747649016</v>
      </c>
      <c r="F15" s="481">
        <v>7.7029261144685659</v>
      </c>
      <c r="G15" s="482">
        <v>10716669849</v>
      </c>
      <c r="H15" s="469"/>
      <c r="I15" s="469"/>
      <c r="J15" s="469"/>
      <c r="K15" s="469"/>
      <c r="L15" s="469"/>
      <c r="M15" s="469"/>
      <c r="N15" s="469"/>
      <c r="O15" s="469"/>
      <c r="P15" s="469"/>
      <c r="Q15" s="225"/>
      <c r="R15" s="225"/>
      <c r="S15" s="225"/>
      <c r="T15" s="225"/>
    </row>
    <row r="16" spans="1:20" s="1" customFormat="1" ht="25.5">
      <c r="A16" s="476"/>
      <c r="B16" s="483" t="s">
        <v>509</v>
      </c>
      <c r="C16" s="478" t="s">
        <v>91</v>
      </c>
      <c r="D16" s="310"/>
      <c r="E16" s="310"/>
      <c r="F16" s="481">
        <v>0</v>
      </c>
      <c r="G16" s="482"/>
      <c r="H16" s="469"/>
      <c r="I16" s="469"/>
      <c r="J16" s="469"/>
      <c r="K16" s="469"/>
      <c r="L16" s="469"/>
      <c r="M16" s="469"/>
      <c r="N16" s="469"/>
      <c r="O16" s="469"/>
      <c r="P16" s="469"/>
      <c r="Q16" s="225"/>
      <c r="R16" s="225"/>
      <c r="S16" s="225"/>
      <c r="T16" s="225"/>
    </row>
    <row r="17" spans="1:20" s="1" customFormat="1" ht="25.5">
      <c r="A17" s="476"/>
      <c r="B17" s="483" t="s">
        <v>366</v>
      </c>
      <c r="C17" s="478" t="s">
        <v>92</v>
      </c>
      <c r="D17" s="310">
        <v>82549716040</v>
      </c>
      <c r="E17" s="310">
        <v>62747649016</v>
      </c>
      <c r="F17" s="481">
        <v>7.7029261144685659</v>
      </c>
      <c r="G17" s="482">
        <v>10716669849</v>
      </c>
      <c r="H17" s="469"/>
      <c r="I17" s="469"/>
      <c r="J17" s="469"/>
      <c r="K17" s="469"/>
      <c r="L17" s="469"/>
      <c r="M17" s="469"/>
      <c r="N17" s="469"/>
      <c r="O17" s="469"/>
      <c r="P17" s="469"/>
      <c r="Q17" s="225"/>
      <c r="R17" s="225"/>
      <c r="S17" s="225"/>
      <c r="T17" s="225"/>
    </row>
    <row r="18" spans="1:20" s="1" customFormat="1" ht="25.5">
      <c r="A18" s="476" t="s">
        <v>93</v>
      </c>
      <c r="B18" s="478" t="s">
        <v>368</v>
      </c>
      <c r="C18" s="478" t="s">
        <v>94</v>
      </c>
      <c r="D18" s="310">
        <v>180367732100</v>
      </c>
      <c r="E18" s="310">
        <v>169764010400</v>
      </c>
      <c r="F18" s="481">
        <v>3.3307272703877584</v>
      </c>
      <c r="G18" s="482">
        <v>54152657200</v>
      </c>
      <c r="H18" s="469"/>
      <c r="I18" s="469"/>
      <c r="J18" s="469"/>
      <c r="K18" s="469"/>
      <c r="L18" s="469"/>
      <c r="M18" s="469"/>
      <c r="N18" s="469"/>
      <c r="O18" s="469"/>
      <c r="P18" s="469"/>
      <c r="Q18" s="225"/>
      <c r="R18" s="225"/>
      <c r="S18" s="225"/>
      <c r="T18" s="225"/>
    </row>
    <row r="19" spans="1:20" s="1" customFormat="1" ht="25.5">
      <c r="A19" s="476"/>
      <c r="B19" s="483" t="s">
        <v>369</v>
      </c>
      <c r="C19" s="478" t="s">
        <v>95</v>
      </c>
      <c r="D19" s="484">
        <v>180367732100</v>
      </c>
      <c r="E19" s="484">
        <v>169764010400</v>
      </c>
      <c r="F19" s="481">
        <v>3.3307272703877584</v>
      </c>
      <c r="G19" s="482">
        <v>54152657200</v>
      </c>
      <c r="H19" s="469"/>
      <c r="I19" s="469"/>
      <c r="J19" s="469"/>
      <c r="K19" s="469"/>
      <c r="L19" s="469"/>
      <c r="M19" s="469"/>
      <c r="N19" s="469"/>
      <c r="O19" s="469"/>
      <c r="P19" s="469"/>
      <c r="Q19" s="225"/>
      <c r="R19" s="225"/>
      <c r="S19" s="225"/>
      <c r="T19" s="225"/>
    </row>
    <row r="20" spans="1:20" s="1" customFormat="1" ht="25.5">
      <c r="A20" s="476"/>
      <c r="B20" s="483" t="s">
        <v>370</v>
      </c>
      <c r="C20" s="478" t="s">
        <v>96</v>
      </c>
      <c r="D20" s="310"/>
      <c r="E20" s="310"/>
      <c r="F20" s="481">
        <v>0</v>
      </c>
      <c r="G20" s="482"/>
      <c r="H20" s="469"/>
      <c r="I20" s="469"/>
      <c r="J20" s="469"/>
      <c r="K20" s="469"/>
      <c r="L20" s="469"/>
      <c r="M20" s="469"/>
      <c r="N20" s="469"/>
      <c r="O20" s="469"/>
      <c r="P20" s="469"/>
      <c r="Q20" s="225"/>
      <c r="R20" s="225"/>
      <c r="S20" s="225"/>
      <c r="T20" s="225"/>
    </row>
    <row r="21" spans="1:20" s="1" customFormat="1" ht="25.5">
      <c r="A21" s="476"/>
      <c r="B21" s="483" t="s">
        <v>371</v>
      </c>
      <c r="C21" s="478" t="s">
        <v>179</v>
      </c>
      <c r="D21" s="310"/>
      <c r="E21" s="310"/>
      <c r="F21" s="481">
        <v>0</v>
      </c>
      <c r="G21" s="482"/>
      <c r="H21" s="469"/>
      <c r="I21" s="469"/>
      <c r="J21" s="469"/>
      <c r="K21" s="469"/>
      <c r="L21" s="469"/>
      <c r="M21" s="469"/>
      <c r="N21" s="469"/>
      <c r="O21" s="469"/>
      <c r="P21" s="469"/>
      <c r="Q21" s="225"/>
      <c r="R21" s="225"/>
      <c r="S21" s="225"/>
      <c r="T21" s="225"/>
    </row>
    <row r="22" spans="1:20" s="1" customFormat="1" ht="25.5">
      <c r="A22" s="476"/>
      <c r="B22" s="483" t="s">
        <v>270</v>
      </c>
      <c r="C22" s="478" t="s">
        <v>180</v>
      </c>
      <c r="D22" s="484"/>
      <c r="E22" s="484"/>
      <c r="F22" s="481">
        <v>0</v>
      </c>
      <c r="G22" s="482"/>
      <c r="H22" s="469"/>
      <c r="I22" s="469"/>
      <c r="J22" s="469"/>
      <c r="K22" s="469"/>
      <c r="L22" s="469"/>
      <c r="M22" s="469"/>
      <c r="N22" s="469"/>
      <c r="O22" s="469"/>
      <c r="P22" s="469"/>
      <c r="Q22" s="225"/>
      <c r="R22" s="225"/>
      <c r="S22" s="225"/>
      <c r="T22" s="225"/>
    </row>
    <row r="23" spans="1:20" s="1" customFormat="1" ht="25.5">
      <c r="A23" s="476" t="s">
        <v>97</v>
      </c>
      <c r="B23" s="483" t="s">
        <v>537</v>
      </c>
      <c r="C23" s="478"/>
      <c r="D23" s="484"/>
      <c r="E23" s="484"/>
      <c r="F23" s="481">
        <v>0</v>
      </c>
      <c r="G23" s="482"/>
      <c r="H23" s="469"/>
      <c r="I23" s="469"/>
      <c r="J23" s="469"/>
      <c r="K23" s="469"/>
      <c r="L23" s="469"/>
      <c r="M23" s="469"/>
      <c r="N23" s="469"/>
      <c r="O23" s="469"/>
      <c r="P23" s="469"/>
      <c r="Q23" s="225"/>
      <c r="R23" s="225"/>
      <c r="S23" s="225"/>
      <c r="T23" s="225"/>
    </row>
    <row r="24" spans="1:20" s="1" customFormat="1" ht="25.5">
      <c r="A24" s="476" t="s">
        <v>99</v>
      </c>
      <c r="B24" s="478" t="s">
        <v>372</v>
      </c>
      <c r="C24" s="478" t="s">
        <v>98</v>
      </c>
      <c r="D24" s="310">
        <v>368880000</v>
      </c>
      <c r="E24" s="310">
        <v>269500000</v>
      </c>
      <c r="F24" s="481">
        <v>0</v>
      </c>
      <c r="G24" s="482"/>
      <c r="H24" s="469"/>
      <c r="I24" s="469"/>
      <c r="J24" s="469"/>
      <c r="K24" s="469"/>
      <c r="L24" s="469"/>
      <c r="M24" s="469"/>
      <c r="N24" s="469"/>
      <c r="O24" s="469"/>
      <c r="P24" s="469"/>
      <c r="Q24" s="225"/>
      <c r="R24" s="225"/>
      <c r="S24" s="225"/>
      <c r="T24" s="225"/>
    </row>
    <row r="25" spans="1:20" s="1" customFormat="1" ht="25.5">
      <c r="A25" s="476" t="s">
        <v>101</v>
      </c>
      <c r="B25" s="478" t="s">
        <v>373</v>
      </c>
      <c r="C25" s="478" t="s">
        <v>100</v>
      </c>
      <c r="D25" s="310"/>
      <c r="E25" s="310"/>
      <c r="F25" s="481">
        <v>0</v>
      </c>
      <c r="G25" s="482"/>
      <c r="H25" s="469"/>
      <c r="I25" s="469"/>
      <c r="J25" s="469"/>
      <c r="K25" s="469"/>
      <c r="L25" s="469"/>
      <c r="M25" s="469"/>
      <c r="N25" s="469"/>
      <c r="O25" s="469"/>
      <c r="P25" s="469"/>
      <c r="Q25" s="225"/>
      <c r="R25" s="225"/>
      <c r="S25" s="225"/>
      <c r="T25" s="225"/>
    </row>
    <row r="26" spans="1:20" s="1" customFormat="1" ht="25.5">
      <c r="A26" s="476" t="s">
        <v>103</v>
      </c>
      <c r="B26" s="478" t="s">
        <v>536</v>
      </c>
      <c r="C26" s="478"/>
      <c r="D26" s="484"/>
      <c r="E26" s="484"/>
      <c r="F26" s="481">
        <v>0</v>
      </c>
      <c r="G26" s="482"/>
      <c r="H26" s="469"/>
      <c r="I26" s="469"/>
      <c r="J26" s="469"/>
      <c r="K26" s="469"/>
      <c r="L26" s="469"/>
      <c r="M26" s="469"/>
      <c r="N26" s="469"/>
      <c r="O26" s="469"/>
      <c r="P26" s="469"/>
      <c r="Q26" s="225"/>
      <c r="R26" s="225"/>
      <c r="S26" s="225"/>
      <c r="T26" s="225"/>
    </row>
    <row r="27" spans="1:20" s="1" customFormat="1" ht="25.5">
      <c r="A27" s="476" t="s">
        <v>105</v>
      </c>
      <c r="B27" s="478" t="s">
        <v>374</v>
      </c>
      <c r="C27" s="478" t="s">
        <v>102</v>
      </c>
      <c r="D27" s="484"/>
      <c r="E27" s="484">
        <v>3603275000</v>
      </c>
      <c r="F27" s="481">
        <v>0</v>
      </c>
      <c r="G27" s="482">
        <v>1269900000</v>
      </c>
      <c r="H27" s="469"/>
      <c r="I27" s="469"/>
      <c r="J27" s="469"/>
      <c r="K27" s="469"/>
      <c r="L27" s="469"/>
      <c r="M27" s="469"/>
      <c r="N27" s="469"/>
      <c r="O27" s="469"/>
      <c r="P27" s="469"/>
      <c r="Q27" s="225"/>
      <c r="R27" s="225"/>
      <c r="S27" s="225"/>
      <c r="T27" s="225"/>
    </row>
    <row r="28" spans="1:20" s="1" customFormat="1" ht="25.5">
      <c r="A28" s="476" t="s">
        <v>107</v>
      </c>
      <c r="B28" s="478" t="s">
        <v>375</v>
      </c>
      <c r="C28" s="478" t="s">
        <v>104</v>
      </c>
      <c r="D28" s="484"/>
      <c r="E28" s="484"/>
      <c r="F28" s="481">
        <v>0</v>
      </c>
      <c r="G28" s="482"/>
      <c r="H28" s="469"/>
      <c r="I28" s="469"/>
      <c r="J28" s="469"/>
      <c r="K28" s="469"/>
      <c r="L28" s="469"/>
      <c r="M28" s="469"/>
      <c r="N28" s="469"/>
      <c r="O28" s="469"/>
      <c r="P28" s="469"/>
      <c r="Q28" s="225"/>
      <c r="R28" s="225"/>
      <c r="S28" s="225"/>
      <c r="T28" s="225"/>
    </row>
    <row r="29" spans="1:20" s="1" customFormat="1" ht="25.5">
      <c r="A29" s="476" t="s">
        <v>510</v>
      </c>
      <c r="B29" s="478" t="s">
        <v>376</v>
      </c>
      <c r="C29" s="478" t="s">
        <v>106</v>
      </c>
      <c r="D29" s="484"/>
      <c r="E29" s="484"/>
      <c r="F29" s="481">
        <v>0</v>
      </c>
      <c r="G29" s="482"/>
      <c r="H29" s="469"/>
      <c r="I29" s="469"/>
      <c r="J29" s="469"/>
      <c r="K29" s="469"/>
      <c r="L29" s="469"/>
      <c r="M29" s="469"/>
      <c r="N29" s="469"/>
      <c r="O29" s="469"/>
      <c r="P29" s="469"/>
      <c r="Q29" s="225"/>
      <c r="R29" s="225"/>
      <c r="S29" s="225"/>
      <c r="T29" s="225"/>
    </row>
    <row r="30" spans="1:20" s="19" customFormat="1" ht="25.5">
      <c r="A30" s="485" t="s">
        <v>511</v>
      </c>
      <c r="B30" s="477" t="s">
        <v>249</v>
      </c>
      <c r="C30" s="477" t="s">
        <v>108</v>
      </c>
      <c r="D30" s="311">
        <v>263286328140</v>
      </c>
      <c r="E30" s="311">
        <v>236384434416</v>
      </c>
      <c r="F30" s="486">
        <v>3.9807893119909208</v>
      </c>
      <c r="G30" s="482">
        <v>66139227049</v>
      </c>
      <c r="H30" s="469"/>
      <c r="I30" s="469"/>
      <c r="J30" s="469"/>
      <c r="K30" s="469"/>
      <c r="L30" s="469"/>
      <c r="M30" s="469"/>
      <c r="N30" s="469"/>
      <c r="O30" s="469"/>
      <c r="P30" s="469"/>
      <c r="Q30" s="225"/>
      <c r="R30" s="225"/>
      <c r="S30" s="225"/>
      <c r="T30" s="225"/>
    </row>
    <row r="31" spans="1:20" s="1" customFormat="1" ht="25.5">
      <c r="A31" s="485" t="s">
        <v>56</v>
      </c>
      <c r="B31" s="477" t="s">
        <v>250</v>
      </c>
      <c r="C31" s="478" t="s">
        <v>109</v>
      </c>
      <c r="D31" s="484"/>
      <c r="E31" s="484"/>
      <c r="F31" s="481">
        <v>0</v>
      </c>
      <c r="G31" s="482"/>
      <c r="H31" s="469"/>
      <c r="I31" s="469"/>
      <c r="J31" s="469"/>
      <c r="K31" s="469"/>
      <c r="L31" s="469"/>
      <c r="M31" s="469"/>
      <c r="N31" s="469"/>
      <c r="O31" s="469"/>
      <c r="P31" s="469"/>
      <c r="Q31" s="225"/>
      <c r="R31" s="225"/>
      <c r="S31" s="225"/>
      <c r="T31" s="225"/>
    </row>
    <row r="32" spans="1:20" s="1" customFormat="1" ht="38.25">
      <c r="A32" s="485" t="s">
        <v>110</v>
      </c>
      <c r="B32" s="477" t="s">
        <v>512</v>
      </c>
      <c r="C32" s="478"/>
      <c r="D32" s="484"/>
      <c r="E32" s="484"/>
      <c r="F32" s="481">
        <v>0</v>
      </c>
      <c r="G32" s="482"/>
      <c r="H32" s="469"/>
      <c r="I32" s="469"/>
      <c r="J32" s="469"/>
      <c r="K32" s="469"/>
      <c r="L32" s="469"/>
      <c r="M32" s="469"/>
      <c r="N32" s="469"/>
      <c r="O32" s="469"/>
      <c r="P32" s="469"/>
      <c r="Q32" s="225"/>
      <c r="R32" s="225"/>
      <c r="S32" s="225"/>
      <c r="T32" s="225"/>
    </row>
    <row r="33" spans="1:20" s="1" customFormat="1" ht="38.25" customHeight="1">
      <c r="A33" s="485" t="s">
        <v>112</v>
      </c>
      <c r="B33" s="477" t="s">
        <v>377</v>
      </c>
      <c r="C33" s="477" t="s">
        <v>111</v>
      </c>
      <c r="D33" s="487">
        <v>24109820000</v>
      </c>
      <c r="E33" s="487">
        <v>4452670000</v>
      </c>
      <c r="F33" s="481">
        <v>18.246354107541528</v>
      </c>
      <c r="G33" s="482">
        <v>1321350000</v>
      </c>
      <c r="H33" s="469"/>
      <c r="I33" s="469"/>
      <c r="J33" s="469"/>
      <c r="K33" s="469"/>
      <c r="L33" s="469"/>
      <c r="M33" s="469"/>
      <c r="N33" s="469"/>
      <c r="O33" s="469"/>
      <c r="P33" s="469"/>
      <c r="Q33" s="225"/>
      <c r="R33" s="225"/>
      <c r="S33" s="225"/>
      <c r="T33" s="225"/>
    </row>
    <row r="34" spans="1:20" s="1" customFormat="1" ht="25.5">
      <c r="A34" s="476"/>
      <c r="B34" s="483" t="s">
        <v>538</v>
      </c>
      <c r="C34" s="478" t="s">
        <v>238</v>
      </c>
      <c r="D34" s="488">
        <v>24109820000</v>
      </c>
      <c r="E34" s="488">
        <v>4452670000</v>
      </c>
      <c r="F34" s="481">
        <v>18.246354107541528</v>
      </c>
      <c r="G34" s="482">
        <v>1321350000</v>
      </c>
      <c r="H34" s="469"/>
      <c r="I34" s="469"/>
      <c r="J34" s="469"/>
      <c r="K34" s="469"/>
      <c r="L34" s="469"/>
      <c r="M34" s="469"/>
      <c r="N34" s="469"/>
      <c r="O34" s="469"/>
      <c r="P34" s="469"/>
      <c r="Q34" s="225"/>
      <c r="R34" s="225"/>
      <c r="S34" s="225"/>
      <c r="T34" s="225"/>
    </row>
    <row r="35" spans="1:20" s="1" customFormat="1" ht="25.5">
      <c r="A35" s="476"/>
      <c r="B35" s="483" t="s">
        <v>378</v>
      </c>
      <c r="C35" s="478" t="s">
        <v>251</v>
      </c>
      <c r="D35" s="488"/>
      <c r="E35" s="488"/>
      <c r="F35" s="481">
        <v>0</v>
      </c>
      <c r="G35" s="482"/>
      <c r="H35" s="469"/>
      <c r="I35" s="469"/>
      <c r="J35" s="469"/>
      <c r="K35" s="469"/>
      <c r="L35" s="469"/>
      <c r="M35" s="469"/>
      <c r="N35" s="469"/>
      <c r="O35" s="469"/>
      <c r="P35" s="469"/>
      <c r="Q35" s="225"/>
      <c r="R35" s="225"/>
      <c r="S35" s="225"/>
      <c r="T35" s="225"/>
    </row>
    <row r="36" spans="1:20" s="1" customFormat="1" ht="25.5">
      <c r="A36" s="485" t="s">
        <v>114</v>
      </c>
      <c r="B36" s="477" t="s">
        <v>379</v>
      </c>
      <c r="C36" s="477" t="s">
        <v>113</v>
      </c>
      <c r="D36" s="311">
        <v>784630879</v>
      </c>
      <c r="E36" s="311">
        <v>1994264783</v>
      </c>
      <c r="F36" s="486">
        <v>1.5522591525672391</v>
      </c>
      <c r="G36" s="482">
        <v>505476729</v>
      </c>
      <c r="H36" s="469"/>
      <c r="I36" s="469"/>
      <c r="J36" s="469"/>
      <c r="K36" s="469"/>
      <c r="L36" s="469"/>
      <c r="M36" s="469"/>
      <c r="N36" s="469"/>
      <c r="O36" s="469"/>
      <c r="P36" s="469"/>
      <c r="Q36" s="225"/>
      <c r="R36" s="225"/>
      <c r="S36" s="225"/>
      <c r="T36" s="225"/>
    </row>
    <row r="37" spans="1:20" s="1" customFormat="1" ht="25.5">
      <c r="A37" s="476"/>
      <c r="B37" s="478" t="s">
        <v>380</v>
      </c>
      <c r="C37" s="478" t="s">
        <v>239</v>
      </c>
      <c r="D37" s="310">
        <v>141377391</v>
      </c>
      <c r="E37" s="310">
        <v>57792066</v>
      </c>
      <c r="F37" s="481">
        <v>1.2375460635084856</v>
      </c>
      <c r="G37" s="482">
        <v>114240104</v>
      </c>
      <c r="H37" s="469"/>
      <c r="I37" s="469"/>
      <c r="J37" s="469"/>
      <c r="K37" s="469"/>
      <c r="L37" s="469"/>
      <c r="M37" s="469"/>
      <c r="N37" s="469"/>
      <c r="O37" s="469"/>
      <c r="P37" s="469"/>
      <c r="Q37" s="225"/>
      <c r="R37" s="225"/>
      <c r="S37" s="225"/>
      <c r="T37" s="225"/>
    </row>
    <row r="38" spans="1:20" s="1" customFormat="1" ht="25.5">
      <c r="A38" s="476"/>
      <c r="B38" s="478" t="s">
        <v>381</v>
      </c>
      <c r="C38" s="478" t="s">
        <v>240</v>
      </c>
      <c r="D38" s="310">
        <v>159127067</v>
      </c>
      <c r="E38" s="310">
        <v>1418803768</v>
      </c>
      <c r="F38" s="481">
        <v>0.820919478438209</v>
      </c>
      <c r="G38" s="482">
        <v>193840043</v>
      </c>
      <c r="H38" s="469"/>
      <c r="I38" s="469"/>
      <c r="J38" s="469"/>
      <c r="K38" s="469"/>
      <c r="L38" s="469"/>
      <c r="M38" s="469"/>
      <c r="N38" s="469"/>
      <c r="O38" s="469"/>
      <c r="P38" s="469"/>
      <c r="Q38" s="225"/>
      <c r="R38" s="225"/>
      <c r="S38" s="225"/>
      <c r="T38" s="225"/>
    </row>
    <row r="39" spans="1:20" s="1" customFormat="1" ht="25.5">
      <c r="A39" s="476"/>
      <c r="B39" s="478" t="s">
        <v>271</v>
      </c>
      <c r="C39" s="478" t="s">
        <v>181</v>
      </c>
      <c r="D39" s="484"/>
      <c r="E39" s="484"/>
      <c r="F39" s="481">
        <v>0</v>
      </c>
      <c r="G39" s="482"/>
      <c r="H39" s="469"/>
      <c r="I39" s="469"/>
      <c r="J39" s="469"/>
      <c r="K39" s="469"/>
      <c r="L39" s="469"/>
      <c r="M39" s="469"/>
      <c r="N39" s="469"/>
      <c r="O39" s="469"/>
      <c r="P39" s="469"/>
      <c r="Q39" s="225"/>
      <c r="R39" s="225"/>
      <c r="S39" s="225"/>
      <c r="T39" s="225"/>
    </row>
    <row r="40" spans="1:20" s="1" customFormat="1" ht="25.5">
      <c r="A40" s="476"/>
      <c r="B40" s="478" t="s">
        <v>382</v>
      </c>
      <c r="C40" s="478" t="s">
        <v>185</v>
      </c>
      <c r="D40" s="310">
        <v>15000000</v>
      </c>
      <c r="E40" s="310">
        <v>45000000</v>
      </c>
      <c r="F40" s="481">
        <v>1</v>
      </c>
      <c r="G40" s="482">
        <v>15000000</v>
      </c>
      <c r="H40" s="469"/>
      <c r="I40" s="469"/>
      <c r="J40" s="469"/>
      <c r="K40" s="469"/>
      <c r="L40" s="469"/>
      <c r="M40" s="469"/>
      <c r="N40" s="469"/>
      <c r="O40" s="469"/>
      <c r="P40" s="469"/>
      <c r="Q40" s="225"/>
      <c r="R40" s="225"/>
      <c r="S40" s="225"/>
      <c r="T40" s="225"/>
    </row>
    <row r="41" spans="1:20" s="1" customFormat="1" ht="38.25">
      <c r="A41" s="476"/>
      <c r="B41" s="478" t="s">
        <v>436</v>
      </c>
      <c r="C41" s="478" t="s">
        <v>182</v>
      </c>
      <c r="D41" s="484"/>
      <c r="E41" s="484"/>
      <c r="F41" s="481"/>
      <c r="G41" s="482"/>
      <c r="H41" s="469"/>
      <c r="I41" s="469"/>
      <c r="J41" s="469"/>
      <c r="K41" s="469"/>
      <c r="L41" s="469"/>
      <c r="M41" s="469"/>
      <c r="N41" s="469"/>
      <c r="O41" s="469"/>
      <c r="P41" s="469"/>
      <c r="Q41" s="225"/>
      <c r="R41" s="225"/>
      <c r="S41" s="225"/>
      <c r="T41" s="225"/>
    </row>
    <row r="42" spans="1:20" s="1" customFormat="1" ht="25.5">
      <c r="A42" s="476"/>
      <c r="B42" s="478" t="s">
        <v>274</v>
      </c>
      <c r="C42" s="478" t="s">
        <v>188</v>
      </c>
      <c r="D42" s="310">
        <v>6389217</v>
      </c>
      <c r="E42" s="310">
        <v>13119822</v>
      </c>
      <c r="F42" s="481">
        <v>14.356339246593041</v>
      </c>
      <c r="G42" s="482">
        <v>445045</v>
      </c>
      <c r="H42" s="469"/>
      <c r="I42" s="469"/>
      <c r="J42" s="469"/>
      <c r="K42" s="469"/>
      <c r="L42" s="469"/>
      <c r="M42" s="469"/>
      <c r="N42" s="469"/>
      <c r="O42" s="469"/>
      <c r="P42" s="469"/>
      <c r="Q42" s="225"/>
      <c r="R42" s="225"/>
      <c r="S42" s="225"/>
      <c r="T42" s="225"/>
    </row>
    <row r="43" spans="1:20" s="1" customFormat="1" ht="25.5">
      <c r="A43" s="476"/>
      <c r="B43" s="478" t="s">
        <v>272</v>
      </c>
      <c r="C43" s="478" t="s">
        <v>184</v>
      </c>
      <c r="D43" s="310">
        <v>242440115</v>
      </c>
      <c r="E43" s="310">
        <v>217576324</v>
      </c>
      <c r="F43" s="481">
        <v>3.8799228618440846</v>
      </c>
      <c r="G43" s="482">
        <v>62485808</v>
      </c>
      <c r="H43" s="469"/>
      <c r="I43" s="469"/>
      <c r="J43" s="469"/>
      <c r="K43" s="469"/>
      <c r="L43" s="469"/>
      <c r="M43" s="469"/>
      <c r="N43" s="469"/>
      <c r="O43" s="469"/>
      <c r="P43" s="469"/>
      <c r="Q43" s="225"/>
      <c r="R43" s="225"/>
      <c r="S43" s="225"/>
      <c r="T43" s="225"/>
    </row>
    <row r="44" spans="1:20" s="1" customFormat="1" ht="26.25" customHeight="1">
      <c r="A44" s="476"/>
      <c r="B44" s="478" t="s">
        <v>273</v>
      </c>
      <c r="C44" s="478" t="s">
        <v>183</v>
      </c>
      <c r="D44" s="310">
        <v>24303629</v>
      </c>
      <c r="E44" s="310">
        <v>23596544</v>
      </c>
      <c r="F44" s="481">
        <v>1.1643153085271876</v>
      </c>
      <c r="G44" s="482">
        <v>20873752</v>
      </c>
      <c r="H44" s="469"/>
      <c r="I44" s="469"/>
      <c r="J44" s="469"/>
      <c r="K44" s="469"/>
      <c r="L44" s="469"/>
      <c r="M44" s="469"/>
      <c r="N44" s="469"/>
      <c r="O44" s="469"/>
      <c r="P44" s="469"/>
      <c r="Q44" s="225"/>
      <c r="R44" s="225"/>
      <c r="S44" s="225"/>
      <c r="T44" s="225"/>
    </row>
    <row r="45" spans="1:20" s="1" customFormat="1" ht="26.25" customHeight="1">
      <c r="A45" s="476"/>
      <c r="B45" s="478" t="s">
        <v>383</v>
      </c>
      <c r="C45" s="478" t="s">
        <v>187</v>
      </c>
      <c r="D45" s="310">
        <v>5500000</v>
      </c>
      <c r="E45" s="310">
        <v>5500000</v>
      </c>
      <c r="F45" s="481">
        <v>1</v>
      </c>
      <c r="G45" s="482">
        <v>5500000</v>
      </c>
      <c r="H45" s="469"/>
      <c r="I45" s="469"/>
      <c r="J45" s="469"/>
      <c r="K45" s="469"/>
      <c r="L45" s="469"/>
      <c r="M45" s="469"/>
      <c r="N45" s="469"/>
      <c r="O45" s="469"/>
      <c r="P45" s="469"/>
      <c r="Q45" s="225"/>
      <c r="R45" s="225"/>
      <c r="S45" s="225"/>
      <c r="T45" s="225"/>
    </row>
    <row r="46" spans="1:20" s="1" customFormat="1" ht="25.5">
      <c r="A46" s="476"/>
      <c r="B46" s="478" t="s">
        <v>384</v>
      </c>
      <c r="C46" s="478" t="s">
        <v>227</v>
      </c>
      <c r="D46" s="310">
        <v>16500000</v>
      </c>
      <c r="E46" s="310">
        <v>16500000</v>
      </c>
      <c r="F46" s="481">
        <v>1</v>
      </c>
      <c r="G46" s="482">
        <v>16500000</v>
      </c>
      <c r="H46" s="469"/>
      <c r="I46" s="469"/>
      <c r="J46" s="469"/>
      <c r="K46" s="469"/>
      <c r="L46" s="469"/>
      <c r="M46" s="469"/>
      <c r="N46" s="469"/>
      <c r="O46" s="469"/>
      <c r="P46" s="469"/>
      <c r="Q46" s="225"/>
      <c r="R46" s="225"/>
      <c r="S46" s="225"/>
      <c r="T46" s="225"/>
    </row>
    <row r="47" spans="1:20" s="1" customFormat="1" ht="25.5">
      <c r="A47" s="476"/>
      <c r="B47" s="478" t="s">
        <v>385</v>
      </c>
      <c r="C47" s="478" t="s">
        <v>190</v>
      </c>
      <c r="D47" s="310">
        <v>13200000</v>
      </c>
      <c r="E47" s="310">
        <v>13200000</v>
      </c>
      <c r="F47" s="481">
        <v>1</v>
      </c>
      <c r="G47" s="482">
        <v>13200000</v>
      </c>
      <c r="H47" s="469"/>
      <c r="I47" s="469"/>
      <c r="J47" s="469"/>
      <c r="K47" s="469"/>
      <c r="L47" s="469"/>
      <c r="M47" s="469"/>
      <c r="N47" s="469"/>
      <c r="O47" s="469"/>
      <c r="P47" s="469"/>
      <c r="Q47" s="225"/>
      <c r="R47" s="225"/>
      <c r="S47" s="225"/>
      <c r="T47" s="225"/>
    </row>
    <row r="48" spans="1:20" s="1" customFormat="1" ht="25.5">
      <c r="A48" s="476"/>
      <c r="B48" s="478" t="s">
        <v>276</v>
      </c>
      <c r="C48" s="478" t="s">
        <v>186</v>
      </c>
      <c r="D48" s="310">
        <v>55769017</v>
      </c>
      <c r="E48" s="310">
        <v>47727900</v>
      </c>
      <c r="F48" s="481">
        <v>1.1064717816152456</v>
      </c>
      <c r="G48" s="482">
        <v>50402566</v>
      </c>
      <c r="H48" s="469"/>
      <c r="I48" s="469"/>
      <c r="J48" s="469"/>
      <c r="K48" s="469"/>
      <c r="L48" s="469"/>
      <c r="M48" s="469"/>
      <c r="N48" s="469"/>
      <c r="O48" s="469"/>
      <c r="P48" s="469"/>
      <c r="Q48" s="225"/>
      <c r="R48" s="225"/>
      <c r="S48" s="225"/>
      <c r="T48" s="225"/>
    </row>
    <row r="49" spans="1:20" s="1" customFormat="1" ht="25.5">
      <c r="A49" s="476"/>
      <c r="B49" s="478" t="s">
        <v>386</v>
      </c>
      <c r="C49" s="478" t="s">
        <v>189</v>
      </c>
      <c r="D49" s="484"/>
      <c r="E49" s="484"/>
      <c r="F49" s="481">
        <v>0</v>
      </c>
      <c r="G49" s="482">
        <v>5421197</v>
      </c>
      <c r="H49" s="469"/>
      <c r="I49" s="469"/>
      <c r="J49" s="469"/>
      <c r="K49" s="469"/>
      <c r="L49" s="469"/>
      <c r="M49" s="469"/>
      <c r="N49" s="469"/>
      <c r="O49" s="469"/>
      <c r="P49" s="469"/>
      <c r="Q49" s="225"/>
      <c r="R49" s="225"/>
      <c r="S49" s="225"/>
      <c r="T49" s="225"/>
    </row>
    <row r="50" spans="1:20" s="1" customFormat="1" ht="51">
      <c r="A50" s="476"/>
      <c r="B50" s="478" t="s">
        <v>275</v>
      </c>
      <c r="C50" s="478" t="s">
        <v>426</v>
      </c>
      <c r="D50" s="484">
        <v>61626765</v>
      </c>
      <c r="E50" s="484">
        <v>130614792</v>
      </c>
      <c r="F50" s="481">
        <v>14.674475287938892</v>
      </c>
      <c r="G50" s="482">
        <v>4199589</v>
      </c>
      <c r="H50" s="469"/>
      <c r="I50" s="469"/>
      <c r="J50" s="469"/>
      <c r="K50" s="469"/>
      <c r="L50" s="469"/>
      <c r="M50" s="469"/>
      <c r="N50" s="469"/>
      <c r="O50" s="469"/>
      <c r="P50" s="469"/>
      <c r="Q50" s="225"/>
      <c r="R50" s="225"/>
      <c r="S50" s="225"/>
      <c r="T50" s="225"/>
    </row>
    <row r="51" spans="1:20" s="1" customFormat="1" ht="25.5">
      <c r="A51" s="476"/>
      <c r="B51" s="478" t="s">
        <v>428</v>
      </c>
      <c r="C51" s="478" t="s">
        <v>427</v>
      </c>
      <c r="D51" s="484">
        <v>36164732</v>
      </c>
      <c r="E51" s="484">
        <v>2416783</v>
      </c>
      <c r="F51" s="481">
        <v>13.95648123492523</v>
      </c>
      <c r="G51" s="482">
        <v>2591250</v>
      </c>
      <c r="H51" s="469"/>
      <c r="I51" s="469"/>
      <c r="J51" s="469"/>
      <c r="K51" s="469"/>
      <c r="L51" s="469"/>
      <c r="M51" s="469"/>
      <c r="N51" s="469"/>
      <c r="O51" s="469"/>
      <c r="P51" s="469"/>
      <c r="Q51" s="225"/>
      <c r="R51" s="225"/>
      <c r="S51" s="225"/>
      <c r="T51" s="225"/>
    </row>
    <row r="52" spans="1:20" s="1" customFormat="1" ht="25.5">
      <c r="A52" s="476"/>
      <c r="B52" s="478" t="s">
        <v>429</v>
      </c>
      <c r="C52" s="478" t="s">
        <v>437</v>
      </c>
      <c r="D52" s="484">
        <v>7232946</v>
      </c>
      <c r="E52" s="484">
        <v>2416784</v>
      </c>
      <c r="F52" s="481">
        <v>9.3043203087313078</v>
      </c>
      <c r="G52" s="482">
        <v>777375</v>
      </c>
      <c r="H52" s="469"/>
      <c r="I52" s="469"/>
      <c r="J52" s="469"/>
      <c r="K52" s="469"/>
      <c r="L52" s="469"/>
      <c r="M52" s="469"/>
      <c r="N52" s="469"/>
      <c r="O52" s="469"/>
      <c r="P52" s="469"/>
      <c r="Q52" s="225"/>
      <c r="R52" s="225"/>
      <c r="S52" s="225"/>
      <c r="T52" s="225"/>
    </row>
    <row r="53" spans="1:20" s="1" customFormat="1" ht="25.5">
      <c r="A53" s="476"/>
      <c r="B53" s="478" t="s">
        <v>425</v>
      </c>
      <c r="C53" s="478" t="s">
        <v>438</v>
      </c>
      <c r="D53" s="484"/>
      <c r="E53" s="484"/>
      <c r="F53" s="481">
        <v>0</v>
      </c>
      <c r="G53" s="482"/>
      <c r="H53" s="469"/>
      <c r="I53" s="469"/>
      <c r="J53" s="469"/>
      <c r="K53" s="469"/>
      <c r="L53" s="469"/>
      <c r="M53" s="469"/>
      <c r="N53" s="469"/>
      <c r="O53" s="469"/>
      <c r="P53" s="469"/>
      <c r="Q53" s="225"/>
      <c r="R53" s="225"/>
      <c r="S53" s="225"/>
      <c r="T53" s="225"/>
    </row>
    <row r="54" spans="1:20" s="1" customFormat="1" ht="25.5">
      <c r="A54" s="485" t="s">
        <v>513</v>
      </c>
      <c r="B54" s="477" t="s">
        <v>387</v>
      </c>
      <c r="C54" s="477" t="s">
        <v>115</v>
      </c>
      <c r="D54" s="311">
        <v>24894450879</v>
      </c>
      <c r="E54" s="311">
        <v>6446934783</v>
      </c>
      <c r="F54" s="486">
        <v>13.627154936925603</v>
      </c>
      <c r="G54" s="482">
        <v>1826826729</v>
      </c>
      <c r="H54" s="469"/>
      <c r="I54" s="469"/>
      <c r="J54" s="469"/>
      <c r="K54" s="469"/>
      <c r="L54" s="469"/>
      <c r="M54" s="469"/>
      <c r="N54" s="469"/>
      <c r="O54" s="469"/>
      <c r="P54" s="469"/>
      <c r="Q54" s="225"/>
      <c r="R54" s="225"/>
      <c r="S54" s="225"/>
      <c r="T54" s="225"/>
    </row>
    <row r="55" spans="1:20" s="1" customFormat="1" ht="25.5">
      <c r="A55" s="476"/>
      <c r="B55" s="489" t="s">
        <v>514</v>
      </c>
      <c r="C55" s="478" t="s">
        <v>116</v>
      </c>
      <c r="D55" s="311">
        <v>238391877261</v>
      </c>
      <c r="E55" s="311">
        <v>229937499633</v>
      </c>
      <c r="F55" s="486">
        <v>3.7067793469817736</v>
      </c>
      <c r="G55" s="482">
        <v>64312400320</v>
      </c>
      <c r="H55" s="469"/>
      <c r="I55" s="469"/>
      <c r="J55" s="469"/>
      <c r="K55" s="469"/>
      <c r="L55" s="469"/>
      <c r="M55" s="469"/>
      <c r="N55" s="469"/>
      <c r="O55" s="469"/>
      <c r="P55" s="469"/>
      <c r="Q55" s="225"/>
      <c r="R55" s="225"/>
      <c r="S55" s="225"/>
      <c r="T55" s="225"/>
    </row>
    <row r="56" spans="1:20" s="1" customFormat="1">
      <c r="A56" s="476"/>
      <c r="B56" s="483"/>
      <c r="C56" s="478" t="s">
        <v>117</v>
      </c>
      <c r="D56" s="490">
        <v>20019750.120000001</v>
      </c>
      <c r="E56" s="490">
        <v>19343257</v>
      </c>
      <c r="F56" s="481">
        <v>3.5277447361827665</v>
      </c>
      <c r="G56" s="482">
        <v>5674942.9500000002</v>
      </c>
      <c r="H56" s="469"/>
      <c r="I56" s="469"/>
      <c r="J56" s="469"/>
      <c r="K56" s="469"/>
      <c r="L56" s="469"/>
      <c r="M56" s="469"/>
      <c r="N56" s="469"/>
      <c r="O56" s="469"/>
      <c r="P56" s="469"/>
      <c r="Q56" s="225"/>
      <c r="R56" s="225"/>
      <c r="S56" s="225"/>
      <c r="T56" s="225"/>
    </row>
    <row r="57" spans="1:20" s="1" customFormat="1" ht="25.5">
      <c r="A57" s="476"/>
      <c r="B57" s="483" t="s">
        <v>388</v>
      </c>
      <c r="C57" s="478" t="s">
        <v>118</v>
      </c>
      <c r="D57" s="490">
        <v>11907.83</v>
      </c>
      <c r="E57" s="490">
        <v>11887.21</v>
      </c>
      <c r="F57" s="481">
        <v>1.050750527897613</v>
      </c>
      <c r="G57" s="482">
        <v>11332.69</v>
      </c>
      <c r="H57" s="469"/>
      <c r="I57" s="469"/>
      <c r="J57" s="469"/>
      <c r="K57" s="469"/>
      <c r="L57" s="469"/>
      <c r="M57" s="469"/>
      <c r="N57" s="469"/>
      <c r="O57" s="469"/>
      <c r="P57" s="469"/>
      <c r="Q57" s="225"/>
      <c r="R57" s="225"/>
      <c r="S57" s="225"/>
      <c r="T57" s="225"/>
    </row>
    <row r="58" spans="1:20">
      <c r="A58" s="491"/>
      <c r="B58" s="492"/>
      <c r="C58" s="493"/>
      <c r="D58" s="494"/>
      <c r="E58" s="494"/>
      <c r="F58" s="495"/>
    </row>
    <row r="59" spans="1:20" ht="11.25" customHeight="1">
      <c r="A59" s="1"/>
      <c r="B59" s="1"/>
      <c r="C59" s="1"/>
      <c r="D59" s="496"/>
      <c r="E59" s="496"/>
      <c r="F59" s="497"/>
    </row>
    <row r="60" spans="1:20">
      <c r="A60" s="19" t="s">
        <v>626</v>
      </c>
      <c r="B60" s="1"/>
      <c r="C60" s="27"/>
      <c r="D60" s="250" t="s">
        <v>627</v>
      </c>
      <c r="E60" s="496"/>
      <c r="F60" s="497"/>
    </row>
    <row r="61" spans="1:20">
      <c r="A61" s="29" t="s">
        <v>176</v>
      </c>
      <c r="B61" s="1"/>
      <c r="C61" s="27"/>
      <c r="D61" s="286" t="s">
        <v>177</v>
      </c>
      <c r="E61" s="496"/>
      <c r="F61" s="497"/>
    </row>
    <row r="62" spans="1:20">
      <c r="A62" s="1"/>
      <c r="B62" s="1"/>
      <c r="C62" s="27"/>
      <c r="D62" s="227"/>
      <c r="E62" s="496"/>
      <c r="F62" s="497"/>
    </row>
    <row r="63" spans="1:20">
      <c r="A63" s="1"/>
      <c r="B63" s="1"/>
      <c r="C63" s="27"/>
      <c r="D63" s="227"/>
      <c r="E63" s="496"/>
      <c r="F63" s="497"/>
    </row>
    <row r="64" spans="1:20">
      <c r="A64" s="1"/>
      <c r="B64" s="1"/>
      <c r="C64" s="27"/>
      <c r="D64" s="227"/>
      <c r="E64" s="496"/>
      <c r="F64" s="497"/>
    </row>
    <row r="65" spans="1:6">
      <c r="A65" s="1"/>
      <c r="B65" s="1"/>
      <c r="C65" s="27"/>
      <c r="D65" s="227"/>
      <c r="E65" s="496"/>
      <c r="F65" s="497"/>
    </row>
    <row r="66" spans="1:6">
      <c r="A66" s="1"/>
      <c r="B66" s="1"/>
      <c r="C66" s="27"/>
      <c r="D66" s="227"/>
      <c r="E66" s="496"/>
      <c r="F66" s="497"/>
    </row>
    <row r="67" spans="1:6">
      <c r="A67" s="1"/>
      <c r="B67" s="1"/>
      <c r="C67" s="27"/>
      <c r="D67" s="227"/>
      <c r="E67" s="496"/>
      <c r="F67" s="497"/>
    </row>
    <row r="68" spans="1:6">
      <c r="A68" s="1"/>
      <c r="B68" s="1"/>
      <c r="C68" s="27"/>
      <c r="D68" s="227"/>
      <c r="E68" s="496"/>
      <c r="F68" s="497"/>
    </row>
    <row r="69" spans="1:6">
      <c r="A69" s="1"/>
      <c r="B69" s="1"/>
      <c r="C69" s="27"/>
      <c r="D69" s="227"/>
      <c r="E69" s="496"/>
      <c r="F69" s="497"/>
    </row>
    <row r="70" spans="1:6">
      <c r="A70" s="22"/>
      <c r="B70" s="22"/>
      <c r="C70" s="27"/>
      <c r="D70" s="235"/>
      <c r="E70" s="498"/>
      <c r="F70" s="499"/>
    </row>
    <row r="71" spans="1:6">
      <c r="A71" s="19" t="s">
        <v>236</v>
      </c>
      <c r="B71" s="1"/>
      <c r="C71" s="27"/>
      <c r="D71" s="255" t="s">
        <v>445</v>
      </c>
      <c r="E71" s="496"/>
      <c r="F71" s="497"/>
    </row>
    <row r="72" spans="1:6">
      <c r="A72" s="19" t="s">
        <v>592</v>
      </c>
      <c r="B72" s="1"/>
      <c r="C72" s="27"/>
      <c r="D72" s="255"/>
      <c r="E72" s="496"/>
      <c r="F72" s="497"/>
    </row>
    <row r="73" spans="1:6">
      <c r="A73" s="1" t="s">
        <v>237</v>
      </c>
      <c r="B73" s="1"/>
      <c r="C73" s="27"/>
      <c r="D73" s="254"/>
      <c r="E73" s="496"/>
      <c r="F73" s="49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tabSelected="1" view="pageBreakPreview" zoomScaleNormal="100" zoomScaleSheetLayoutView="100" workbookViewId="0">
      <selection activeCell="D15" sqref="D15"/>
    </sheetView>
  </sheetViews>
  <sheetFormatPr defaultColWidth="9.140625" defaultRowHeight="12.75"/>
  <cols>
    <col min="1" max="1" width="7.140625" style="234" customWidth="1"/>
    <col min="2" max="2" width="48.5703125" style="234" customWidth="1"/>
    <col min="3" max="3" width="9.140625" style="234"/>
    <col min="4" max="4" width="21.85546875" style="229" customWidth="1"/>
    <col min="5" max="5" width="21.140625" style="229" customWidth="1"/>
    <col min="6" max="6" width="19.5703125" style="229" customWidth="1"/>
    <col min="7" max="7" width="14.5703125" style="227" bestFit="1" customWidth="1"/>
    <col min="8" max="9" width="15.85546875" style="227" bestFit="1" customWidth="1"/>
    <col min="10" max="10" width="6.85546875" style="500" customWidth="1"/>
    <col min="11" max="11" width="60.28515625" style="500" customWidth="1"/>
    <col min="12" max="12" width="13" style="500" customWidth="1"/>
    <col min="13" max="15" width="20.7109375" style="500" customWidth="1"/>
    <col min="16" max="16" width="9.140625" style="500"/>
    <col min="17" max="16384" width="9.140625" style="234"/>
  </cols>
  <sheetData>
    <row r="1" spans="1:20" ht="23.25" customHeight="1">
      <c r="A1" s="369" t="s">
        <v>507</v>
      </c>
      <c r="B1" s="369"/>
      <c r="C1" s="369"/>
      <c r="D1" s="369"/>
      <c r="E1" s="369"/>
      <c r="F1" s="369"/>
    </row>
    <row r="2" spans="1:20" ht="33" customHeight="1">
      <c r="A2" s="370" t="s">
        <v>515</v>
      </c>
      <c r="B2" s="370"/>
      <c r="C2" s="370"/>
      <c r="D2" s="370"/>
      <c r="E2" s="370"/>
      <c r="F2" s="370"/>
    </row>
    <row r="3" spans="1:20" ht="15" customHeight="1">
      <c r="A3" s="372" t="s">
        <v>261</v>
      </c>
      <c r="B3" s="372"/>
      <c r="C3" s="372"/>
      <c r="D3" s="372"/>
      <c r="E3" s="372"/>
      <c r="F3" s="372"/>
    </row>
    <row r="4" spans="1:20">
      <c r="A4" s="372"/>
      <c r="B4" s="372"/>
      <c r="C4" s="372"/>
      <c r="D4" s="372"/>
      <c r="E4" s="372"/>
      <c r="F4" s="372"/>
    </row>
    <row r="5" spans="1:20">
      <c r="A5" s="373" t="s">
        <v>649</v>
      </c>
      <c r="B5" s="373"/>
      <c r="C5" s="373"/>
      <c r="D5" s="373"/>
      <c r="E5" s="373"/>
      <c r="F5" s="373"/>
    </row>
    <row r="6" spans="1:20">
      <c r="A6" s="351"/>
      <c r="B6" s="351"/>
      <c r="C6" s="351"/>
      <c r="D6" s="351"/>
      <c r="E6" s="351"/>
      <c r="F6" s="221"/>
    </row>
    <row r="7" spans="1:20" ht="30" customHeight="1">
      <c r="A7" s="371" t="s">
        <v>244</v>
      </c>
      <c r="B7" s="371"/>
      <c r="C7" s="371" t="s">
        <v>605</v>
      </c>
      <c r="D7" s="371"/>
      <c r="E7" s="371"/>
      <c r="F7" s="371"/>
    </row>
    <row r="8" spans="1:20" ht="30" customHeight="1">
      <c r="A8" s="371" t="s">
        <v>242</v>
      </c>
      <c r="B8" s="371"/>
      <c r="C8" s="371" t="s">
        <v>444</v>
      </c>
      <c r="D8" s="371"/>
      <c r="E8" s="371"/>
      <c r="F8" s="371"/>
    </row>
    <row r="9" spans="1:20" ht="30" customHeight="1">
      <c r="A9" s="368" t="s">
        <v>241</v>
      </c>
      <c r="B9" s="368"/>
      <c r="C9" s="368" t="s">
        <v>243</v>
      </c>
      <c r="D9" s="368"/>
      <c r="E9" s="368"/>
      <c r="F9" s="368"/>
    </row>
    <row r="10" spans="1:20" ht="30" customHeight="1">
      <c r="A10" s="368" t="s">
        <v>245</v>
      </c>
      <c r="B10" s="368"/>
      <c r="C10" s="368" t="s">
        <v>651</v>
      </c>
      <c r="D10" s="368"/>
      <c r="E10" s="368"/>
      <c r="F10" s="368"/>
    </row>
    <row r="11" spans="1:20" ht="24" customHeight="1">
      <c r="A11" s="349"/>
      <c r="B11" s="349"/>
      <c r="C11" s="349"/>
      <c r="D11" s="349"/>
      <c r="E11" s="349"/>
      <c r="F11" s="349"/>
    </row>
    <row r="12" spans="1:20" ht="21" customHeight="1">
      <c r="A12" s="260" t="s">
        <v>263</v>
      </c>
    </row>
    <row r="13" spans="1:20" ht="43.5" customHeight="1">
      <c r="A13" s="473" t="s">
        <v>197</v>
      </c>
      <c r="B13" s="473" t="s">
        <v>173</v>
      </c>
      <c r="C13" s="473" t="s">
        <v>199</v>
      </c>
      <c r="D13" s="474" t="s">
        <v>285</v>
      </c>
      <c r="E13" s="474" t="s">
        <v>286</v>
      </c>
      <c r="F13" s="474" t="s">
        <v>228</v>
      </c>
    </row>
    <row r="14" spans="1:20" s="260" customFormat="1" ht="25.5">
      <c r="A14" s="501" t="s">
        <v>46</v>
      </c>
      <c r="B14" s="477" t="s">
        <v>389</v>
      </c>
      <c r="C14" s="477" t="s">
        <v>119</v>
      </c>
      <c r="D14" s="311">
        <v>1380211502</v>
      </c>
      <c r="E14" s="311">
        <v>274974586</v>
      </c>
      <c r="F14" s="311">
        <v>3170341416</v>
      </c>
      <c r="G14" s="287"/>
      <c r="H14" s="227"/>
      <c r="I14" s="227"/>
      <c r="J14" s="500"/>
      <c r="K14" s="500"/>
      <c r="L14" s="500"/>
      <c r="M14" s="500"/>
      <c r="N14" s="500"/>
      <c r="O14" s="500"/>
      <c r="P14" s="500"/>
      <c r="Q14" s="288"/>
      <c r="R14" s="288"/>
      <c r="S14" s="288"/>
      <c r="T14" s="288"/>
    </row>
    <row r="15" spans="1:20" s="260" customFormat="1" ht="25.5">
      <c r="A15" s="502">
        <v>1</v>
      </c>
      <c r="B15" s="478" t="s">
        <v>539</v>
      </c>
      <c r="C15" s="477"/>
      <c r="D15" s="311"/>
      <c r="E15" s="311"/>
      <c r="F15" s="311"/>
      <c r="G15" s="287"/>
      <c r="H15" s="227"/>
      <c r="I15" s="227"/>
      <c r="J15" s="500"/>
      <c r="K15" s="500"/>
      <c r="L15" s="500"/>
      <c r="M15" s="500"/>
      <c r="N15" s="500"/>
      <c r="O15" s="500"/>
      <c r="P15" s="500"/>
      <c r="Q15" s="288"/>
      <c r="R15" s="288"/>
      <c r="S15" s="288"/>
      <c r="T15" s="288"/>
    </row>
    <row r="16" spans="1:20" s="228" customFormat="1" ht="25.5">
      <c r="A16" s="502">
        <v>2</v>
      </c>
      <c r="B16" s="478" t="s">
        <v>390</v>
      </c>
      <c r="C16" s="478" t="s">
        <v>120</v>
      </c>
      <c r="D16" s="317">
        <v>1372580000</v>
      </c>
      <c r="E16" s="310">
        <v>269500000</v>
      </c>
      <c r="F16" s="310">
        <v>3132780000</v>
      </c>
      <c r="G16" s="226"/>
      <c r="H16" s="227"/>
      <c r="I16" s="227"/>
      <c r="J16" s="500"/>
      <c r="K16" s="500"/>
      <c r="L16" s="500"/>
      <c r="M16" s="500"/>
      <c r="N16" s="500"/>
      <c r="O16" s="500"/>
      <c r="P16" s="500"/>
    </row>
    <row r="17" spans="1:20" s="228" customFormat="1" ht="25.5">
      <c r="A17" s="502">
        <v>3</v>
      </c>
      <c r="B17" s="478" t="s">
        <v>391</v>
      </c>
      <c r="C17" s="478" t="s">
        <v>121</v>
      </c>
      <c r="D17" s="310">
        <v>7631502</v>
      </c>
      <c r="E17" s="310">
        <v>5474586</v>
      </c>
      <c r="F17" s="310">
        <v>37561416</v>
      </c>
      <c r="G17" s="226"/>
      <c r="H17" s="227"/>
      <c r="I17" s="227"/>
      <c r="J17" s="500"/>
      <c r="K17" s="500"/>
      <c r="L17" s="500"/>
      <c r="M17" s="500"/>
      <c r="N17" s="500"/>
      <c r="O17" s="500"/>
      <c r="P17" s="500"/>
    </row>
    <row r="18" spans="1:20" s="228" customFormat="1" ht="25.5">
      <c r="A18" s="502">
        <v>4</v>
      </c>
      <c r="B18" s="478" t="s">
        <v>392</v>
      </c>
      <c r="C18" s="478" t="s">
        <v>122</v>
      </c>
      <c r="D18" s="311"/>
      <c r="E18" s="311"/>
      <c r="F18" s="311"/>
      <c r="G18" s="226"/>
      <c r="H18" s="227"/>
      <c r="I18" s="227"/>
      <c r="J18" s="500"/>
      <c r="K18" s="500"/>
      <c r="L18" s="500"/>
      <c r="M18" s="500"/>
      <c r="N18" s="500"/>
      <c r="O18" s="500"/>
      <c r="P18" s="500"/>
    </row>
    <row r="19" spans="1:20" s="260" customFormat="1" ht="25.5">
      <c r="A19" s="501" t="s">
        <v>56</v>
      </c>
      <c r="B19" s="477" t="s">
        <v>393</v>
      </c>
      <c r="C19" s="477" t="s">
        <v>123</v>
      </c>
      <c r="D19" s="311">
        <v>871293436</v>
      </c>
      <c r="E19" s="311">
        <v>571374492</v>
      </c>
      <c r="F19" s="311">
        <v>3232587224</v>
      </c>
      <c r="G19" s="287"/>
      <c r="H19" s="227"/>
      <c r="I19" s="227"/>
      <c r="J19" s="500"/>
      <c r="K19" s="500"/>
      <c r="L19" s="500"/>
      <c r="M19" s="500"/>
      <c r="N19" s="500"/>
      <c r="O19" s="500"/>
      <c r="P19" s="500"/>
      <c r="Q19" s="288"/>
      <c r="R19" s="288"/>
      <c r="S19" s="288"/>
      <c r="T19" s="288"/>
    </row>
    <row r="20" spans="1:20" s="228" customFormat="1" ht="25.5">
      <c r="A20" s="502">
        <v>1</v>
      </c>
      <c r="B20" s="478" t="s">
        <v>394</v>
      </c>
      <c r="C20" s="478" t="s">
        <v>124</v>
      </c>
      <c r="D20" s="310">
        <v>242440115</v>
      </c>
      <c r="E20" s="310">
        <v>217576324</v>
      </c>
      <c r="F20" s="310">
        <v>1109672825</v>
      </c>
      <c r="G20" s="226"/>
      <c r="H20" s="227"/>
      <c r="I20" s="227"/>
      <c r="J20" s="500"/>
      <c r="K20" s="500"/>
      <c r="L20" s="500"/>
      <c r="M20" s="500"/>
      <c r="N20" s="500"/>
      <c r="O20" s="500"/>
      <c r="P20" s="500"/>
    </row>
    <row r="21" spans="1:20" s="228" customFormat="1" ht="25.5">
      <c r="A21" s="502">
        <v>2</v>
      </c>
      <c r="B21" s="478" t="s">
        <v>395</v>
      </c>
      <c r="C21" s="478" t="s">
        <v>125</v>
      </c>
      <c r="D21" s="310">
        <v>29803629</v>
      </c>
      <c r="E21" s="310">
        <v>29096544</v>
      </c>
      <c r="F21" s="310">
        <v>194238513</v>
      </c>
      <c r="G21" s="226"/>
      <c r="H21" s="227"/>
      <c r="I21" s="227"/>
      <c r="J21" s="500"/>
      <c r="K21" s="500"/>
      <c r="L21" s="500"/>
      <c r="M21" s="500"/>
      <c r="N21" s="500"/>
      <c r="O21" s="500"/>
      <c r="P21" s="500"/>
    </row>
    <row r="22" spans="1:20" s="228" customFormat="1" ht="25.5">
      <c r="A22" s="502"/>
      <c r="B22" s="503" t="s">
        <v>252</v>
      </c>
      <c r="C22" s="478" t="s">
        <v>193</v>
      </c>
      <c r="D22" s="310">
        <v>20000000</v>
      </c>
      <c r="E22" s="310">
        <v>20000000</v>
      </c>
      <c r="F22" s="310">
        <v>140000000</v>
      </c>
      <c r="G22" s="226"/>
      <c r="H22" s="227"/>
      <c r="I22" s="227"/>
      <c r="J22" s="500"/>
      <c r="K22" s="500"/>
      <c r="L22" s="500"/>
      <c r="M22" s="500"/>
      <c r="N22" s="500"/>
      <c r="O22" s="500"/>
      <c r="P22" s="500"/>
    </row>
    <row r="23" spans="1:20" s="228" customFormat="1" ht="25.5">
      <c r="A23" s="502"/>
      <c r="B23" s="503" t="s">
        <v>253</v>
      </c>
      <c r="C23" s="478" t="s">
        <v>194</v>
      </c>
      <c r="D23" s="310">
        <v>4303629</v>
      </c>
      <c r="E23" s="310">
        <v>3596544</v>
      </c>
      <c r="F23" s="310">
        <v>15738513</v>
      </c>
      <c r="G23" s="226"/>
      <c r="H23" s="227"/>
      <c r="I23" s="227"/>
      <c r="J23" s="500"/>
      <c r="K23" s="500"/>
      <c r="L23" s="500"/>
      <c r="M23" s="500"/>
      <c r="N23" s="500"/>
      <c r="O23" s="500"/>
      <c r="P23" s="500"/>
    </row>
    <row r="24" spans="1:20" s="228" customFormat="1" ht="25.5">
      <c r="A24" s="502"/>
      <c r="B24" s="503" t="s">
        <v>254</v>
      </c>
      <c r="C24" s="478" t="s">
        <v>229</v>
      </c>
      <c r="D24" s="310">
        <v>5500000</v>
      </c>
      <c r="E24" s="310">
        <v>5500000</v>
      </c>
      <c r="F24" s="310">
        <v>38500000</v>
      </c>
      <c r="G24" s="226"/>
      <c r="H24" s="227"/>
      <c r="I24" s="227"/>
      <c r="J24" s="500"/>
      <c r="K24" s="500"/>
      <c r="L24" s="500"/>
      <c r="M24" s="500"/>
      <c r="N24" s="500"/>
      <c r="O24" s="500"/>
      <c r="P24" s="500"/>
    </row>
    <row r="25" spans="1:20" s="228" customFormat="1" ht="55.5" customHeight="1">
      <c r="A25" s="502">
        <v>3</v>
      </c>
      <c r="B25" s="504" t="s">
        <v>516</v>
      </c>
      <c r="C25" s="478" t="s">
        <v>126</v>
      </c>
      <c r="D25" s="310">
        <v>29700000</v>
      </c>
      <c r="E25" s="310">
        <v>29700000</v>
      </c>
      <c r="F25" s="310">
        <v>207900000</v>
      </c>
      <c r="G25" s="226"/>
      <c r="H25" s="227"/>
      <c r="I25" s="227"/>
      <c r="J25" s="500"/>
      <c r="K25" s="500"/>
      <c r="L25" s="500"/>
      <c r="M25" s="500"/>
      <c r="N25" s="500"/>
      <c r="O25" s="500"/>
      <c r="P25" s="500"/>
    </row>
    <row r="26" spans="1:20" s="228" customFormat="1" ht="25.5">
      <c r="A26" s="502"/>
      <c r="B26" s="478" t="s">
        <v>396</v>
      </c>
      <c r="C26" s="478" t="s">
        <v>192</v>
      </c>
      <c r="D26" s="310">
        <v>16500000</v>
      </c>
      <c r="E26" s="310">
        <v>16500000</v>
      </c>
      <c r="F26" s="310">
        <v>115500000</v>
      </c>
      <c r="G26" s="226"/>
      <c r="H26" s="227"/>
      <c r="I26" s="227"/>
      <c r="J26" s="500"/>
      <c r="K26" s="500"/>
      <c r="L26" s="500"/>
      <c r="M26" s="500"/>
      <c r="N26" s="500"/>
      <c r="O26" s="500"/>
      <c r="P26" s="500"/>
    </row>
    <row r="27" spans="1:20" s="228" customFormat="1" ht="51">
      <c r="A27" s="502"/>
      <c r="B27" s="478" t="s">
        <v>397</v>
      </c>
      <c r="C27" s="478" t="s">
        <v>195</v>
      </c>
      <c r="D27" s="310">
        <v>13200000</v>
      </c>
      <c r="E27" s="310">
        <v>13200000</v>
      </c>
      <c r="F27" s="310">
        <v>92400000</v>
      </c>
      <c r="G27" s="226"/>
      <c r="H27" s="227"/>
      <c r="I27" s="227"/>
      <c r="J27" s="500"/>
      <c r="K27" s="500"/>
      <c r="L27" s="500"/>
      <c r="M27" s="500"/>
      <c r="N27" s="500"/>
      <c r="O27" s="500"/>
      <c r="P27" s="500"/>
    </row>
    <row r="28" spans="1:20" s="228" customFormat="1" ht="25.5">
      <c r="A28" s="502">
        <v>4</v>
      </c>
      <c r="B28" s="478" t="s">
        <v>517</v>
      </c>
      <c r="C28" s="478"/>
      <c r="D28" s="311"/>
      <c r="E28" s="311"/>
      <c r="F28" s="311"/>
      <c r="G28" s="226"/>
      <c r="H28" s="227"/>
      <c r="I28" s="227"/>
      <c r="J28" s="500"/>
      <c r="K28" s="500"/>
      <c r="L28" s="500"/>
      <c r="M28" s="500"/>
      <c r="N28" s="500"/>
      <c r="O28" s="500"/>
      <c r="P28" s="500"/>
    </row>
    <row r="29" spans="1:20" s="228" customFormat="1" ht="25.5">
      <c r="A29" s="502">
        <v>5</v>
      </c>
      <c r="B29" s="478" t="s">
        <v>518</v>
      </c>
      <c r="C29" s="478"/>
      <c r="D29" s="311"/>
      <c r="E29" s="311"/>
      <c r="F29" s="311"/>
      <c r="G29" s="226"/>
      <c r="H29" s="227"/>
      <c r="I29" s="227"/>
      <c r="J29" s="500"/>
      <c r="K29" s="500"/>
      <c r="L29" s="500"/>
      <c r="M29" s="500"/>
      <c r="N29" s="500"/>
      <c r="O29" s="500"/>
      <c r="P29" s="500"/>
    </row>
    <row r="30" spans="1:20" s="228" customFormat="1" ht="25.5">
      <c r="A30" s="502">
        <v>6</v>
      </c>
      <c r="B30" s="478" t="s">
        <v>398</v>
      </c>
      <c r="C30" s="478" t="s">
        <v>127</v>
      </c>
      <c r="D30" s="310">
        <v>8041117</v>
      </c>
      <c r="E30" s="310">
        <v>47727900</v>
      </c>
      <c r="F30" s="310">
        <v>55769017</v>
      </c>
      <c r="G30" s="226"/>
      <c r="H30" s="227"/>
      <c r="I30" s="227"/>
      <c r="J30" s="500"/>
      <c r="K30" s="500"/>
      <c r="L30" s="500"/>
      <c r="M30" s="500"/>
      <c r="N30" s="500"/>
      <c r="O30" s="500"/>
      <c r="P30" s="500"/>
    </row>
    <row r="31" spans="1:20" s="228" customFormat="1" ht="63.75">
      <c r="A31" s="502">
        <v>7</v>
      </c>
      <c r="B31" s="478" t="s">
        <v>399</v>
      </c>
      <c r="C31" s="478" t="s">
        <v>128</v>
      </c>
      <c r="D31" s="310">
        <v>15000000</v>
      </c>
      <c r="E31" s="310">
        <v>15000000</v>
      </c>
      <c r="F31" s="310">
        <v>105000000</v>
      </c>
      <c r="G31" s="226"/>
      <c r="H31" s="227"/>
      <c r="I31" s="227"/>
      <c r="J31" s="500"/>
      <c r="K31" s="500"/>
      <c r="L31" s="500"/>
      <c r="M31" s="500"/>
      <c r="N31" s="500"/>
      <c r="O31" s="500"/>
      <c r="P31" s="500"/>
    </row>
    <row r="32" spans="1:20" s="228" customFormat="1" ht="138.75" customHeight="1">
      <c r="A32" s="502">
        <v>8</v>
      </c>
      <c r="B32" s="504" t="s">
        <v>400</v>
      </c>
      <c r="C32" s="478" t="s">
        <v>129</v>
      </c>
      <c r="D32" s="310">
        <v>49188946</v>
      </c>
      <c r="E32" s="312"/>
      <c r="F32" s="310">
        <v>49188946</v>
      </c>
      <c r="G32" s="226"/>
      <c r="H32" s="227"/>
      <c r="I32" s="227"/>
      <c r="J32" s="500"/>
      <c r="K32" s="500"/>
      <c r="L32" s="500"/>
      <c r="M32" s="500"/>
      <c r="N32" s="500"/>
      <c r="O32" s="500"/>
      <c r="P32" s="500"/>
    </row>
    <row r="33" spans="1:20" s="228" customFormat="1" ht="51">
      <c r="A33" s="502">
        <v>9</v>
      </c>
      <c r="B33" s="478" t="s">
        <v>401</v>
      </c>
      <c r="C33" s="478" t="s">
        <v>130</v>
      </c>
      <c r="D33" s="310">
        <v>497007319</v>
      </c>
      <c r="E33" s="310">
        <v>232217558</v>
      </c>
      <c r="F33" s="310">
        <v>1510419980</v>
      </c>
      <c r="G33" s="226"/>
      <c r="H33" s="227"/>
      <c r="I33" s="227"/>
      <c r="J33" s="500"/>
      <c r="K33" s="500"/>
      <c r="L33" s="500"/>
      <c r="M33" s="500"/>
      <c r="N33" s="500"/>
      <c r="O33" s="500"/>
      <c r="P33" s="500"/>
    </row>
    <row r="34" spans="1:20" s="228" customFormat="1" ht="25.5">
      <c r="A34" s="502"/>
      <c r="B34" s="478" t="s">
        <v>277</v>
      </c>
      <c r="C34" s="478" t="s">
        <v>279</v>
      </c>
      <c r="D34" s="310">
        <v>399576660</v>
      </c>
      <c r="E34" s="310">
        <v>189069182</v>
      </c>
      <c r="F34" s="310">
        <v>1230313690</v>
      </c>
      <c r="G34" s="226"/>
      <c r="H34" s="227"/>
      <c r="I34" s="227"/>
      <c r="J34" s="500"/>
      <c r="K34" s="500"/>
      <c r="L34" s="500"/>
      <c r="M34" s="500"/>
      <c r="N34" s="500"/>
      <c r="O34" s="500"/>
      <c r="P34" s="500"/>
    </row>
    <row r="35" spans="1:20" s="228" customFormat="1" ht="25.5">
      <c r="A35" s="502"/>
      <c r="B35" s="478" t="s">
        <v>278</v>
      </c>
      <c r="C35" s="478" t="s">
        <v>280</v>
      </c>
      <c r="D35" s="310">
        <v>97430659</v>
      </c>
      <c r="E35" s="310">
        <v>43148376</v>
      </c>
      <c r="F35" s="310">
        <v>280106290</v>
      </c>
      <c r="G35" s="226"/>
      <c r="H35" s="227"/>
      <c r="I35" s="227"/>
      <c r="J35" s="500"/>
      <c r="K35" s="500"/>
      <c r="L35" s="500"/>
      <c r="M35" s="500"/>
      <c r="N35" s="500"/>
      <c r="O35" s="500"/>
      <c r="P35" s="500"/>
    </row>
    <row r="36" spans="1:20" s="228" customFormat="1" ht="25.5">
      <c r="A36" s="502"/>
      <c r="B36" s="478" t="s">
        <v>434</v>
      </c>
      <c r="C36" s="478" t="s">
        <v>435</v>
      </c>
      <c r="D36" s="311"/>
      <c r="E36" s="311"/>
      <c r="F36" s="311"/>
      <c r="G36" s="226"/>
      <c r="H36" s="227"/>
      <c r="I36" s="227"/>
      <c r="J36" s="500"/>
      <c r="K36" s="500"/>
      <c r="L36" s="500"/>
      <c r="M36" s="500"/>
      <c r="N36" s="500"/>
      <c r="O36" s="500"/>
      <c r="P36" s="500"/>
    </row>
    <row r="37" spans="1:20" s="228" customFormat="1" ht="25.5">
      <c r="A37" s="502">
        <v>10</v>
      </c>
      <c r="B37" s="478" t="s">
        <v>402</v>
      </c>
      <c r="C37" s="478" t="s">
        <v>131</v>
      </c>
      <c r="D37" s="312">
        <v>112310</v>
      </c>
      <c r="E37" s="312">
        <v>56166</v>
      </c>
      <c r="F37" s="310">
        <v>397943</v>
      </c>
      <c r="G37" s="226"/>
      <c r="H37" s="227"/>
      <c r="I37" s="227"/>
      <c r="J37" s="500"/>
      <c r="K37" s="500"/>
      <c r="L37" s="500"/>
      <c r="M37" s="500"/>
      <c r="N37" s="500"/>
      <c r="O37" s="500"/>
      <c r="P37" s="500"/>
    </row>
    <row r="38" spans="1:20" s="228" customFormat="1" ht="25.5">
      <c r="A38" s="502"/>
      <c r="B38" s="478" t="s">
        <v>281</v>
      </c>
      <c r="C38" s="478" t="s">
        <v>132</v>
      </c>
      <c r="D38" s="310">
        <v>112310</v>
      </c>
      <c r="E38" s="312">
        <v>56166</v>
      </c>
      <c r="F38" s="310">
        <v>397943</v>
      </c>
      <c r="G38" s="226"/>
      <c r="H38" s="227"/>
      <c r="I38" s="227"/>
      <c r="J38" s="500"/>
      <c r="K38" s="500"/>
      <c r="L38" s="500"/>
      <c r="M38" s="500"/>
      <c r="N38" s="500"/>
      <c r="O38" s="500"/>
      <c r="P38" s="500"/>
    </row>
    <row r="39" spans="1:20" s="228" customFormat="1" ht="25.5">
      <c r="A39" s="502"/>
      <c r="B39" s="478" t="s">
        <v>403</v>
      </c>
      <c r="C39" s="478" t="s">
        <v>196</v>
      </c>
      <c r="D39" s="310"/>
      <c r="E39" s="310"/>
      <c r="F39" s="310"/>
      <c r="G39" s="226"/>
      <c r="H39" s="227"/>
      <c r="I39" s="227"/>
      <c r="J39" s="500"/>
      <c r="K39" s="500"/>
      <c r="L39" s="500"/>
      <c r="M39" s="500"/>
      <c r="N39" s="500"/>
      <c r="O39" s="500"/>
      <c r="P39" s="500"/>
    </row>
    <row r="40" spans="1:20" s="228" customFormat="1" ht="25.5">
      <c r="A40" s="502"/>
      <c r="B40" s="478" t="s">
        <v>282</v>
      </c>
      <c r="C40" s="478" t="s">
        <v>191</v>
      </c>
      <c r="D40" s="311"/>
      <c r="E40" s="311"/>
      <c r="F40" s="311"/>
      <c r="G40" s="226"/>
      <c r="H40" s="227"/>
      <c r="I40" s="227"/>
      <c r="J40" s="500"/>
      <c r="K40" s="500"/>
      <c r="L40" s="500"/>
      <c r="M40" s="500"/>
      <c r="N40" s="500"/>
      <c r="O40" s="500"/>
      <c r="P40" s="500"/>
    </row>
    <row r="41" spans="1:20" s="228" customFormat="1" ht="25.5">
      <c r="A41" s="502" t="s">
        <v>133</v>
      </c>
      <c r="B41" s="477" t="s">
        <v>404</v>
      </c>
      <c r="C41" s="478" t="s">
        <v>134</v>
      </c>
      <c r="D41" s="318">
        <v>508918066</v>
      </c>
      <c r="E41" s="313">
        <v>-296399906</v>
      </c>
      <c r="F41" s="313">
        <v>-62245808</v>
      </c>
      <c r="G41" s="226"/>
      <c r="H41" s="227"/>
      <c r="I41" s="227"/>
      <c r="J41" s="500"/>
      <c r="K41" s="500"/>
      <c r="L41" s="500"/>
      <c r="M41" s="500"/>
      <c r="N41" s="500"/>
      <c r="O41" s="500"/>
      <c r="P41" s="500"/>
    </row>
    <row r="42" spans="1:20" s="228" customFormat="1" ht="25.5">
      <c r="A42" s="502" t="s">
        <v>135</v>
      </c>
      <c r="B42" s="477" t="s">
        <v>405</v>
      </c>
      <c r="C42" s="478" t="s">
        <v>136</v>
      </c>
      <c r="D42" s="313">
        <v>-147982800</v>
      </c>
      <c r="E42" s="313">
        <v>-6890787800</v>
      </c>
      <c r="F42" s="313">
        <v>-2968960700</v>
      </c>
      <c r="G42" s="226"/>
      <c r="H42" s="227"/>
      <c r="I42" s="227"/>
      <c r="J42" s="500"/>
      <c r="K42" s="500"/>
      <c r="L42" s="500"/>
      <c r="M42" s="500"/>
      <c r="N42" s="500"/>
      <c r="O42" s="500"/>
      <c r="P42" s="500"/>
    </row>
    <row r="43" spans="1:20" s="228" customFormat="1" ht="51">
      <c r="A43" s="502">
        <v>1</v>
      </c>
      <c r="B43" s="478" t="s">
        <v>519</v>
      </c>
      <c r="C43" s="478" t="s">
        <v>137</v>
      </c>
      <c r="D43" s="319">
        <v>-7977043881</v>
      </c>
      <c r="E43" s="312">
        <v>-2061151117</v>
      </c>
      <c r="F43" s="314">
        <v>-1787513575</v>
      </c>
      <c r="G43" s="226"/>
      <c r="H43" s="227"/>
      <c r="I43" s="227"/>
      <c r="J43" s="500"/>
      <c r="K43" s="500"/>
      <c r="L43" s="500"/>
      <c r="M43" s="500"/>
      <c r="N43" s="500"/>
      <c r="O43" s="500"/>
      <c r="P43" s="500"/>
    </row>
    <row r="44" spans="1:20" s="228" customFormat="1" ht="25.5">
      <c r="A44" s="502">
        <v>2</v>
      </c>
      <c r="B44" s="478" t="s">
        <v>407</v>
      </c>
      <c r="C44" s="478" t="s">
        <v>138</v>
      </c>
      <c r="D44" s="312">
        <v>7829061081</v>
      </c>
      <c r="E44" s="312">
        <v>-4829636683</v>
      </c>
      <c r="F44" s="312">
        <v>-1181447125</v>
      </c>
      <c r="G44" s="226"/>
      <c r="H44" s="227"/>
      <c r="I44" s="227"/>
      <c r="J44" s="500"/>
      <c r="K44" s="500"/>
      <c r="L44" s="500"/>
      <c r="M44" s="500"/>
      <c r="N44" s="500"/>
      <c r="O44" s="500"/>
      <c r="P44" s="500"/>
    </row>
    <row r="45" spans="1:20" s="228" customFormat="1" ht="51">
      <c r="A45" s="502" t="s">
        <v>139</v>
      </c>
      <c r="B45" s="477" t="s">
        <v>408</v>
      </c>
      <c r="C45" s="478" t="s">
        <v>140</v>
      </c>
      <c r="D45" s="313">
        <v>360935266</v>
      </c>
      <c r="E45" s="313">
        <v>-7187187706</v>
      </c>
      <c r="F45" s="313">
        <v>-3031206508</v>
      </c>
      <c r="G45" s="226"/>
      <c r="H45" s="227"/>
      <c r="I45" s="227"/>
      <c r="J45" s="500"/>
      <c r="K45" s="500"/>
      <c r="L45" s="500"/>
      <c r="M45" s="500"/>
      <c r="N45" s="500"/>
      <c r="O45" s="500"/>
      <c r="P45" s="500"/>
    </row>
    <row r="46" spans="1:20" s="228" customFormat="1" ht="25.5">
      <c r="A46" s="502" t="s">
        <v>67</v>
      </c>
      <c r="B46" s="477" t="s">
        <v>409</v>
      </c>
      <c r="C46" s="478" t="s">
        <v>141</v>
      </c>
      <c r="D46" s="313">
        <v>229937499633</v>
      </c>
      <c r="E46" s="313">
        <v>195847767609</v>
      </c>
      <c r="F46" s="313">
        <v>79035385746</v>
      </c>
      <c r="G46" s="226"/>
      <c r="H46" s="227"/>
      <c r="I46" s="227"/>
      <c r="J46" s="500"/>
      <c r="K46" s="500"/>
      <c r="L46" s="500"/>
      <c r="M46" s="500"/>
      <c r="N46" s="500"/>
      <c r="O46" s="500"/>
      <c r="P46" s="500"/>
    </row>
    <row r="47" spans="1:20" s="228" customFormat="1" ht="38.25">
      <c r="A47" s="502" t="s">
        <v>142</v>
      </c>
      <c r="B47" s="477" t="s">
        <v>410</v>
      </c>
      <c r="C47" s="478" t="s">
        <v>143</v>
      </c>
      <c r="D47" s="313">
        <v>8454377628</v>
      </c>
      <c r="E47" s="313">
        <v>34089732024</v>
      </c>
      <c r="F47" s="313">
        <v>159356491515</v>
      </c>
      <c r="G47" s="226"/>
      <c r="H47" s="227"/>
      <c r="I47" s="227"/>
      <c r="J47" s="500"/>
      <c r="K47" s="500"/>
      <c r="L47" s="500"/>
      <c r="M47" s="500"/>
      <c r="N47" s="500"/>
      <c r="O47" s="500"/>
      <c r="P47" s="500"/>
      <c r="Q47" s="289"/>
      <c r="R47" s="289"/>
      <c r="S47" s="289"/>
      <c r="T47" s="289"/>
    </row>
    <row r="48" spans="1:20" s="228" customFormat="1" ht="51">
      <c r="A48" s="502">
        <v>1</v>
      </c>
      <c r="B48" s="478" t="s">
        <v>411</v>
      </c>
      <c r="C48" s="478" t="s">
        <v>283</v>
      </c>
      <c r="D48" s="312">
        <v>360935266</v>
      </c>
      <c r="E48" s="312">
        <v>-7187187706</v>
      </c>
      <c r="F48" s="312">
        <v>-3031206508</v>
      </c>
      <c r="G48" s="226"/>
      <c r="H48" s="227"/>
      <c r="I48" s="227"/>
      <c r="J48" s="500"/>
      <c r="K48" s="500"/>
      <c r="L48" s="500"/>
      <c r="M48" s="500"/>
      <c r="N48" s="500"/>
      <c r="O48" s="500"/>
      <c r="P48" s="500"/>
    </row>
    <row r="49" spans="1:16" s="228" customFormat="1" ht="51">
      <c r="A49" s="502">
        <v>2</v>
      </c>
      <c r="B49" s="478" t="s">
        <v>520</v>
      </c>
      <c r="C49" s="478" t="s">
        <v>284</v>
      </c>
      <c r="D49" s="311"/>
      <c r="E49" s="311"/>
      <c r="F49" s="311"/>
      <c r="G49" s="226"/>
      <c r="H49" s="227"/>
      <c r="I49" s="227"/>
      <c r="J49" s="500"/>
      <c r="K49" s="500"/>
      <c r="L49" s="500"/>
      <c r="M49" s="500"/>
      <c r="N49" s="500"/>
      <c r="O49" s="500"/>
      <c r="P49" s="500"/>
    </row>
    <row r="50" spans="1:16" s="228" customFormat="1" ht="51">
      <c r="A50" s="502">
        <v>3</v>
      </c>
      <c r="B50" s="478" t="s">
        <v>583</v>
      </c>
      <c r="C50" s="478" t="s">
        <v>144</v>
      </c>
      <c r="D50" s="312">
        <v>8093442362</v>
      </c>
      <c r="E50" s="314">
        <v>41276919730</v>
      </c>
      <c r="F50" s="314">
        <v>162387698023</v>
      </c>
      <c r="G50" s="226"/>
      <c r="H50" s="227"/>
      <c r="I50" s="227"/>
      <c r="J50" s="500"/>
      <c r="K50" s="500"/>
      <c r="L50" s="500"/>
      <c r="M50" s="500"/>
      <c r="N50" s="500"/>
      <c r="O50" s="500"/>
      <c r="P50" s="500"/>
    </row>
    <row r="51" spans="1:16" s="228" customFormat="1" ht="25.5">
      <c r="A51" s="502" t="s">
        <v>145</v>
      </c>
      <c r="B51" s="477" t="s">
        <v>412</v>
      </c>
      <c r="C51" s="478" t="s">
        <v>146</v>
      </c>
      <c r="D51" s="311">
        <v>238391877261</v>
      </c>
      <c r="E51" s="311">
        <v>229937499633</v>
      </c>
      <c r="F51" s="311">
        <v>238391877261</v>
      </c>
      <c r="G51" s="226"/>
      <c r="H51" s="227"/>
      <c r="I51" s="227"/>
      <c r="J51" s="500"/>
      <c r="K51" s="500"/>
      <c r="L51" s="500"/>
      <c r="M51" s="500"/>
      <c r="N51" s="500"/>
      <c r="O51" s="500"/>
      <c r="P51" s="500"/>
    </row>
    <row r="52" spans="1:16" s="228" customFormat="1" ht="38.25">
      <c r="A52" s="502" t="s">
        <v>255</v>
      </c>
      <c r="B52" s="477" t="s">
        <v>413</v>
      </c>
      <c r="C52" s="478" t="s">
        <v>256</v>
      </c>
      <c r="D52" s="311"/>
      <c r="E52" s="311"/>
      <c r="F52" s="310"/>
      <c r="G52" s="226"/>
      <c r="H52" s="227"/>
      <c r="I52" s="227"/>
      <c r="J52" s="500"/>
      <c r="K52" s="500"/>
      <c r="L52" s="500"/>
      <c r="M52" s="500"/>
      <c r="N52" s="500"/>
      <c r="O52" s="500"/>
      <c r="P52" s="500"/>
    </row>
    <row r="53" spans="1:16" s="228" customFormat="1" ht="38.25">
      <c r="A53" s="502"/>
      <c r="B53" s="478" t="s">
        <v>414</v>
      </c>
      <c r="C53" s="478" t="s">
        <v>257</v>
      </c>
      <c r="D53" s="311"/>
      <c r="E53" s="505"/>
      <c r="F53" s="310"/>
      <c r="G53" s="226"/>
      <c r="H53" s="227"/>
      <c r="I53" s="227"/>
      <c r="J53" s="500"/>
      <c r="K53" s="500"/>
      <c r="L53" s="500"/>
      <c r="M53" s="500"/>
      <c r="N53" s="500"/>
      <c r="O53" s="500"/>
      <c r="P53" s="500"/>
    </row>
    <row r="54" spans="1:16">
      <c r="A54" s="221"/>
      <c r="B54" s="221"/>
      <c r="C54" s="254"/>
      <c r="D54" s="254"/>
      <c r="E54" s="290"/>
      <c r="F54" s="222"/>
    </row>
    <row r="55" spans="1:16" s="221" customFormat="1">
      <c r="A55" s="259" t="s">
        <v>626</v>
      </c>
      <c r="C55" s="254"/>
      <c r="D55" s="250" t="s">
        <v>627</v>
      </c>
      <c r="E55" s="255"/>
      <c r="F55" s="222"/>
      <c r="G55" s="227"/>
      <c r="H55" s="227"/>
      <c r="I55" s="227"/>
      <c r="J55" s="500"/>
      <c r="K55" s="500"/>
      <c r="L55" s="500"/>
      <c r="M55" s="500"/>
      <c r="N55" s="500"/>
      <c r="O55" s="500"/>
      <c r="P55" s="500"/>
    </row>
    <row r="56" spans="1:16" s="221" customFormat="1">
      <c r="A56" s="256" t="s">
        <v>176</v>
      </c>
      <c r="C56" s="254"/>
      <c r="D56" s="257" t="s">
        <v>177</v>
      </c>
      <c r="E56" s="257"/>
      <c r="F56" s="222"/>
      <c r="G56" s="227"/>
      <c r="H56" s="227"/>
      <c r="I56" s="227"/>
      <c r="J56" s="500"/>
      <c r="K56" s="500"/>
      <c r="L56" s="500"/>
      <c r="M56" s="500"/>
      <c r="N56" s="500"/>
      <c r="O56" s="500"/>
      <c r="P56" s="500"/>
    </row>
    <row r="57" spans="1:16" s="221" customFormat="1">
      <c r="C57" s="254"/>
      <c r="D57" s="254"/>
      <c r="E57" s="254"/>
      <c r="F57" s="222"/>
      <c r="G57" s="227"/>
      <c r="H57" s="227"/>
      <c r="I57" s="227"/>
      <c r="J57" s="500"/>
      <c r="K57" s="500"/>
      <c r="L57" s="500"/>
      <c r="M57" s="500"/>
      <c r="N57" s="500"/>
      <c r="O57" s="500"/>
      <c r="P57" s="500"/>
    </row>
    <row r="58" spans="1:16" s="221" customFormat="1">
      <c r="C58" s="254"/>
      <c r="D58" s="254"/>
      <c r="E58" s="254"/>
      <c r="F58" s="222"/>
      <c r="G58" s="227"/>
      <c r="H58" s="227"/>
      <c r="I58" s="227"/>
      <c r="J58" s="500"/>
      <c r="K58" s="500"/>
      <c r="L58" s="500"/>
      <c r="M58" s="500"/>
      <c r="N58" s="500"/>
      <c r="O58" s="500"/>
      <c r="P58" s="500"/>
    </row>
    <row r="59" spans="1:16" s="221" customFormat="1">
      <c r="C59" s="254"/>
      <c r="D59" s="254"/>
      <c r="E59" s="254"/>
      <c r="F59" s="222"/>
      <c r="G59" s="227"/>
      <c r="H59" s="227"/>
      <c r="I59" s="227"/>
      <c r="J59" s="500"/>
      <c r="K59" s="500"/>
      <c r="L59" s="500"/>
      <c r="M59" s="500"/>
      <c r="N59" s="500"/>
      <c r="O59" s="500"/>
      <c r="P59" s="500"/>
    </row>
    <row r="60" spans="1:16" s="221" customFormat="1">
      <c r="C60" s="254"/>
      <c r="D60" s="254"/>
      <c r="E60" s="254"/>
      <c r="F60" s="222"/>
      <c r="G60" s="227"/>
      <c r="H60" s="227"/>
      <c r="I60" s="227"/>
      <c r="J60" s="500"/>
      <c r="K60" s="500"/>
      <c r="L60" s="500"/>
      <c r="M60" s="500"/>
      <c r="N60" s="500"/>
      <c r="O60" s="500"/>
      <c r="P60" s="500"/>
    </row>
    <row r="61" spans="1:16" s="221" customFormat="1">
      <c r="C61" s="254"/>
      <c r="D61" s="254"/>
      <c r="E61" s="254"/>
      <c r="F61" s="222"/>
      <c r="G61" s="227"/>
      <c r="H61" s="227"/>
      <c r="I61" s="227"/>
      <c r="J61" s="500"/>
      <c r="K61" s="500"/>
      <c r="L61" s="500"/>
      <c r="M61" s="500"/>
      <c r="N61" s="500"/>
      <c r="O61" s="500"/>
      <c r="P61" s="500"/>
    </row>
    <row r="62" spans="1:16" s="221" customFormat="1">
      <c r="C62" s="254"/>
      <c r="D62" s="254"/>
      <c r="E62" s="254"/>
      <c r="F62" s="222"/>
      <c r="G62" s="227"/>
      <c r="H62" s="227"/>
      <c r="I62" s="227"/>
      <c r="J62" s="500"/>
      <c r="K62" s="500"/>
      <c r="L62" s="500"/>
      <c r="M62" s="500"/>
      <c r="N62" s="500"/>
      <c r="O62" s="500"/>
      <c r="P62" s="500"/>
    </row>
    <row r="63" spans="1:16" s="221" customFormat="1">
      <c r="A63" s="258"/>
      <c r="B63" s="258"/>
      <c r="C63" s="254"/>
      <c r="D63" s="235"/>
      <c r="E63" s="235"/>
      <c r="F63" s="222"/>
      <c r="G63" s="227"/>
      <c r="H63" s="227"/>
      <c r="I63" s="227"/>
      <c r="J63" s="500"/>
      <c r="K63" s="500"/>
      <c r="L63" s="500"/>
      <c r="M63" s="500"/>
      <c r="N63" s="500"/>
      <c r="O63" s="500"/>
      <c r="P63" s="500"/>
    </row>
    <row r="64" spans="1:16" s="221" customFormat="1">
      <c r="A64" s="259" t="s">
        <v>236</v>
      </c>
      <c r="C64" s="254"/>
      <c r="D64" s="255" t="s">
        <v>445</v>
      </c>
      <c r="E64" s="255"/>
      <c r="F64" s="222"/>
      <c r="G64" s="227"/>
      <c r="H64" s="227"/>
      <c r="I64" s="227"/>
      <c r="J64" s="500"/>
      <c r="K64" s="500"/>
      <c r="L64" s="500"/>
      <c r="M64" s="500"/>
      <c r="N64" s="500"/>
      <c r="O64" s="500"/>
      <c r="P64" s="500"/>
    </row>
    <row r="65" spans="1:16" s="221" customFormat="1">
      <c r="A65" s="259" t="s">
        <v>592</v>
      </c>
      <c r="C65" s="254"/>
      <c r="D65" s="255"/>
      <c r="E65" s="255"/>
      <c r="F65" s="222"/>
      <c r="G65" s="227"/>
      <c r="H65" s="227"/>
      <c r="I65" s="227"/>
      <c r="J65" s="500"/>
      <c r="K65" s="500"/>
      <c r="L65" s="500"/>
      <c r="M65" s="500"/>
      <c r="N65" s="500"/>
      <c r="O65" s="500"/>
      <c r="P65" s="500"/>
    </row>
    <row r="66" spans="1:16" s="221" customFormat="1">
      <c r="A66" s="221" t="s">
        <v>237</v>
      </c>
      <c r="C66" s="254"/>
      <c r="D66" s="254"/>
      <c r="E66" s="254"/>
      <c r="F66" s="222"/>
      <c r="G66" s="227"/>
      <c r="H66" s="227"/>
      <c r="I66" s="227"/>
      <c r="J66" s="500"/>
      <c r="K66" s="500"/>
      <c r="L66" s="500"/>
      <c r="M66" s="500"/>
      <c r="N66" s="500"/>
      <c r="O66" s="500"/>
      <c r="P66" s="500"/>
    </row>
    <row r="67" spans="1:16">
      <c r="A67" s="221"/>
      <c r="B67" s="221"/>
      <c r="C67" s="254"/>
      <c r="D67" s="254"/>
      <c r="E67" s="290"/>
      <c r="F67" s="22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view="pageBreakPreview" zoomScaleNormal="100" zoomScaleSheetLayoutView="100" workbookViewId="0">
      <selection sqref="A1:XFD1048576"/>
    </sheetView>
  </sheetViews>
  <sheetFormatPr defaultColWidth="9.140625" defaultRowHeight="12.75"/>
  <cols>
    <col min="1" max="1" width="6" style="280" customWidth="1"/>
    <col min="2" max="2" width="33.7109375" style="232" customWidth="1"/>
    <col min="3" max="3" width="12.28515625" style="232" customWidth="1"/>
    <col min="4" max="4" width="14.85546875" style="232" customWidth="1"/>
    <col min="5" max="5" width="20" style="232" customWidth="1"/>
    <col min="6" max="6" width="27" style="232" customWidth="1"/>
    <col min="7" max="7" width="18.42578125" style="232" customWidth="1"/>
    <col min="8" max="8" width="2.5703125" style="232" customWidth="1"/>
    <col min="9" max="9" width="14.28515625" style="218" customWidth="1"/>
    <col min="10" max="11" width="15" style="218" bestFit="1" customWidth="1"/>
    <col min="12" max="12" width="13.28515625" style="218" bestFit="1" customWidth="1"/>
    <col min="13" max="13" width="19.5703125" style="218" bestFit="1" customWidth="1"/>
    <col min="14" max="14" width="7.5703125" style="218" customWidth="1"/>
    <col min="15" max="15" width="14.85546875" style="218" bestFit="1" customWidth="1"/>
    <col min="16" max="16" width="8.7109375" style="218"/>
    <col min="17" max="18" width="9.140625" style="218"/>
    <col min="19" max="16384" width="9.140625" style="232"/>
  </cols>
  <sheetData>
    <row r="1" spans="1:18" ht="25.5" customHeight="1">
      <c r="A1" s="359" t="s">
        <v>507</v>
      </c>
      <c r="B1" s="359"/>
      <c r="C1" s="359"/>
      <c r="D1" s="359"/>
      <c r="E1" s="359"/>
      <c r="F1" s="359"/>
      <c r="G1" s="359"/>
      <c r="H1" s="325"/>
    </row>
    <row r="2" spans="1:18" ht="29.25" customHeight="1">
      <c r="A2" s="374" t="s">
        <v>508</v>
      </c>
      <c r="B2" s="374"/>
      <c r="C2" s="374"/>
      <c r="D2" s="374"/>
      <c r="E2" s="374"/>
      <c r="F2" s="374"/>
      <c r="G2" s="374"/>
      <c r="H2" s="327"/>
    </row>
    <row r="3" spans="1:18">
      <c r="A3" s="361" t="s">
        <v>261</v>
      </c>
      <c r="B3" s="361"/>
      <c r="C3" s="361"/>
      <c r="D3" s="361"/>
      <c r="E3" s="361"/>
      <c r="F3" s="361"/>
      <c r="G3" s="361"/>
      <c r="H3" s="326"/>
    </row>
    <row r="4" spans="1:18">
      <c r="A4" s="361"/>
      <c r="B4" s="361"/>
      <c r="C4" s="361"/>
      <c r="D4" s="361"/>
      <c r="E4" s="361"/>
      <c r="F4" s="361"/>
      <c r="G4" s="361"/>
      <c r="H4" s="326"/>
    </row>
    <row r="5" spans="1:18">
      <c r="A5" s="367" t="s">
        <v>650</v>
      </c>
      <c r="B5" s="367"/>
      <c r="C5" s="367"/>
      <c r="D5" s="367"/>
      <c r="E5" s="367"/>
      <c r="F5" s="367"/>
      <c r="G5" s="367"/>
      <c r="H5" s="328"/>
    </row>
    <row r="6" spans="1:18">
      <c r="A6" s="328"/>
      <c r="B6" s="328"/>
      <c r="C6" s="328"/>
      <c r="D6" s="328"/>
      <c r="E6" s="328"/>
      <c r="F6" s="218"/>
      <c r="G6" s="218"/>
      <c r="H6" s="218"/>
    </row>
    <row r="7" spans="1:18" ht="31.5" customHeight="1">
      <c r="A7" s="358" t="s">
        <v>610</v>
      </c>
      <c r="B7" s="358"/>
      <c r="C7" s="358" t="s">
        <v>611</v>
      </c>
      <c r="D7" s="358"/>
      <c r="E7" s="358"/>
      <c r="F7" s="358"/>
      <c r="G7" s="218"/>
      <c r="H7" s="218"/>
    </row>
    <row r="8" spans="1:18" ht="29.25" customHeight="1">
      <c r="A8" s="358" t="s">
        <v>606</v>
      </c>
      <c r="B8" s="358"/>
      <c r="C8" s="358" t="s">
        <v>607</v>
      </c>
      <c r="D8" s="358"/>
      <c r="E8" s="358"/>
      <c r="F8" s="358"/>
      <c r="G8" s="242"/>
      <c r="H8" s="262"/>
    </row>
    <row r="9" spans="1:18" ht="29.25" customHeight="1">
      <c r="A9" s="357" t="s">
        <v>608</v>
      </c>
      <c r="B9" s="357"/>
      <c r="C9" s="357" t="s">
        <v>609</v>
      </c>
      <c r="D9" s="357"/>
      <c r="E9" s="357"/>
      <c r="F9" s="357"/>
      <c r="G9" s="243"/>
      <c r="H9" s="262"/>
    </row>
    <row r="10" spans="1:18" ht="29.25" customHeight="1">
      <c r="A10" s="357" t="s">
        <v>612</v>
      </c>
      <c r="B10" s="357"/>
      <c r="C10" s="357" t="s">
        <v>651</v>
      </c>
      <c r="D10" s="357"/>
      <c r="E10" s="357"/>
      <c r="F10" s="357"/>
      <c r="G10" s="243"/>
      <c r="H10" s="323"/>
    </row>
    <row r="11" spans="1:18" ht="23.25" customHeight="1">
      <c r="A11" s="323"/>
      <c r="B11" s="323"/>
      <c r="C11" s="323"/>
      <c r="D11" s="323"/>
      <c r="E11" s="323"/>
      <c r="F11" s="323"/>
      <c r="G11" s="243"/>
      <c r="H11" s="323"/>
    </row>
    <row r="12" spans="1:18" s="264" customFormat="1" ht="18.75" customHeight="1">
      <c r="A12" s="263" t="s">
        <v>264</v>
      </c>
      <c r="I12" s="218"/>
      <c r="J12" s="218"/>
      <c r="K12" s="218"/>
      <c r="L12" s="218"/>
      <c r="M12" s="218"/>
      <c r="N12" s="218"/>
      <c r="O12" s="218"/>
      <c r="P12" s="218"/>
      <c r="Q12" s="218"/>
      <c r="R12" s="218"/>
    </row>
    <row r="13" spans="1:18" ht="63" customHeight="1">
      <c r="A13" s="236" t="s">
        <v>200</v>
      </c>
      <c r="B13" s="236" t="s">
        <v>201</v>
      </c>
      <c r="C13" s="236" t="s">
        <v>199</v>
      </c>
      <c r="D13" s="236" t="s">
        <v>230</v>
      </c>
      <c r="E13" s="236" t="s">
        <v>202</v>
      </c>
      <c r="F13" s="236" t="s">
        <v>203</v>
      </c>
      <c r="G13" s="265" t="s">
        <v>204</v>
      </c>
      <c r="H13" s="266"/>
    </row>
    <row r="14" spans="1:18" ht="63" customHeight="1">
      <c r="A14" s="236" t="s">
        <v>46</v>
      </c>
      <c r="B14" s="267" t="s">
        <v>521</v>
      </c>
      <c r="C14" s="236"/>
      <c r="D14" s="236"/>
      <c r="E14" s="236"/>
      <c r="F14" s="236"/>
      <c r="G14" s="265"/>
      <c r="H14" s="266"/>
    </row>
    <row r="15" spans="1:18" s="249" customFormat="1" ht="51">
      <c r="A15" s="268" t="s">
        <v>56</v>
      </c>
      <c r="B15" s="268" t="s">
        <v>522</v>
      </c>
      <c r="C15" s="268">
        <v>2246</v>
      </c>
      <c r="D15" s="269"/>
      <c r="E15" s="269"/>
      <c r="F15" s="269"/>
      <c r="G15" s="270"/>
      <c r="I15" s="218"/>
      <c r="J15" s="218"/>
      <c r="K15" s="218"/>
      <c r="L15" s="218"/>
      <c r="M15" s="218"/>
      <c r="N15" s="218"/>
      <c r="O15" s="218"/>
      <c r="P15" s="218"/>
      <c r="Q15" s="218"/>
      <c r="R15" s="218"/>
    </row>
    <row r="16" spans="1:18" s="218" customFormat="1">
      <c r="A16" s="233">
        <v>1</v>
      </c>
      <c r="B16" s="297" t="s">
        <v>620</v>
      </c>
      <c r="C16" s="233">
        <v>2246.1</v>
      </c>
      <c r="D16" s="298">
        <v>940842</v>
      </c>
      <c r="E16" s="348">
        <v>24550</v>
      </c>
      <c r="F16" s="300">
        <v>23097671100</v>
      </c>
      <c r="G16" s="334">
        <v>8.7728334635431712E-2</v>
      </c>
      <c r="H16" s="271"/>
      <c r="M16" s="272"/>
      <c r="N16" s="272"/>
      <c r="O16" s="272"/>
      <c r="P16" s="273"/>
    </row>
    <row r="17" spans="1:18" s="218" customFormat="1">
      <c r="A17" s="233">
        <v>2</v>
      </c>
      <c r="B17" s="297" t="s">
        <v>654</v>
      </c>
      <c r="C17" s="233">
        <v>2246.1999999999998</v>
      </c>
      <c r="D17" s="298">
        <v>236400</v>
      </c>
      <c r="E17" s="348">
        <v>47600</v>
      </c>
      <c r="F17" s="300">
        <v>11252640000</v>
      </c>
      <c r="G17" s="334">
        <v>4.2739173277605645E-2</v>
      </c>
      <c r="H17" s="271"/>
      <c r="M17" s="272"/>
      <c r="N17" s="272"/>
      <c r="O17" s="272"/>
      <c r="P17" s="273"/>
    </row>
    <row r="18" spans="1:18" s="218" customFormat="1">
      <c r="A18" s="233">
        <v>3</v>
      </c>
      <c r="B18" s="297" t="s">
        <v>636</v>
      </c>
      <c r="C18" s="233">
        <v>2246.3000000000002</v>
      </c>
      <c r="D18" s="298">
        <v>225600</v>
      </c>
      <c r="E18" s="348">
        <v>43600</v>
      </c>
      <c r="F18" s="300">
        <v>9836160000</v>
      </c>
      <c r="G18" s="334">
        <v>3.7359174969274198E-2</v>
      </c>
      <c r="H18" s="271"/>
      <c r="M18" s="272"/>
      <c r="N18" s="272"/>
      <c r="O18" s="272"/>
      <c r="P18" s="273"/>
    </row>
    <row r="19" spans="1:18" s="218" customFormat="1">
      <c r="A19" s="233">
        <v>4</v>
      </c>
      <c r="B19" s="297" t="s">
        <v>634</v>
      </c>
      <c r="C19" s="233">
        <v>2246.4</v>
      </c>
      <c r="D19" s="298">
        <v>345000</v>
      </c>
      <c r="E19" s="348">
        <v>32000</v>
      </c>
      <c r="F19" s="300">
        <v>11040000000</v>
      </c>
      <c r="G19" s="334">
        <v>4.1931535442773109E-2</v>
      </c>
      <c r="H19" s="271"/>
      <c r="M19" s="272"/>
      <c r="N19" s="272"/>
      <c r="O19" s="272"/>
      <c r="P19" s="273"/>
    </row>
    <row r="20" spans="1:18" s="218" customFormat="1">
      <c r="A20" s="233">
        <v>5</v>
      </c>
      <c r="B20" s="297" t="s">
        <v>628</v>
      </c>
      <c r="C20" s="233">
        <v>2246.5</v>
      </c>
      <c r="D20" s="298">
        <v>290000</v>
      </c>
      <c r="E20" s="348">
        <v>25350</v>
      </c>
      <c r="F20" s="300">
        <v>7351500000</v>
      </c>
      <c r="G20" s="334">
        <v>2.7922072718074863E-2</v>
      </c>
      <c r="H20" s="271"/>
      <c r="M20" s="272"/>
      <c r="N20" s="272"/>
      <c r="O20" s="272"/>
      <c r="P20" s="273"/>
    </row>
    <row r="21" spans="1:18" s="218" customFormat="1">
      <c r="A21" s="233">
        <v>6</v>
      </c>
      <c r="B21" s="297" t="s">
        <v>629</v>
      </c>
      <c r="C21" s="233">
        <v>2246.6</v>
      </c>
      <c r="D21" s="298">
        <v>1477100</v>
      </c>
      <c r="E21" s="348">
        <v>26300</v>
      </c>
      <c r="F21" s="300">
        <v>38847730000</v>
      </c>
      <c r="G21" s="334">
        <v>0.1475493629860761</v>
      </c>
      <c r="H21" s="271"/>
      <c r="M21" s="272"/>
      <c r="N21" s="272"/>
      <c r="O21" s="272"/>
      <c r="P21" s="273"/>
    </row>
    <row r="22" spans="1:18" s="218" customFormat="1">
      <c r="A22" s="233">
        <v>7</v>
      </c>
      <c r="B22" s="297" t="s">
        <v>637</v>
      </c>
      <c r="C22" s="233">
        <v>2246.6999999999998</v>
      </c>
      <c r="D22" s="298">
        <v>1238000</v>
      </c>
      <c r="E22" s="348">
        <v>24400</v>
      </c>
      <c r="F22" s="300">
        <v>30207200000</v>
      </c>
      <c r="G22" s="334">
        <v>0.11473136570896157</v>
      </c>
      <c r="H22" s="271"/>
      <c r="M22" s="272"/>
      <c r="N22" s="272"/>
      <c r="O22" s="272"/>
      <c r="P22" s="273"/>
    </row>
    <row r="23" spans="1:18" s="218" customFormat="1">
      <c r="A23" s="233">
        <v>8</v>
      </c>
      <c r="B23" s="297" t="s">
        <v>655</v>
      </c>
      <c r="C23" s="233">
        <v>2246.8000000000002</v>
      </c>
      <c r="D23" s="298">
        <v>700000</v>
      </c>
      <c r="E23" s="348">
        <v>15150</v>
      </c>
      <c r="F23" s="300">
        <v>10605000000</v>
      </c>
      <c r="G23" s="334">
        <v>4.0279341790816013E-2</v>
      </c>
      <c r="H23" s="271"/>
      <c r="M23" s="272"/>
      <c r="N23" s="272"/>
      <c r="O23" s="272"/>
      <c r="P23" s="273"/>
    </row>
    <row r="24" spans="1:18" s="218" customFormat="1">
      <c r="A24" s="233">
        <v>9</v>
      </c>
      <c r="B24" s="297" t="s">
        <v>638</v>
      </c>
      <c r="C24" s="233">
        <v>2246.9</v>
      </c>
      <c r="D24" s="298">
        <v>319800</v>
      </c>
      <c r="E24" s="348">
        <v>31800</v>
      </c>
      <c r="F24" s="300">
        <v>10169640000</v>
      </c>
      <c r="G24" s="334">
        <v>3.8625780806181439E-2</v>
      </c>
      <c r="H24" s="271"/>
      <c r="M24" s="272"/>
      <c r="N24" s="272"/>
      <c r="O24" s="272"/>
      <c r="P24" s="273"/>
    </row>
    <row r="25" spans="1:18" s="218" customFormat="1">
      <c r="A25" s="233">
        <v>10</v>
      </c>
      <c r="B25" s="297" t="s">
        <v>643</v>
      </c>
      <c r="C25" s="301" t="s">
        <v>633</v>
      </c>
      <c r="D25" s="298">
        <v>260000</v>
      </c>
      <c r="E25" s="348">
        <v>18150</v>
      </c>
      <c r="F25" s="300">
        <v>4719000000</v>
      </c>
      <c r="G25" s="334">
        <v>1.7923452513989701E-2</v>
      </c>
      <c r="H25" s="271"/>
      <c r="M25" s="272"/>
      <c r="N25" s="272"/>
      <c r="O25" s="272"/>
      <c r="P25" s="273"/>
    </row>
    <row r="26" spans="1:18" s="218" customFormat="1">
      <c r="A26" s="233">
        <v>11</v>
      </c>
      <c r="B26" s="297" t="s">
        <v>625</v>
      </c>
      <c r="C26" s="233">
        <v>2246.11</v>
      </c>
      <c r="D26" s="298">
        <v>128007</v>
      </c>
      <c r="E26" s="348">
        <v>89200</v>
      </c>
      <c r="F26" s="300">
        <v>11418224400</v>
      </c>
      <c r="G26" s="334">
        <v>4.3368087058164556E-2</v>
      </c>
      <c r="H26" s="271"/>
      <c r="M26" s="272"/>
      <c r="N26" s="272"/>
      <c r="O26" s="272"/>
      <c r="P26" s="273"/>
    </row>
    <row r="27" spans="1:18" s="218" customFormat="1">
      <c r="A27" s="233">
        <v>12</v>
      </c>
      <c r="B27" s="297" t="s">
        <v>644</v>
      </c>
      <c r="C27" s="233">
        <v>2246.12</v>
      </c>
      <c r="D27" s="298">
        <v>23874</v>
      </c>
      <c r="E27" s="348">
        <v>20900</v>
      </c>
      <c r="F27" s="300">
        <v>498966600</v>
      </c>
      <c r="G27" s="334">
        <v>1.8951481587554339E-3</v>
      </c>
      <c r="H27" s="271"/>
      <c r="M27" s="272"/>
      <c r="N27" s="272"/>
      <c r="O27" s="272"/>
      <c r="P27" s="273"/>
    </row>
    <row r="28" spans="1:18" s="218" customFormat="1">
      <c r="A28" s="233">
        <v>13</v>
      </c>
      <c r="B28" s="297" t="s">
        <v>630</v>
      </c>
      <c r="C28" s="233">
        <v>2246.13</v>
      </c>
      <c r="D28" s="298">
        <v>596000</v>
      </c>
      <c r="E28" s="348">
        <v>19000</v>
      </c>
      <c r="F28" s="300">
        <v>11324000000</v>
      </c>
      <c r="G28" s="334">
        <v>4.3010208999453139E-2</v>
      </c>
      <c r="H28" s="271"/>
      <c r="M28" s="272"/>
      <c r="N28" s="272"/>
      <c r="O28" s="272"/>
      <c r="P28" s="273"/>
    </row>
    <row r="29" spans="1:18" s="249" customFormat="1">
      <c r="A29" s="268"/>
      <c r="B29" s="268" t="s">
        <v>621</v>
      </c>
      <c r="C29" s="268">
        <v>2247</v>
      </c>
      <c r="D29" s="269">
        <v>6780623</v>
      </c>
      <c r="E29" s="299"/>
      <c r="F29" s="269">
        <v>180367732100</v>
      </c>
      <c r="G29" s="335">
        <v>0.68506303906555743</v>
      </c>
      <c r="H29" s="271"/>
      <c r="I29" s="218"/>
      <c r="J29" s="218"/>
      <c r="K29" s="218"/>
      <c r="L29" s="218"/>
      <c r="M29" s="272"/>
      <c r="N29" s="272"/>
      <c r="O29" s="272"/>
      <c r="P29" s="273"/>
      <c r="Q29" s="218"/>
      <c r="R29" s="218"/>
    </row>
    <row r="30" spans="1:18" s="249" customFormat="1" ht="63.75">
      <c r="A30" s="268" t="s">
        <v>133</v>
      </c>
      <c r="B30" s="268" t="s">
        <v>523</v>
      </c>
      <c r="C30" s="268">
        <v>2248</v>
      </c>
      <c r="D30" s="269"/>
      <c r="E30" s="269"/>
      <c r="F30" s="269"/>
      <c r="G30" s="335"/>
      <c r="H30" s="271"/>
      <c r="I30" s="218"/>
      <c r="J30" s="218"/>
      <c r="K30" s="218"/>
      <c r="L30" s="218"/>
      <c r="M30" s="218"/>
      <c r="N30" s="218"/>
      <c r="O30" s="272"/>
      <c r="P30" s="273"/>
      <c r="Q30" s="218"/>
      <c r="R30" s="218"/>
    </row>
    <row r="31" spans="1:18" s="218" customFormat="1" ht="25.5">
      <c r="A31" s="233"/>
      <c r="B31" s="233" t="s">
        <v>614</v>
      </c>
      <c r="C31" s="233">
        <v>2249</v>
      </c>
      <c r="D31" s="300"/>
      <c r="E31" s="300"/>
      <c r="F31" s="300"/>
      <c r="G31" s="334"/>
      <c r="O31" s="272"/>
      <c r="P31" s="273"/>
    </row>
    <row r="32" spans="1:18" s="249" customFormat="1" ht="25.5">
      <c r="A32" s="268"/>
      <c r="B32" s="268" t="s">
        <v>615</v>
      </c>
      <c r="C32" s="268">
        <v>2250</v>
      </c>
      <c r="D32" s="269">
        <v>6780623</v>
      </c>
      <c r="E32" s="269"/>
      <c r="F32" s="269">
        <v>180367732100</v>
      </c>
      <c r="G32" s="335">
        <v>0.68506303906555743</v>
      </c>
      <c r="I32" s="218"/>
      <c r="J32" s="218"/>
      <c r="K32" s="218"/>
      <c r="L32" s="218"/>
      <c r="M32" s="218"/>
      <c r="N32" s="218"/>
      <c r="O32" s="272"/>
      <c r="P32" s="273"/>
      <c r="Q32" s="218"/>
      <c r="R32" s="218"/>
    </row>
    <row r="33" spans="1:18" s="249" customFormat="1" ht="25.5">
      <c r="A33" s="268" t="s">
        <v>259</v>
      </c>
      <c r="B33" s="268" t="s">
        <v>616</v>
      </c>
      <c r="C33" s="268">
        <v>2251</v>
      </c>
      <c r="D33" s="269"/>
      <c r="E33" s="269"/>
      <c r="F33" s="269"/>
      <c r="G33" s="335"/>
      <c r="I33" s="218"/>
      <c r="J33" s="218"/>
      <c r="K33" s="218"/>
      <c r="L33" s="218"/>
      <c r="M33" s="218"/>
      <c r="N33" s="218"/>
      <c r="O33" s="272"/>
      <c r="P33" s="273"/>
      <c r="Q33" s="218"/>
      <c r="R33" s="218"/>
    </row>
    <row r="34" spans="1:18" s="249" customFormat="1">
      <c r="A34" s="268"/>
      <c r="B34" s="233"/>
      <c r="C34" s="233">
        <v>2251.1</v>
      </c>
      <c r="D34" s="300"/>
      <c r="E34" s="302"/>
      <c r="F34" s="300"/>
      <c r="G34" s="334"/>
      <c r="I34" s="218"/>
      <c r="J34" s="218"/>
      <c r="K34" s="218"/>
      <c r="L34" s="218"/>
      <c r="M34" s="218"/>
      <c r="N34" s="218"/>
      <c r="O34" s="272"/>
      <c r="P34" s="273"/>
      <c r="Q34" s="218"/>
      <c r="R34" s="218"/>
    </row>
    <row r="35" spans="1:18" s="218" customFormat="1" ht="25.5">
      <c r="A35" s="233"/>
      <c r="B35" s="268" t="s">
        <v>613</v>
      </c>
      <c r="C35" s="233">
        <v>2252</v>
      </c>
      <c r="D35" s="269"/>
      <c r="E35" s="300"/>
      <c r="F35" s="269"/>
      <c r="G35" s="335"/>
      <c r="M35" s="271"/>
      <c r="N35" s="271"/>
      <c r="O35" s="272"/>
      <c r="P35" s="273"/>
    </row>
    <row r="36" spans="1:18" s="249" customFormat="1" ht="26.25" customHeight="1">
      <c r="A36" s="268" t="s">
        <v>260</v>
      </c>
      <c r="B36" s="268" t="s">
        <v>617</v>
      </c>
      <c r="C36" s="268">
        <v>2253</v>
      </c>
      <c r="D36" s="269"/>
      <c r="E36" s="269"/>
      <c r="F36" s="269"/>
      <c r="G36" s="335"/>
      <c r="I36" s="218"/>
      <c r="J36" s="218"/>
      <c r="K36" s="218"/>
      <c r="L36" s="218"/>
      <c r="M36" s="218"/>
      <c r="N36" s="218"/>
      <c r="O36" s="272"/>
      <c r="P36" s="273"/>
      <c r="Q36" s="218"/>
      <c r="R36" s="218"/>
    </row>
    <row r="37" spans="1:18" s="218" customFormat="1" ht="24" customHeight="1">
      <c r="A37" s="233" t="s">
        <v>258</v>
      </c>
      <c r="B37" s="233" t="s">
        <v>635</v>
      </c>
      <c r="C37" s="233">
        <v>2253.1</v>
      </c>
      <c r="D37" s="300"/>
      <c r="E37" s="300"/>
      <c r="F37" s="300"/>
      <c r="G37" s="334"/>
      <c r="O37" s="272"/>
      <c r="P37" s="273"/>
    </row>
    <row r="38" spans="1:18" s="218" customFormat="1" ht="25.5">
      <c r="A38" s="268"/>
      <c r="B38" s="268" t="s">
        <v>613</v>
      </c>
      <c r="C38" s="268">
        <v>2254</v>
      </c>
      <c r="D38" s="269"/>
      <c r="E38" s="269"/>
      <c r="F38" s="269"/>
      <c r="G38" s="335"/>
      <c r="O38" s="272"/>
      <c r="P38" s="273"/>
    </row>
    <row r="39" spans="1:18" s="249" customFormat="1" ht="25.5">
      <c r="A39" s="268"/>
      <c r="B39" s="268" t="s">
        <v>618</v>
      </c>
      <c r="C39" s="268">
        <v>2255</v>
      </c>
      <c r="D39" s="269"/>
      <c r="E39" s="269"/>
      <c r="F39" s="269">
        <v>180367732100</v>
      </c>
      <c r="G39" s="335">
        <v>0.68506303906555743</v>
      </c>
      <c r="I39" s="218"/>
      <c r="J39" s="218"/>
      <c r="K39" s="218"/>
      <c r="L39" s="218"/>
      <c r="M39" s="271"/>
      <c r="N39" s="271"/>
      <c r="O39" s="272"/>
      <c r="P39" s="273"/>
      <c r="Q39" s="218"/>
      <c r="R39" s="218"/>
    </row>
    <row r="40" spans="1:18" s="249" customFormat="1" ht="25.5">
      <c r="A40" s="268" t="s">
        <v>67</v>
      </c>
      <c r="B40" s="268" t="s">
        <v>619</v>
      </c>
      <c r="C40" s="268">
        <v>2256</v>
      </c>
      <c r="D40" s="269"/>
      <c r="E40" s="269"/>
      <c r="F40" s="269"/>
      <c r="G40" s="335"/>
      <c r="I40" s="218"/>
      <c r="J40" s="218"/>
      <c r="K40" s="218"/>
      <c r="L40" s="218"/>
      <c r="M40" s="218"/>
      <c r="N40" s="218"/>
      <c r="O40" s="272"/>
      <c r="P40" s="273"/>
      <c r="Q40" s="218"/>
      <c r="R40" s="218"/>
    </row>
    <row r="41" spans="1:18" s="218" customFormat="1" ht="25.5">
      <c r="A41" s="233">
        <v>1</v>
      </c>
      <c r="B41" s="233" t="s">
        <v>415</v>
      </c>
      <c r="C41" s="233">
        <v>2256.1</v>
      </c>
      <c r="D41" s="300" t="s">
        <v>430</v>
      </c>
      <c r="E41" s="300" t="s">
        <v>430</v>
      </c>
      <c r="F41" s="300"/>
      <c r="G41" s="334"/>
      <c r="O41" s="272"/>
      <c r="P41" s="273"/>
    </row>
    <row r="42" spans="1:18" s="218" customFormat="1" ht="25.5">
      <c r="A42" s="233">
        <v>2</v>
      </c>
      <c r="B42" s="233" t="s">
        <v>443</v>
      </c>
      <c r="C42" s="233">
        <v>2256.1999999999998</v>
      </c>
      <c r="D42" s="300" t="s">
        <v>430</v>
      </c>
      <c r="E42" s="300" t="s">
        <v>430</v>
      </c>
      <c r="F42" s="300"/>
      <c r="G42" s="334"/>
      <c r="O42" s="272"/>
      <c r="P42" s="273"/>
    </row>
    <row r="43" spans="1:18" s="218" customFormat="1" ht="25.5">
      <c r="A43" s="233">
        <v>3</v>
      </c>
      <c r="B43" s="233" t="s">
        <v>416</v>
      </c>
      <c r="C43" s="233">
        <v>2256.3000000000002</v>
      </c>
      <c r="D43" s="300" t="s">
        <v>430</v>
      </c>
      <c r="E43" s="300" t="s">
        <v>430</v>
      </c>
      <c r="F43" s="300">
        <v>368880000</v>
      </c>
      <c r="G43" s="334">
        <v>1.4010602168596144E-3</v>
      </c>
      <c r="O43" s="272"/>
      <c r="P43" s="273"/>
    </row>
    <row r="44" spans="1:18" s="218" customFormat="1" ht="25.5">
      <c r="A44" s="233">
        <v>4</v>
      </c>
      <c r="B44" s="233" t="s">
        <v>524</v>
      </c>
      <c r="C44" s="233">
        <v>2256.4</v>
      </c>
      <c r="D44" s="300" t="s">
        <v>430</v>
      </c>
      <c r="E44" s="300" t="s">
        <v>430</v>
      </c>
      <c r="F44" s="300"/>
      <c r="G44" s="334"/>
      <c r="O44" s="272"/>
      <c r="P44" s="273"/>
    </row>
    <row r="45" spans="1:18" s="218" customFormat="1" ht="38.25">
      <c r="A45" s="233">
        <v>5</v>
      </c>
      <c r="B45" s="233" t="s">
        <v>417</v>
      </c>
      <c r="C45" s="233">
        <v>2256.5</v>
      </c>
      <c r="D45" s="300" t="s">
        <v>430</v>
      </c>
      <c r="E45" s="300" t="s">
        <v>430</v>
      </c>
      <c r="F45" s="300"/>
      <c r="G45" s="334">
        <v>0</v>
      </c>
      <c r="O45" s="272"/>
      <c r="P45" s="273"/>
    </row>
    <row r="46" spans="1:18" s="218" customFormat="1" ht="25.5">
      <c r="A46" s="233">
        <v>6</v>
      </c>
      <c r="B46" s="233" t="s">
        <v>418</v>
      </c>
      <c r="C46" s="233">
        <v>2256.6</v>
      </c>
      <c r="D46" s="300" t="s">
        <v>430</v>
      </c>
      <c r="E46" s="300" t="s">
        <v>430</v>
      </c>
      <c r="F46" s="300"/>
      <c r="G46" s="335"/>
      <c r="O46" s="272"/>
      <c r="P46" s="273"/>
    </row>
    <row r="47" spans="1:18" s="218" customFormat="1" ht="38.25">
      <c r="A47" s="233">
        <v>7</v>
      </c>
      <c r="B47" s="233" t="s">
        <v>623</v>
      </c>
      <c r="C47" s="233">
        <v>2256.6999999999998</v>
      </c>
      <c r="D47" s="300" t="s">
        <v>430</v>
      </c>
      <c r="E47" s="300" t="s">
        <v>430</v>
      </c>
      <c r="F47" s="300"/>
      <c r="G47" s="334"/>
      <c r="O47" s="272"/>
      <c r="P47" s="273"/>
    </row>
    <row r="48" spans="1:18" s="249" customFormat="1" ht="25.5">
      <c r="A48" s="268"/>
      <c r="B48" s="268" t="s">
        <v>420</v>
      </c>
      <c r="C48" s="268">
        <v>2257</v>
      </c>
      <c r="D48" s="269" t="s">
        <v>430</v>
      </c>
      <c r="E48" s="269" t="s">
        <v>430</v>
      </c>
      <c r="F48" s="303">
        <v>368880000</v>
      </c>
      <c r="G48" s="335">
        <v>1.4010602168596144E-3</v>
      </c>
      <c r="I48" s="218"/>
      <c r="J48" s="218"/>
      <c r="K48" s="218"/>
      <c r="L48" s="218"/>
      <c r="M48" s="218"/>
      <c r="N48" s="218"/>
      <c r="O48" s="272"/>
      <c r="P48" s="273"/>
      <c r="Q48" s="218"/>
      <c r="R48" s="218"/>
    </row>
    <row r="49" spans="1:18" s="249" customFormat="1" ht="25.5">
      <c r="A49" s="268" t="s">
        <v>142</v>
      </c>
      <c r="B49" s="268" t="s">
        <v>421</v>
      </c>
      <c r="C49" s="268">
        <v>2258</v>
      </c>
      <c r="D49" s="269" t="s">
        <v>430</v>
      </c>
      <c r="E49" s="269" t="s">
        <v>430</v>
      </c>
      <c r="F49" s="303"/>
      <c r="G49" s="334"/>
      <c r="I49" s="218"/>
      <c r="J49" s="218"/>
      <c r="K49" s="218"/>
      <c r="L49" s="218"/>
      <c r="M49" s="218"/>
      <c r="N49" s="218"/>
      <c r="O49" s="272"/>
      <c r="P49" s="273"/>
      <c r="Q49" s="218"/>
      <c r="R49" s="218"/>
    </row>
    <row r="50" spans="1:18" s="218" customFormat="1" ht="25.5">
      <c r="A50" s="233">
        <v>1</v>
      </c>
      <c r="B50" s="233" t="s">
        <v>365</v>
      </c>
      <c r="C50" s="233">
        <v>2259</v>
      </c>
      <c r="D50" s="300" t="s">
        <v>430</v>
      </c>
      <c r="E50" s="300" t="s">
        <v>430</v>
      </c>
      <c r="F50" s="336">
        <v>82549716040</v>
      </c>
      <c r="G50" s="337">
        <v>0.31353590071758297</v>
      </c>
      <c r="I50" s="271"/>
      <c r="J50" s="271"/>
      <c r="O50" s="272"/>
      <c r="P50" s="273"/>
    </row>
    <row r="51" spans="1:18" s="218" customFormat="1" ht="25.5">
      <c r="A51" s="233">
        <v>1.1000000000000001</v>
      </c>
      <c r="B51" s="233" t="s">
        <v>506</v>
      </c>
      <c r="C51" s="233">
        <v>2259.1</v>
      </c>
      <c r="D51" s="300"/>
      <c r="E51" s="300"/>
      <c r="F51" s="336">
        <v>81758017343</v>
      </c>
      <c r="G51" s="334">
        <v>0.3105289132200057</v>
      </c>
      <c r="J51" s="271"/>
      <c r="O51" s="272"/>
      <c r="P51" s="273"/>
    </row>
    <row r="52" spans="1:18" s="218" customFormat="1" ht="24.75" customHeight="1">
      <c r="A52" s="233">
        <v>1.2</v>
      </c>
      <c r="B52" s="233" t="s">
        <v>422</v>
      </c>
      <c r="C52" s="233">
        <v>2259.1999999999998</v>
      </c>
      <c r="D52" s="300" t="s">
        <v>430</v>
      </c>
      <c r="E52" s="300" t="s">
        <v>430</v>
      </c>
      <c r="F52" s="336">
        <v>789356309</v>
      </c>
      <c r="G52" s="334">
        <v>2.9980907652001863E-3</v>
      </c>
      <c r="J52" s="274"/>
      <c r="O52" s="272"/>
      <c r="P52" s="273"/>
    </row>
    <row r="53" spans="1:18" s="218" customFormat="1" ht="39" customHeight="1">
      <c r="A53" s="233">
        <v>1.3</v>
      </c>
      <c r="B53" s="233" t="s">
        <v>446</v>
      </c>
      <c r="C53" s="233">
        <v>2259.3000000000002</v>
      </c>
      <c r="D53" s="300"/>
      <c r="E53" s="300"/>
      <c r="F53" s="336">
        <v>2342388</v>
      </c>
      <c r="G53" s="334">
        <v>8.8967323770585511E-6</v>
      </c>
      <c r="O53" s="272"/>
      <c r="P53" s="273"/>
    </row>
    <row r="54" spans="1:18" s="218" customFormat="1" ht="52.5" customHeight="1">
      <c r="A54" s="233">
        <v>1.4</v>
      </c>
      <c r="B54" s="233" t="s">
        <v>622</v>
      </c>
      <c r="C54" s="233">
        <v>2259.4</v>
      </c>
      <c r="D54" s="300"/>
      <c r="E54" s="300"/>
      <c r="F54" s="336"/>
      <c r="G54" s="334"/>
      <c r="O54" s="272"/>
      <c r="P54" s="273"/>
    </row>
    <row r="55" spans="1:18" s="218" customFormat="1" ht="24.75" customHeight="1">
      <c r="A55" s="233">
        <v>2</v>
      </c>
      <c r="B55" s="233" t="s">
        <v>419</v>
      </c>
      <c r="C55" s="233">
        <v>2260</v>
      </c>
      <c r="D55" s="300" t="s">
        <v>430</v>
      </c>
      <c r="E55" s="300" t="s">
        <v>430</v>
      </c>
      <c r="F55" s="336"/>
      <c r="G55" s="334"/>
      <c r="O55" s="272"/>
      <c r="P55" s="273"/>
    </row>
    <row r="56" spans="1:18" s="218" customFormat="1" ht="24.75" customHeight="1">
      <c r="A56" s="233">
        <v>3</v>
      </c>
      <c r="B56" s="233" t="s">
        <v>423</v>
      </c>
      <c r="C56" s="233">
        <v>2261</v>
      </c>
      <c r="D56" s="300" t="s">
        <v>430</v>
      </c>
      <c r="E56" s="300" t="s">
        <v>430</v>
      </c>
      <c r="F56" s="336"/>
      <c r="G56" s="334"/>
      <c r="O56" s="272"/>
      <c r="P56" s="273"/>
    </row>
    <row r="57" spans="1:18" s="218" customFormat="1" ht="25.5">
      <c r="A57" s="233">
        <v>4</v>
      </c>
      <c r="B57" s="233" t="s">
        <v>420</v>
      </c>
      <c r="C57" s="233">
        <v>2262</v>
      </c>
      <c r="D57" s="300"/>
      <c r="E57" s="300"/>
      <c r="F57" s="303">
        <v>82549716040</v>
      </c>
      <c r="G57" s="335">
        <v>0.31353590071758292</v>
      </c>
      <c r="O57" s="272"/>
      <c r="P57" s="273"/>
    </row>
    <row r="58" spans="1:18" s="249" customFormat="1" ht="25.5">
      <c r="A58" s="268" t="s">
        <v>145</v>
      </c>
      <c r="B58" s="268" t="s">
        <v>424</v>
      </c>
      <c r="C58" s="268">
        <v>2263</v>
      </c>
      <c r="D58" s="303"/>
      <c r="E58" s="303"/>
      <c r="F58" s="303">
        <v>263286328140</v>
      </c>
      <c r="G58" s="335">
        <v>1</v>
      </c>
      <c r="I58" s="218"/>
      <c r="J58" s="218"/>
      <c r="K58" s="218"/>
      <c r="L58" s="218"/>
      <c r="M58" s="218"/>
      <c r="N58" s="218"/>
      <c r="O58" s="272"/>
      <c r="P58" s="273"/>
      <c r="Q58" s="218"/>
      <c r="R58" s="218"/>
    </row>
    <row r="59" spans="1:18" s="249" customFormat="1">
      <c r="A59" s="324"/>
      <c r="B59" s="324"/>
      <c r="C59" s="324"/>
      <c r="D59" s="275"/>
      <c r="E59" s="275"/>
      <c r="F59" s="276"/>
      <c r="G59" s="277"/>
      <c r="I59" s="218"/>
      <c r="J59" s="218"/>
      <c r="K59" s="218"/>
      <c r="L59" s="218"/>
      <c r="M59" s="218"/>
      <c r="N59" s="218"/>
      <c r="O59" s="272"/>
      <c r="P59" s="273"/>
      <c r="Q59" s="218"/>
      <c r="R59" s="218"/>
    </row>
    <row r="61" spans="1:18">
      <c r="A61" s="249" t="s">
        <v>626</v>
      </c>
      <c r="B61" s="218"/>
      <c r="C61" s="238"/>
      <c r="E61" s="333" t="s">
        <v>627</v>
      </c>
      <c r="F61" s="237"/>
      <c r="G61" s="218"/>
      <c r="H61" s="218"/>
    </row>
    <row r="62" spans="1:18">
      <c r="A62" s="278" t="s">
        <v>176</v>
      </c>
      <c r="B62" s="218"/>
      <c r="C62" s="238"/>
      <c r="E62" s="279" t="s">
        <v>177</v>
      </c>
      <c r="F62" s="279"/>
      <c r="G62" s="218"/>
      <c r="H62" s="218"/>
    </row>
    <row r="63" spans="1:18">
      <c r="A63" s="218"/>
      <c r="B63" s="218"/>
      <c r="C63" s="238"/>
      <c r="E63" s="238"/>
      <c r="F63" s="238"/>
      <c r="G63" s="218"/>
      <c r="H63" s="218"/>
    </row>
    <row r="64" spans="1:18">
      <c r="A64" s="218"/>
      <c r="B64" s="218"/>
      <c r="C64" s="238"/>
      <c r="E64" s="238"/>
      <c r="F64" s="238"/>
      <c r="G64" s="218"/>
      <c r="H64" s="218"/>
    </row>
    <row r="65" spans="1:8">
      <c r="A65" s="218"/>
      <c r="B65" s="218"/>
      <c r="C65" s="238"/>
      <c r="E65" s="238"/>
      <c r="F65" s="238"/>
      <c r="G65" s="218"/>
      <c r="H65" s="218"/>
    </row>
    <row r="66" spans="1:8">
      <c r="A66" s="218"/>
      <c r="B66" s="218"/>
      <c r="C66" s="238"/>
      <c r="E66" s="238"/>
      <c r="F66" s="238"/>
      <c r="G66" s="218"/>
      <c r="H66" s="218"/>
    </row>
    <row r="67" spans="1:8">
      <c r="A67" s="218"/>
      <c r="B67" s="218"/>
      <c r="C67" s="238"/>
      <c r="E67" s="238"/>
      <c r="F67" s="238"/>
      <c r="G67" s="218"/>
      <c r="H67" s="218"/>
    </row>
    <row r="68" spans="1:8">
      <c r="A68" s="218"/>
      <c r="B68" s="218"/>
      <c r="C68" s="238"/>
      <c r="E68" s="238"/>
      <c r="F68" s="238"/>
      <c r="G68" s="218"/>
      <c r="H68" s="218"/>
    </row>
    <row r="69" spans="1:8">
      <c r="A69" s="218"/>
      <c r="B69" s="218"/>
      <c r="C69" s="238"/>
      <c r="E69" s="238"/>
      <c r="F69" s="238"/>
      <c r="G69" s="218"/>
      <c r="H69" s="218"/>
    </row>
    <row r="70" spans="1:8">
      <c r="A70" s="252"/>
      <c r="B70" s="252"/>
      <c r="C70" s="239"/>
      <c r="E70" s="239"/>
      <c r="F70" s="239"/>
      <c r="G70" s="252"/>
      <c r="H70" s="218"/>
    </row>
    <row r="71" spans="1:8">
      <c r="A71" s="249" t="s">
        <v>236</v>
      </c>
      <c r="B71" s="218"/>
      <c r="C71" s="238"/>
      <c r="E71" s="237" t="s">
        <v>445</v>
      </c>
      <c r="F71" s="237"/>
      <c r="G71" s="218"/>
      <c r="H71" s="218"/>
    </row>
    <row r="72" spans="1:8">
      <c r="A72" s="249" t="s">
        <v>592</v>
      </c>
      <c r="B72" s="218"/>
      <c r="C72" s="238"/>
      <c r="E72" s="237"/>
      <c r="F72" s="237"/>
      <c r="G72" s="218"/>
      <c r="H72" s="218"/>
    </row>
    <row r="73" spans="1:8">
      <c r="A73" s="218" t="s">
        <v>237</v>
      </c>
      <c r="B73" s="218"/>
      <c r="C73" s="238"/>
      <c r="E73" s="238"/>
      <c r="F73" s="238"/>
      <c r="G73" s="218"/>
      <c r="H73" s="21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F19" sqref="F19"/>
    </sheetView>
  </sheetViews>
  <sheetFormatPr defaultColWidth="9.140625" defaultRowHeight="12.75"/>
  <cols>
    <col min="1" max="1" width="7.42578125" style="208" customWidth="1"/>
    <col min="2" max="2" width="5.28515625" style="208" customWidth="1"/>
    <col min="3" max="3" width="52.5703125" style="199" customWidth="1"/>
    <col min="4" max="4" width="11.7109375" style="199" customWidth="1"/>
    <col min="5" max="5" width="28.42578125" style="292" customWidth="1"/>
    <col min="6" max="6" width="29.85546875" style="292" customWidth="1"/>
    <col min="7" max="7" width="5.140625" style="199" customWidth="1"/>
    <col min="8" max="8" width="15.28515625" style="199" customWidth="1"/>
    <col min="9" max="9" width="12.7109375" style="199" bestFit="1" customWidth="1"/>
    <col min="10" max="10" width="15.7109375" style="199" hidden="1" customWidth="1"/>
    <col min="11" max="11" width="15.42578125" style="199" hidden="1" customWidth="1"/>
    <col min="12" max="12" width="9.140625" style="199"/>
    <col min="13" max="13" width="15" style="199" bestFit="1" customWidth="1"/>
    <col min="14" max="16384" width="9.140625" style="199"/>
  </cols>
  <sheetData>
    <row r="1" spans="1:13" ht="24.75" customHeight="1">
      <c r="A1" s="375" t="s">
        <v>564</v>
      </c>
      <c r="B1" s="375"/>
      <c r="C1" s="375"/>
      <c r="D1" s="375"/>
      <c r="E1" s="375"/>
      <c r="F1" s="375"/>
    </row>
    <row r="2" spans="1:13" ht="26.25" customHeight="1">
      <c r="A2" s="376" t="s">
        <v>645</v>
      </c>
      <c r="B2" s="376"/>
      <c r="C2" s="376"/>
      <c r="D2" s="376"/>
      <c r="E2" s="376"/>
      <c r="F2" s="376"/>
    </row>
    <row r="3" spans="1:13">
      <c r="A3" s="377" t="s">
        <v>565</v>
      </c>
      <c r="B3" s="377"/>
      <c r="C3" s="377"/>
      <c r="D3" s="377"/>
      <c r="E3" s="377"/>
      <c r="F3" s="377"/>
      <c r="G3" s="377"/>
      <c r="H3" s="230"/>
    </row>
    <row r="4" spans="1:13" ht="22.5" customHeight="1">
      <c r="A4" s="377"/>
      <c r="B4" s="377"/>
      <c r="C4" s="377"/>
      <c r="D4" s="377"/>
      <c r="E4" s="377"/>
      <c r="F4" s="377"/>
      <c r="G4" s="377"/>
      <c r="H4" s="230"/>
    </row>
    <row r="5" spans="1:13">
      <c r="A5" s="378" t="s">
        <v>649</v>
      </c>
      <c r="B5" s="378"/>
      <c r="C5" s="378"/>
      <c r="D5" s="378"/>
      <c r="E5" s="378"/>
      <c r="F5" s="378"/>
      <c r="G5" s="378"/>
      <c r="H5" s="223"/>
    </row>
    <row r="6" spans="1:13">
      <c r="A6" s="223"/>
      <c r="B6" s="223"/>
      <c r="C6" s="223"/>
      <c r="D6" s="223"/>
      <c r="E6" s="291"/>
    </row>
    <row r="7" spans="1:13" ht="30.75" customHeight="1">
      <c r="A7" s="200"/>
      <c r="B7" s="379" t="s">
        <v>610</v>
      </c>
      <c r="C7" s="379"/>
      <c r="D7" s="379" t="s">
        <v>611</v>
      </c>
      <c r="E7" s="379"/>
      <c r="F7" s="379"/>
      <c r="G7" s="200"/>
      <c r="H7" s="201"/>
    </row>
    <row r="8" spans="1:13" ht="30.75" customHeight="1">
      <c r="A8" s="200"/>
      <c r="B8" s="379" t="s">
        <v>606</v>
      </c>
      <c r="C8" s="379"/>
      <c r="D8" s="379" t="s">
        <v>607</v>
      </c>
      <c r="E8" s="379"/>
      <c r="F8" s="379"/>
      <c r="G8" s="379"/>
      <c r="H8" s="201"/>
    </row>
    <row r="9" spans="1:13" ht="30.75" customHeight="1">
      <c r="A9" s="202"/>
      <c r="B9" s="384" t="s">
        <v>608</v>
      </c>
      <c r="C9" s="384"/>
      <c r="D9" s="384" t="s">
        <v>609</v>
      </c>
      <c r="E9" s="384"/>
      <c r="F9" s="384"/>
      <c r="G9" s="202"/>
      <c r="H9" s="203"/>
    </row>
    <row r="10" spans="1:13" ht="30.75" customHeight="1">
      <c r="A10" s="202"/>
      <c r="B10" s="384" t="s">
        <v>612</v>
      </c>
      <c r="C10" s="384"/>
      <c r="D10" s="384" t="s">
        <v>651</v>
      </c>
      <c r="E10" s="384"/>
      <c r="F10" s="384"/>
      <c r="G10" s="202"/>
      <c r="H10" s="203"/>
    </row>
    <row r="12" spans="1:13" ht="58.5" customHeight="1">
      <c r="A12" s="380" t="s">
        <v>197</v>
      </c>
      <c r="B12" s="380"/>
      <c r="C12" s="281" t="s">
        <v>566</v>
      </c>
      <c r="D12" s="281" t="s">
        <v>174</v>
      </c>
      <c r="E12" s="285" t="s">
        <v>285</v>
      </c>
      <c r="F12" s="285" t="s">
        <v>286</v>
      </c>
    </row>
    <row r="13" spans="1:13" ht="30" customHeight="1">
      <c r="A13" s="246" t="s">
        <v>46</v>
      </c>
      <c r="B13" s="246"/>
      <c r="C13" s="282" t="s">
        <v>567</v>
      </c>
      <c r="D13" s="216" t="s">
        <v>568</v>
      </c>
      <c r="E13" s="320">
        <v>229937499633</v>
      </c>
      <c r="F13" s="346">
        <v>195847767609</v>
      </c>
      <c r="I13" s="205"/>
      <c r="J13" s="205"/>
      <c r="K13" s="205"/>
      <c r="L13" s="205"/>
      <c r="M13" s="205"/>
    </row>
    <row r="14" spans="1:13" ht="38.25">
      <c r="A14" s="246" t="s">
        <v>56</v>
      </c>
      <c r="B14" s="246"/>
      <c r="C14" s="282" t="s">
        <v>569</v>
      </c>
      <c r="D14" s="216" t="s">
        <v>570</v>
      </c>
      <c r="E14" s="320">
        <v>360935266</v>
      </c>
      <c r="F14" s="346">
        <v>-7187187706</v>
      </c>
      <c r="I14" s="205"/>
      <c r="J14" s="205"/>
      <c r="K14" s="205"/>
      <c r="L14" s="205"/>
      <c r="M14" s="205"/>
    </row>
    <row r="15" spans="1:13" ht="54.75" customHeight="1">
      <c r="A15" s="381"/>
      <c r="B15" s="216" t="s">
        <v>110</v>
      </c>
      <c r="C15" s="283" t="s">
        <v>571</v>
      </c>
      <c r="D15" s="216" t="s">
        <v>572</v>
      </c>
      <c r="E15" s="321">
        <v>360935266</v>
      </c>
      <c r="F15" s="347">
        <v>-7187187706</v>
      </c>
      <c r="I15" s="205"/>
      <c r="J15" s="205"/>
      <c r="K15" s="205"/>
      <c r="L15" s="205"/>
      <c r="M15" s="205"/>
    </row>
    <row r="16" spans="1:13" ht="53.25" customHeight="1">
      <c r="A16" s="382"/>
      <c r="B16" s="216" t="s">
        <v>112</v>
      </c>
      <c r="C16" s="283" t="s">
        <v>573</v>
      </c>
      <c r="D16" s="216" t="s">
        <v>574</v>
      </c>
      <c r="E16" s="321"/>
      <c r="F16" s="347"/>
      <c r="I16" s="205"/>
      <c r="J16" s="205"/>
      <c r="K16" s="205"/>
      <c r="L16" s="205"/>
      <c r="M16" s="205"/>
    </row>
    <row r="17" spans="1:13" ht="51.75" customHeight="1">
      <c r="A17" s="246" t="s">
        <v>133</v>
      </c>
      <c r="B17" s="246"/>
      <c r="C17" s="282" t="s">
        <v>639</v>
      </c>
      <c r="D17" s="246" t="s">
        <v>575</v>
      </c>
      <c r="E17" s="320">
        <v>8093442362</v>
      </c>
      <c r="F17" s="346">
        <v>41276919730</v>
      </c>
      <c r="H17" s="205"/>
      <c r="I17" s="205"/>
      <c r="J17" s="205"/>
      <c r="K17" s="205"/>
      <c r="L17" s="205"/>
      <c r="M17" s="205"/>
    </row>
    <row r="18" spans="1:13" ht="29.25" customHeight="1">
      <c r="A18" s="381"/>
      <c r="B18" s="216" t="s">
        <v>576</v>
      </c>
      <c r="C18" s="283" t="s">
        <v>577</v>
      </c>
      <c r="D18" s="216" t="s">
        <v>578</v>
      </c>
      <c r="E18" s="321">
        <v>14482768357</v>
      </c>
      <c r="F18" s="347">
        <v>54396742366</v>
      </c>
      <c r="H18" s="205"/>
      <c r="I18" s="205"/>
      <c r="J18" s="205"/>
      <c r="K18" s="205"/>
      <c r="L18" s="205"/>
      <c r="M18" s="205"/>
    </row>
    <row r="19" spans="1:13" ht="29.25" customHeight="1">
      <c r="A19" s="383"/>
      <c r="B19" s="216" t="s">
        <v>579</v>
      </c>
      <c r="C19" s="283" t="s">
        <v>580</v>
      </c>
      <c r="D19" s="216" t="s">
        <v>581</v>
      </c>
      <c r="E19" s="321">
        <v>6389325995</v>
      </c>
      <c r="F19" s="347">
        <v>13119822636</v>
      </c>
      <c r="H19" s="205"/>
      <c r="I19" s="205"/>
      <c r="J19" s="205"/>
      <c r="K19" s="205"/>
      <c r="L19" s="205"/>
      <c r="M19" s="205"/>
    </row>
    <row r="20" spans="1:13" s="206" customFormat="1" ht="39" customHeight="1">
      <c r="A20" s="246" t="s">
        <v>135</v>
      </c>
      <c r="B20" s="246"/>
      <c r="C20" s="284" t="s">
        <v>594</v>
      </c>
      <c r="D20" s="246" t="s">
        <v>582</v>
      </c>
      <c r="E20" s="320">
        <v>238391877261</v>
      </c>
      <c r="F20" s="346">
        <v>229937499633</v>
      </c>
      <c r="H20" s="207"/>
      <c r="I20" s="205"/>
      <c r="J20" s="205"/>
      <c r="K20" s="205"/>
      <c r="L20" s="205"/>
      <c r="M20" s="205"/>
    </row>
    <row r="21" spans="1:13">
      <c r="A21" s="196"/>
      <c r="B21" s="196"/>
      <c r="C21" s="204"/>
      <c r="D21" s="196"/>
      <c r="E21" s="322"/>
      <c r="F21" s="293"/>
    </row>
    <row r="23" spans="1:13">
      <c r="A23" s="197" t="s">
        <v>626</v>
      </c>
      <c r="B23" s="199"/>
      <c r="C23" s="210"/>
      <c r="E23" s="250" t="s">
        <v>627</v>
      </c>
    </row>
    <row r="24" spans="1:13">
      <c r="A24" s="211" t="s">
        <v>176</v>
      </c>
      <c r="B24" s="199"/>
      <c r="C24" s="210"/>
      <c r="E24" s="294" t="s">
        <v>177</v>
      </c>
    </row>
    <row r="25" spans="1:13">
      <c r="A25" s="199"/>
      <c r="B25" s="199"/>
      <c r="C25" s="210"/>
      <c r="E25" s="295"/>
    </row>
    <row r="26" spans="1:13">
      <c r="A26" s="199"/>
      <c r="B26" s="199"/>
      <c r="C26" s="210"/>
      <c r="E26" s="295"/>
    </row>
    <row r="27" spans="1:13">
      <c r="A27" s="199"/>
      <c r="B27" s="199"/>
      <c r="C27" s="210"/>
      <c r="E27" s="295"/>
    </row>
    <row r="28" spans="1:13">
      <c r="A28" s="199"/>
      <c r="B28" s="199"/>
      <c r="C28" s="210"/>
      <c r="E28" s="295"/>
    </row>
    <row r="29" spans="1:13">
      <c r="A29" s="199"/>
      <c r="B29" s="199"/>
      <c r="C29" s="210"/>
      <c r="E29" s="295"/>
    </row>
    <row r="30" spans="1:13">
      <c r="A30" s="199"/>
      <c r="B30" s="199"/>
      <c r="C30" s="210"/>
      <c r="E30" s="295"/>
    </row>
    <row r="31" spans="1:13">
      <c r="A31" s="199"/>
      <c r="B31" s="199"/>
      <c r="C31" s="210"/>
      <c r="E31" s="295"/>
    </row>
    <row r="32" spans="1:13">
      <c r="A32" s="212"/>
      <c r="B32" s="212"/>
      <c r="C32" s="198"/>
      <c r="E32" s="239"/>
      <c r="F32" s="296"/>
    </row>
    <row r="33" spans="1:5">
      <c r="A33" s="209" t="s">
        <v>236</v>
      </c>
      <c r="B33" s="199"/>
      <c r="C33" s="210"/>
      <c r="E33" s="237" t="s">
        <v>445</v>
      </c>
    </row>
    <row r="34" spans="1:5">
      <c r="A34" s="209" t="s">
        <v>592</v>
      </c>
      <c r="B34" s="199"/>
      <c r="C34" s="210"/>
      <c r="E34" s="237"/>
    </row>
    <row r="35" spans="1:5">
      <c r="A35" s="199" t="s">
        <v>237</v>
      </c>
      <c r="B35" s="199"/>
      <c r="C35" s="210"/>
      <c r="E35" s="238"/>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topLeftCell="C8" zoomScaleNormal="100" zoomScaleSheetLayoutView="100" workbookViewId="0">
      <selection activeCell="L14" sqref="L14"/>
    </sheetView>
  </sheetViews>
  <sheetFormatPr defaultColWidth="9.140625" defaultRowHeight="12.75"/>
  <cols>
    <col min="1" max="1" width="9.140625" style="26"/>
    <col min="2" max="2" width="59.42578125" style="26" customWidth="1"/>
    <col min="3" max="3" width="12.85546875" style="26" customWidth="1"/>
    <col min="4" max="4" width="28.85546875" style="234" customWidth="1"/>
    <col min="5" max="5" width="29.5703125" style="234" customWidth="1"/>
    <col min="6" max="6" width="2.5703125" style="26" customWidth="1"/>
    <col min="7" max="16384" width="9.140625" style="26"/>
  </cols>
  <sheetData>
    <row r="1" spans="1:6" ht="23.25" customHeight="1">
      <c r="A1" s="385" t="s">
        <v>507</v>
      </c>
      <c r="B1" s="385"/>
      <c r="C1" s="385"/>
      <c r="D1" s="385"/>
      <c r="E1" s="385"/>
      <c r="F1" s="385"/>
    </row>
    <row r="2" spans="1:6" ht="27" customHeight="1">
      <c r="A2" s="386" t="s">
        <v>508</v>
      </c>
      <c r="B2" s="386"/>
      <c r="C2" s="386"/>
      <c r="D2" s="386"/>
      <c r="E2" s="386"/>
      <c r="F2" s="386"/>
    </row>
    <row r="3" spans="1:6" ht="15" customHeight="1">
      <c r="A3" s="388" t="s">
        <v>261</v>
      </c>
      <c r="B3" s="388"/>
      <c r="C3" s="388"/>
      <c r="D3" s="388"/>
      <c r="E3" s="388"/>
      <c r="F3" s="388"/>
    </row>
    <row r="4" spans="1:6">
      <c r="A4" s="388"/>
      <c r="B4" s="388"/>
      <c r="C4" s="388"/>
      <c r="D4" s="388"/>
      <c r="E4" s="388"/>
      <c r="F4" s="388"/>
    </row>
    <row r="5" spans="1:6">
      <c r="A5" s="389" t="s">
        <v>649</v>
      </c>
      <c r="B5" s="389"/>
      <c r="C5" s="389"/>
      <c r="D5" s="389"/>
      <c r="E5" s="389"/>
      <c r="F5" s="389"/>
    </row>
    <row r="6" spans="1:6">
      <c r="A6" s="352"/>
      <c r="B6" s="352"/>
      <c r="C6" s="352"/>
      <c r="D6" s="351"/>
      <c r="E6" s="351"/>
      <c r="F6" s="1"/>
    </row>
    <row r="7" spans="1:6" ht="31.5" customHeight="1">
      <c r="A7" s="387" t="s">
        <v>244</v>
      </c>
      <c r="B7" s="387"/>
      <c r="C7" s="387" t="s">
        <v>605</v>
      </c>
      <c r="D7" s="387"/>
      <c r="E7" s="387"/>
      <c r="F7" s="387"/>
    </row>
    <row r="8" spans="1:6" ht="30" customHeight="1">
      <c r="A8" s="387" t="s">
        <v>242</v>
      </c>
      <c r="B8" s="387"/>
      <c r="C8" s="387" t="s">
        <v>444</v>
      </c>
      <c r="D8" s="387"/>
      <c r="E8" s="387"/>
      <c r="F8" s="387"/>
    </row>
    <row r="9" spans="1:6" ht="30" customHeight="1">
      <c r="A9" s="390" t="s">
        <v>241</v>
      </c>
      <c r="B9" s="390"/>
      <c r="C9" s="390" t="s">
        <v>243</v>
      </c>
      <c r="D9" s="390"/>
      <c r="E9" s="390"/>
      <c r="F9" s="390"/>
    </row>
    <row r="10" spans="1:6" ht="30" customHeight="1">
      <c r="A10" s="390" t="s">
        <v>245</v>
      </c>
      <c r="B10" s="390"/>
      <c r="C10" s="390" t="s">
        <v>651</v>
      </c>
      <c r="D10" s="390"/>
      <c r="E10" s="390"/>
      <c r="F10" s="390"/>
    </row>
    <row r="11" spans="1:6" ht="22.5" customHeight="1">
      <c r="A11" s="353"/>
      <c r="B11" s="353"/>
      <c r="C11" s="353"/>
      <c r="D11" s="349"/>
      <c r="E11" s="349"/>
      <c r="F11" s="353"/>
    </row>
    <row r="12" spans="1:6" ht="21" customHeight="1">
      <c r="A12" s="260" t="s">
        <v>265</v>
      </c>
      <c r="B12" s="234"/>
      <c r="C12" s="234"/>
    </row>
    <row r="13" spans="1:6" s="195" customFormat="1" ht="43.5" customHeight="1">
      <c r="A13" s="506" t="s">
        <v>200</v>
      </c>
      <c r="B13" s="506" t="s">
        <v>205</v>
      </c>
      <c r="C13" s="506" t="s">
        <v>206</v>
      </c>
      <c r="D13" s="506" t="s">
        <v>447</v>
      </c>
      <c r="E13" s="506" t="s">
        <v>448</v>
      </c>
    </row>
    <row r="14" spans="1:6" s="1" customFormat="1" ht="31.5" customHeight="1">
      <c r="A14" s="476" t="s">
        <v>46</v>
      </c>
      <c r="B14" s="507" t="s">
        <v>656</v>
      </c>
      <c r="C14" s="507" t="s">
        <v>147</v>
      </c>
      <c r="D14" s="508"/>
      <c r="E14" s="508"/>
    </row>
    <row r="15" spans="1:6" s="1" customFormat="1" ht="50.25" customHeight="1">
      <c r="A15" s="476">
        <v>1</v>
      </c>
      <c r="B15" s="507" t="s">
        <v>525</v>
      </c>
      <c r="C15" s="507" t="s">
        <v>148</v>
      </c>
      <c r="D15" s="304">
        <v>1.2000820017495266E-2</v>
      </c>
      <c r="E15" s="305">
        <v>1.2E-2</v>
      </c>
    </row>
    <row r="16" spans="1:6" s="1" customFormat="1" ht="56.25" customHeight="1">
      <c r="A16" s="476">
        <v>2</v>
      </c>
      <c r="B16" s="507" t="s">
        <v>526</v>
      </c>
      <c r="C16" s="507" t="s">
        <v>149</v>
      </c>
      <c r="D16" s="304">
        <v>1.4752838551375974E-3</v>
      </c>
      <c r="E16" s="305">
        <v>1.6000000000000001E-3</v>
      </c>
    </row>
    <row r="17" spans="1:7" s="1" customFormat="1" ht="75" customHeight="1">
      <c r="A17" s="476">
        <v>3</v>
      </c>
      <c r="B17" s="509" t="s">
        <v>527</v>
      </c>
      <c r="C17" s="507" t="s">
        <v>150</v>
      </c>
      <c r="D17" s="304">
        <v>1.4701542049656651E-3</v>
      </c>
      <c r="E17" s="305">
        <v>1.6000000000000001E-3</v>
      </c>
    </row>
    <row r="18" spans="1:7" s="1" customFormat="1" ht="48" customHeight="1">
      <c r="A18" s="476">
        <v>4</v>
      </c>
      <c r="B18" s="507" t="s">
        <v>657</v>
      </c>
      <c r="C18" s="507" t="s">
        <v>151</v>
      </c>
      <c r="D18" s="304">
        <v>3.9803642997208392E-4</v>
      </c>
      <c r="E18" s="305">
        <v>2.5999999999999999E-3</v>
      </c>
      <c r="G18" s="231"/>
    </row>
    <row r="19" spans="1:7" s="1" customFormat="1" ht="56.25" customHeight="1">
      <c r="A19" s="476">
        <v>5</v>
      </c>
      <c r="B19" s="507" t="s">
        <v>528</v>
      </c>
      <c r="C19" s="507"/>
      <c r="D19" s="304">
        <v>0</v>
      </c>
      <c r="E19" s="304">
        <v>0</v>
      </c>
      <c r="G19" s="231"/>
    </row>
    <row r="20" spans="1:7" s="1" customFormat="1" ht="57.75" customHeight="1">
      <c r="A20" s="476">
        <v>6</v>
      </c>
      <c r="B20" s="507" t="s">
        <v>529</v>
      </c>
      <c r="C20" s="507"/>
      <c r="D20" s="304">
        <v>0</v>
      </c>
      <c r="E20" s="304">
        <v>0</v>
      </c>
      <c r="G20" s="231"/>
    </row>
    <row r="21" spans="1:7" s="1" customFormat="1" ht="81" customHeight="1">
      <c r="A21" s="476">
        <v>7</v>
      </c>
      <c r="B21" s="509" t="s">
        <v>658</v>
      </c>
      <c r="C21" s="507" t="s">
        <v>152</v>
      </c>
      <c r="D21" s="304">
        <v>2.5349994142081025E-2</v>
      </c>
      <c r="E21" s="305">
        <v>1.3599999999999999E-2</v>
      </c>
      <c r="G21" s="231"/>
    </row>
    <row r="22" spans="1:7" s="1" customFormat="1" ht="42" customHeight="1">
      <c r="A22" s="476">
        <v>8</v>
      </c>
      <c r="B22" s="507" t="s">
        <v>530</v>
      </c>
      <c r="C22" s="507" t="s">
        <v>153</v>
      </c>
      <c r="D22" s="304">
        <v>4.3129148440888297E-2</v>
      </c>
      <c r="E22" s="305">
        <v>3.15E-2</v>
      </c>
      <c r="G22" s="231"/>
    </row>
    <row r="23" spans="1:7" s="1" customFormat="1" ht="69.75" customHeight="1">
      <c r="A23" s="476">
        <v>9</v>
      </c>
      <c r="B23" s="509" t="s">
        <v>659</v>
      </c>
      <c r="C23" s="507" t="s">
        <v>154</v>
      </c>
      <c r="D23" s="304">
        <v>8.545675373643622</v>
      </c>
      <c r="E23" s="305">
        <v>5.0445000000000002</v>
      </c>
      <c r="G23" s="231"/>
    </row>
    <row r="24" spans="1:7" s="1" customFormat="1" ht="57" customHeight="1">
      <c r="A24" s="476">
        <v>10</v>
      </c>
      <c r="B24" s="509" t="s">
        <v>531</v>
      </c>
      <c r="C24" s="507"/>
      <c r="D24" s="305"/>
      <c r="E24" s="305"/>
      <c r="G24" s="231"/>
    </row>
    <row r="25" spans="1:7" s="1" customFormat="1" ht="36.75" customHeight="1">
      <c r="A25" s="476" t="s">
        <v>56</v>
      </c>
      <c r="B25" s="507" t="s">
        <v>660</v>
      </c>
      <c r="C25" s="507" t="s">
        <v>155</v>
      </c>
      <c r="D25" s="304"/>
      <c r="E25" s="315"/>
      <c r="G25" s="231"/>
    </row>
    <row r="26" spans="1:7" s="1" customFormat="1" ht="30" customHeight="1">
      <c r="A26" s="510">
        <v>1</v>
      </c>
      <c r="B26" s="507" t="s">
        <v>661</v>
      </c>
      <c r="C26" s="507" t="s">
        <v>156</v>
      </c>
      <c r="D26" s="315">
        <v>193432570000</v>
      </c>
      <c r="E26" s="511">
        <v>160053815800</v>
      </c>
      <c r="G26" s="231"/>
    </row>
    <row r="27" spans="1:7" s="1" customFormat="1" ht="39.75" customHeight="1">
      <c r="A27" s="512"/>
      <c r="B27" s="507" t="s">
        <v>662</v>
      </c>
      <c r="C27" s="507" t="s">
        <v>157</v>
      </c>
      <c r="D27" s="261">
        <v>193432570000</v>
      </c>
      <c r="E27" s="315">
        <v>160053815800</v>
      </c>
      <c r="G27" s="231"/>
    </row>
    <row r="28" spans="1:7" s="1" customFormat="1" ht="42.75" customHeight="1">
      <c r="A28" s="513"/>
      <c r="B28" s="507" t="s">
        <v>663</v>
      </c>
      <c r="C28" s="507" t="s">
        <v>158</v>
      </c>
      <c r="D28" s="309">
        <v>19343257</v>
      </c>
      <c r="E28" s="514">
        <v>16005381.58</v>
      </c>
      <c r="G28" s="231"/>
    </row>
    <row r="29" spans="1:7" s="1" customFormat="1" ht="32.25" customHeight="1">
      <c r="A29" s="510">
        <v>2</v>
      </c>
      <c r="B29" s="507" t="s">
        <v>664</v>
      </c>
      <c r="C29" s="507" t="s">
        <v>159</v>
      </c>
      <c r="D29" s="315">
        <v>6764931200</v>
      </c>
      <c r="E29" s="315">
        <v>33378754200</v>
      </c>
      <c r="G29" s="231"/>
    </row>
    <row r="30" spans="1:7" s="1" customFormat="1" ht="31.5" customHeight="1">
      <c r="A30" s="512"/>
      <c r="B30" s="507" t="s">
        <v>665</v>
      </c>
      <c r="C30" s="507" t="s">
        <v>160</v>
      </c>
      <c r="D30" s="316">
        <v>1208821.46</v>
      </c>
      <c r="E30" s="316">
        <v>4400152.5199999996</v>
      </c>
      <c r="G30" s="231"/>
    </row>
    <row r="31" spans="1:7" s="1" customFormat="1" ht="30" customHeight="1">
      <c r="A31" s="512"/>
      <c r="B31" s="507" t="s">
        <v>666</v>
      </c>
      <c r="C31" s="507" t="s">
        <v>161</v>
      </c>
      <c r="D31" s="315">
        <v>12088214600</v>
      </c>
      <c r="E31" s="315">
        <v>44001525200</v>
      </c>
      <c r="G31" s="231"/>
    </row>
    <row r="32" spans="1:7" s="1" customFormat="1" ht="30.75" customHeight="1">
      <c r="A32" s="512"/>
      <c r="B32" s="507" t="s">
        <v>667</v>
      </c>
      <c r="C32" s="507" t="s">
        <v>162</v>
      </c>
      <c r="D32" s="316">
        <v>-532328.34</v>
      </c>
      <c r="E32" s="316">
        <v>-1062277.1000000001</v>
      </c>
      <c r="G32" s="231"/>
    </row>
    <row r="33" spans="1:7" s="1" customFormat="1" ht="42.75" customHeight="1">
      <c r="A33" s="513"/>
      <c r="B33" s="507" t="s">
        <v>668</v>
      </c>
      <c r="C33" s="507" t="s">
        <v>163</v>
      </c>
      <c r="D33" s="315">
        <v>-5323283400</v>
      </c>
      <c r="E33" s="315">
        <v>-10622771000</v>
      </c>
      <c r="G33" s="231"/>
    </row>
    <row r="34" spans="1:7" s="1" customFormat="1" ht="33" customHeight="1">
      <c r="A34" s="510">
        <v>3</v>
      </c>
      <c r="B34" s="507" t="s">
        <v>669</v>
      </c>
      <c r="C34" s="507" t="s">
        <v>164</v>
      </c>
      <c r="D34" s="261">
        <v>200197501200</v>
      </c>
      <c r="E34" s="315">
        <v>193432570000</v>
      </c>
      <c r="G34" s="231"/>
    </row>
    <row r="35" spans="1:7" s="1" customFormat="1" ht="55.5" customHeight="1">
      <c r="A35" s="512"/>
      <c r="B35" s="507" t="s">
        <v>532</v>
      </c>
      <c r="C35" s="507" t="s">
        <v>165</v>
      </c>
      <c r="D35" s="261">
        <v>200197501200</v>
      </c>
      <c r="E35" s="315">
        <v>193432570000</v>
      </c>
      <c r="G35" s="231"/>
    </row>
    <row r="36" spans="1:7" s="1" customFormat="1" ht="45" customHeight="1">
      <c r="A36" s="513"/>
      <c r="B36" s="507" t="s">
        <v>533</v>
      </c>
      <c r="C36" s="507" t="s">
        <v>166</v>
      </c>
      <c r="D36" s="309">
        <v>20019750.120000001</v>
      </c>
      <c r="E36" s="514">
        <v>19343257</v>
      </c>
      <c r="G36" s="231"/>
    </row>
    <row r="37" spans="1:7" s="1" customFormat="1" ht="55.5" customHeight="1">
      <c r="A37" s="476">
        <v>4</v>
      </c>
      <c r="B37" s="507" t="s">
        <v>670</v>
      </c>
      <c r="C37" s="507" t="s">
        <v>167</v>
      </c>
      <c r="D37" s="305">
        <v>1E-4</v>
      </c>
      <c r="E37" s="305">
        <v>1E-4</v>
      </c>
      <c r="G37" s="231"/>
    </row>
    <row r="38" spans="1:7" s="1" customFormat="1" ht="39.75" customHeight="1">
      <c r="A38" s="476">
        <v>5</v>
      </c>
      <c r="B38" s="507" t="s">
        <v>671</v>
      </c>
      <c r="C38" s="507" t="s">
        <v>168</v>
      </c>
      <c r="D38" s="305">
        <v>0.27500000000000002</v>
      </c>
      <c r="E38" s="305">
        <v>0.28460000000000002</v>
      </c>
      <c r="G38" s="231"/>
    </row>
    <row r="39" spans="1:7" s="1" customFormat="1" ht="39" customHeight="1">
      <c r="A39" s="476">
        <v>6</v>
      </c>
      <c r="B39" s="507" t="s">
        <v>672</v>
      </c>
      <c r="C39" s="507" t="s">
        <v>169</v>
      </c>
      <c r="D39" s="305">
        <v>2.9399999999999999E-2</v>
      </c>
      <c r="E39" s="305">
        <v>2.9600000000000001E-2</v>
      </c>
      <c r="G39" s="231"/>
    </row>
    <row r="40" spans="1:7" s="1" customFormat="1" ht="39" customHeight="1">
      <c r="A40" s="476">
        <v>7</v>
      </c>
      <c r="B40" s="507" t="s">
        <v>673</v>
      </c>
      <c r="C40" s="507" t="s">
        <v>170</v>
      </c>
      <c r="D40" s="511">
        <v>3761</v>
      </c>
      <c r="E40" s="511">
        <v>3604</v>
      </c>
    </row>
    <row r="41" spans="1:7" s="1" customFormat="1" ht="39" customHeight="1">
      <c r="A41" s="476">
        <v>7</v>
      </c>
      <c r="B41" s="507" t="s">
        <v>534</v>
      </c>
      <c r="C41" s="507" t="s">
        <v>584</v>
      </c>
      <c r="D41" s="309">
        <v>11907.83</v>
      </c>
      <c r="E41" s="309">
        <v>11887.21</v>
      </c>
    </row>
    <row r="42" spans="1:7" s="1" customFormat="1" ht="49.5" customHeight="1">
      <c r="A42" s="476">
        <v>8</v>
      </c>
      <c r="B42" s="507" t="s">
        <v>535</v>
      </c>
      <c r="C42" s="507" t="s">
        <v>585</v>
      </c>
      <c r="D42" s="305"/>
      <c r="E42" s="305"/>
    </row>
    <row r="45" spans="1:7">
      <c r="A45" s="19" t="s">
        <v>626</v>
      </c>
      <c r="B45" s="1"/>
      <c r="C45" s="27"/>
      <c r="D45" s="250" t="s">
        <v>627</v>
      </c>
    </row>
    <row r="46" spans="1:7">
      <c r="A46" s="29" t="s">
        <v>176</v>
      </c>
      <c r="B46" s="1"/>
      <c r="C46" s="27"/>
      <c r="D46" s="286" t="s">
        <v>177</v>
      </c>
    </row>
    <row r="47" spans="1:7">
      <c r="A47" s="1"/>
      <c r="B47" s="1"/>
      <c r="C47" s="27"/>
      <c r="D47" s="227"/>
    </row>
    <row r="48" spans="1:7">
      <c r="A48" s="1"/>
      <c r="B48" s="1"/>
      <c r="C48" s="27"/>
      <c r="D48" s="227"/>
    </row>
    <row r="49" spans="1:5">
      <c r="A49" s="1"/>
      <c r="B49" s="1"/>
      <c r="C49" s="27"/>
      <c r="D49" s="227"/>
    </row>
    <row r="50" spans="1:5">
      <c r="A50" s="1"/>
      <c r="B50" s="1"/>
      <c r="C50" s="27"/>
      <c r="D50" s="227"/>
    </row>
    <row r="51" spans="1:5">
      <c r="A51" s="1"/>
      <c r="B51" s="1"/>
      <c r="C51" s="27"/>
      <c r="D51" s="227"/>
    </row>
    <row r="52" spans="1:5">
      <c r="A52" s="1"/>
      <c r="B52" s="1"/>
      <c r="C52" s="27"/>
      <c r="D52" s="227"/>
    </row>
    <row r="53" spans="1:5">
      <c r="A53" s="1"/>
      <c r="B53" s="1"/>
      <c r="C53" s="27"/>
      <c r="D53" s="227"/>
    </row>
    <row r="54" spans="1:5">
      <c r="A54" s="22"/>
      <c r="B54" s="22"/>
      <c r="C54" s="27"/>
      <c r="D54" s="235"/>
      <c r="E54" s="235"/>
    </row>
    <row r="55" spans="1:5">
      <c r="A55" s="19" t="s">
        <v>236</v>
      </c>
      <c r="B55" s="1"/>
      <c r="C55" s="27"/>
      <c r="D55" s="255" t="s">
        <v>445</v>
      </c>
    </row>
    <row r="56" spans="1:5">
      <c r="A56" s="19" t="s">
        <v>592</v>
      </c>
      <c r="B56" s="1"/>
      <c r="C56" s="27"/>
      <c r="D56" s="255"/>
    </row>
    <row r="57" spans="1:5">
      <c r="A57" s="1" t="s">
        <v>237</v>
      </c>
      <c r="B57" s="1"/>
      <c r="C57" s="27"/>
      <c r="D57" s="254"/>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U2s+KOh/0S+D0QUDNyzDvslxRs5YRxah1qVc4Hx6Jyk=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MRGQ5tVJREUXORzfGh0lIvCv6B4AmUPvTkDoQALRqPg=</DigestValue>
    </Reference>
  </SignedInfo>
  <SignatureValue>PPJ3VsPuaDyQpd9MQcFneLkTDtL/lRFL0hBFTtNOP9Qlrfc5LgK6Uozu3rK+u43hm0NYxbzqFTe3
U0eMXUsovKSzn5/Rpk0QzjuEhUdgMXVMdKf+tZLBR+8XFdUKt2ADHxAj5W0qxcVIF52Ez1enf2oL
r6wkf2QyvJRrJ9EObby044cPq2Ak/ycPK1WnFJdx9tTU87mXPr4aFGjI5kHn1R22Fmx+/2L7ypty
/cXt20+BnBIaWVhCpu4inU07LO09JbkoMBuqni4lTI06Z7UedSnhCs9Uc6Y361kiN5mab1fwVt8y
+/BKawsOcetc02s9qI1ylvjEpEuEP2SfKO93tg==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ishJXyEjaN7CYi0N5pNrk9pH+IfRZEsaWqjuvkOn/js=</DigestValue>
      </Reference>
      <Reference URI="/xl/printerSettings/printerSettings13.bin?ContentType=application/vnd.openxmlformats-officedocument.spreadsheetml.printerSettings">
        <DigestMethod Algorithm="http://www.w3.org/2001/04/xmlenc#sha256"/>
        <DigestValue>ishJXyEjaN7CYi0N5pNrk9pH+IfRZEsaWqjuvkOn/js=</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kZQCUunNebK+ipfjLRrnpg8DPyfDiyOk4T1Vbcuo9bg=</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2dPX6e+3kF98WMaqRfXY1+y/JUT+ofyXAADUoiexLYM=</DigestValue>
      </Reference>
      <Reference URI="/xl/styles.xml?ContentType=application/vnd.openxmlformats-officedocument.spreadsheetml.styles+xml">
        <DigestMethod Algorithm="http://www.w3.org/2001/04/xmlenc#sha256"/>
        <DigestValue>XFtIaR7Q3zpKwFL3O3moAfwE0jHljv1MJCV0s4IAsdQ=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fsfhPFLpTl5rG022eqb3VE2aC2/UbMwRF1xe8zkOtc0=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ZgJdEcKWXE2ReJyyE8hBNrxBsOKww7ztfD0n8kSDPcE=</DigestValue>
      </Reference>
      <Reference URI="/xl/worksheets/sheet10.xml?ContentType=application/vnd.openxmlformats-officedocument.spreadsheetml.worksheet+xml">
        <DigestMethod Algorithm="http://www.w3.org/2001/04/xmlenc#sha256"/>
        <DigestValue>NlkWbn42H1wV69Oz5IAXFZp96FDmzg2g0n8DczSiJvE=</DigestValue>
      </Reference>
      <Reference URI="/xl/worksheets/sheet11.xml?ContentType=application/vnd.openxmlformats-officedocument.spreadsheetml.worksheet+xml">
        <DigestMethod Algorithm="http://www.w3.org/2001/04/xmlenc#sha256"/>
        <DigestValue>HwV1bbP/876ZsP72g91qlwMVDjxaHb9mimwFO7mzlvM=</DigestValue>
      </Reference>
      <Reference URI="/xl/worksheets/sheet12.xml?ContentType=application/vnd.openxmlformats-officedocument.spreadsheetml.worksheet+xml">
        <DigestMethod Algorithm="http://www.w3.org/2001/04/xmlenc#sha256"/>
        <DigestValue>/hIHytCy5Pj5NZph/dEdx8I5YCa3CDhxrmjjbDYvknI=</DigestValue>
      </Reference>
      <Reference URI="/xl/worksheets/sheet13.xml?ContentType=application/vnd.openxmlformats-officedocument.spreadsheetml.worksheet+xml">
        <DigestMethod Algorithm="http://www.w3.org/2001/04/xmlenc#sha256"/>
        <DigestValue>fAq57srST/6F0CVtvquQvNVYZE8qaZctTaIQiNdPKYA=</DigestValue>
      </Reference>
      <Reference URI="/xl/worksheets/sheet14.xml?ContentType=application/vnd.openxmlformats-officedocument.spreadsheetml.worksheet+xml">
        <DigestMethod Algorithm="http://www.w3.org/2001/04/xmlenc#sha256"/>
        <DigestValue>5kY87glg4avfkCJF1uPoZTG48KvXsjUl9nsbeOIu0oU=</DigestValue>
      </Reference>
      <Reference URI="/xl/worksheets/sheet2.xml?ContentType=application/vnd.openxmlformats-officedocument.spreadsheetml.worksheet+xml">
        <DigestMethod Algorithm="http://www.w3.org/2001/04/xmlenc#sha256"/>
        <DigestValue>Y0mbPwgr+z1urkdswvNM2fSmAytJcAF3XdhiaEwKio4=</DigestValue>
      </Reference>
      <Reference URI="/xl/worksheets/sheet3.xml?ContentType=application/vnd.openxmlformats-officedocument.spreadsheetml.worksheet+xml">
        <DigestMethod Algorithm="http://www.w3.org/2001/04/xmlenc#sha256"/>
        <DigestValue>f+CSplVi6K8Z5TQcCHqK4gYsWCqtYmseOMBKhXJj6r8=</DigestValue>
      </Reference>
      <Reference URI="/xl/worksheets/sheet4.xml?ContentType=application/vnd.openxmlformats-officedocument.spreadsheetml.worksheet+xml">
        <DigestMethod Algorithm="http://www.w3.org/2001/04/xmlenc#sha256"/>
        <DigestValue>IdTPmK1G7s3oA/tvtZ5ZkF/0jZAhyMKFOPE5Dpk5QXg=</DigestValue>
      </Reference>
      <Reference URI="/xl/worksheets/sheet5.xml?ContentType=application/vnd.openxmlformats-officedocument.spreadsheetml.worksheet+xml">
        <DigestMethod Algorithm="http://www.w3.org/2001/04/xmlenc#sha256"/>
        <DigestValue>jFcMVOzOd/c6dkjFUEQwD5oN8nBtCdoJHijL118KFEE=</DigestValue>
      </Reference>
      <Reference URI="/xl/worksheets/sheet6.xml?ContentType=application/vnd.openxmlformats-officedocument.spreadsheetml.worksheet+xml">
        <DigestMethod Algorithm="http://www.w3.org/2001/04/xmlenc#sha256"/>
        <DigestValue>B/YIQvi0B67nf+YEMn+KQ3ZlHR5m+aeFfC8Gohv0ANY=</DigestValue>
      </Reference>
      <Reference URI="/xl/worksheets/sheet7.xml?ContentType=application/vnd.openxmlformats-officedocument.spreadsheetml.worksheet+xml">
        <DigestMethod Algorithm="http://www.w3.org/2001/04/xmlenc#sha256"/>
        <DigestValue>I7DdteHA503Fa9lctO2mn2uwBkV0/G66H6A9YaAYULY=</DigestValue>
      </Reference>
      <Reference URI="/xl/worksheets/sheet8.xml?ContentType=application/vnd.openxmlformats-officedocument.spreadsheetml.worksheet+xml">
        <DigestMethod Algorithm="http://www.w3.org/2001/04/xmlenc#sha256"/>
        <DigestValue>2pC/DqR69IxkAWVXG9Rmq02M70wUC7Ba4H9Fa+LmTnM=</DigestValue>
      </Reference>
      <Reference URI="/xl/worksheets/sheet9.xml?ContentType=application/vnd.openxmlformats-officedocument.spreadsheetml.worksheet+xml">
        <DigestMethod Algorithm="http://www.w3.org/2001/04/xmlenc#sha256"/>
        <DigestValue>BTrNZ1Xb4yH6DSo/JpDnxX9r47m4VDEBG1RAhvFkbow=</DigestValue>
      </Reference>
    </Manifest>
    <SignatureProperties>
      <SignatureProperty Id="idSignatureTime" Target="#idPackageSignature">
        <mdssi:SignatureTime xmlns:mdssi="http://schemas.openxmlformats.org/package/2006/digital-signature">
          <mdssi:Format>YYYY-MM-DDThh:mm:ssTZD</mdssi:Format>
          <mdssi:Value>2024-08-07T07:08:19Z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2024-08-07T07:08:19Z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LytTE7zls84IqYBZs8jxpEKkHKa4M8PENla2GpQQn1I=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1vWehJhXVtoPTDhLw30b16dS0s+cvL+i22l8SbQZ8YA=</DigestValue>
    </Reference>
  </SignedInfo>
  <SignatureValue>3SBZdeucyvKnJ0LNizZdO/pDUg2GUXc9Dt3fHVh6tSrM3734qBNDACaBFGocJI2eWi2X35JzxX4G
Ke3To1OWb8amm6e6LlpFpxkwyXU3uFjntLjhedELF7eiC02P2HNWFI7mF/o+IxSgYhBzGCHT/R4l
+iqafKWdKN4sn0yi8WcW4jzEXWyO+rh/pqCsDDEVo8AYuYyx6Stx3F/jMUVWstMIovgU030/vM7U
MNBX2evFXs//TgyR1OxygNEhWHzp9hslXv+p/wHMqYO9cBRctB7+ITIiPHx6RMJQe+xrUzNXOZb0
7PVKqjCiIzePvEoRdFJFMW5mmB9kp+cVbKo/Dw==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ishJXyEjaN7CYi0N5pNrk9pH+IfRZEsaWqjuvkOn/js=</DigestValue>
      </Reference>
      <Reference URI="/xl/printerSettings/printerSettings13.bin?ContentType=application/vnd.openxmlformats-officedocument.spreadsheetml.printerSettings">
        <DigestMethod Algorithm="http://www.w3.org/2001/04/xmlenc#sha256"/>
        <DigestValue>ishJXyEjaN7CYi0N5pNrk9pH+IfRZEsaWqjuvkOn/js=</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kZQCUunNebK+ipfjLRrnpg8DPyfDiyOk4T1Vbcuo9bg=</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2dPX6e+3kF98WMaqRfXY1+y/JUT+ofyXAADUoiexLYM=</DigestValue>
      </Reference>
      <Reference URI="/xl/styles.xml?ContentType=application/vnd.openxmlformats-officedocument.spreadsheetml.styles+xml">
        <DigestMethod Algorithm="http://www.w3.org/2001/04/xmlenc#sha256"/>
        <DigestValue>XFtIaR7Q3zpKwFL3O3moAfwE0jHljv1MJCV0s4IAsdQ=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fsfhPFLpTl5rG022eqb3VE2aC2/UbMwRF1xe8zkOtc0=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ZgJdEcKWXE2ReJyyE8hBNrxBsOKww7ztfD0n8kSDPcE=</DigestValue>
      </Reference>
      <Reference URI="/xl/worksheets/sheet10.xml?ContentType=application/vnd.openxmlformats-officedocument.spreadsheetml.worksheet+xml">
        <DigestMethod Algorithm="http://www.w3.org/2001/04/xmlenc#sha256"/>
        <DigestValue>NlkWbn42H1wV69Oz5IAXFZp96FDmzg2g0n8DczSiJvE=</DigestValue>
      </Reference>
      <Reference URI="/xl/worksheets/sheet11.xml?ContentType=application/vnd.openxmlformats-officedocument.spreadsheetml.worksheet+xml">
        <DigestMethod Algorithm="http://www.w3.org/2001/04/xmlenc#sha256"/>
        <DigestValue>HwV1bbP/876ZsP72g91qlwMVDjxaHb9mimwFO7mzlvM=</DigestValue>
      </Reference>
      <Reference URI="/xl/worksheets/sheet12.xml?ContentType=application/vnd.openxmlformats-officedocument.spreadsheetml.worksheet+xml">
        <DigestMethod Algorithm="http://www.w3.org/2001/04/xmlenc#sha256"/>
        <DigestValue>/hIHytCy5Pj5NZph/dEdx8I5YCa3CDhxrmjjbDYvknI=</DigestValue>
      </Reference>
      <Reference URI="/xl/worksheets/sheet13.xml?ContentType=application/vnd.openxmlformats-officedocument.spreadsheetml.worksheet+xml">
        <DigestMethod Algorithm="http://www.w3.org/2001/04/xmlenc#sha256"/>
        <DigestValue>fAq57srST/6F0CVtvquQvNVYZE8qaZctTaIQiNdPKYA=</DigestValue>
      </Reference>
      <Reference URI="/xl/worksheets/sheet14.xml?ContentType=application/vnd.openxmlformats-officedocument.spreadsheetml.worksheet+xml">
        <DigestMethod Algorithm="http://www.w3.org/2001/04/xmlenc#sha256"/>
        <DigestValue>5kY87glg4avfkCJF1uPoZTG48KvXsjUl9nsbeOIu0oU=</DigestValue>
      </Reference>
      <Reference URI="/xl/worksheets/sheet2.xml?ContentType=application/vnd.openxmlformats-officedocument.spreadsheetml.worksheet+xml">
        <DigestMethod Algorithm="http://www.w3.org/2001/04/xmlenc#sha256"/>
        <DigestValue>Y0mbPwgr+z1urkdswvNM2fSmAytJcAF3XdhiaEwKio4=</DigestValue>
      </Reference>
      <Reference URI="/xl/worksheets/sheet3.xml?ContentType=application/vnd.openxmlformats-officedocument.spreadsheetml.worksheet+xml">
        <DigestMethod Algorithm="http://www.w3.org/2001/04/xmlenc#sha256"/>
        <DigestValue>f+CSplVi6K8Z5TQcCHqK4gYsWCqtYmseOMBKhXJj6r8=</DigestValue>
      </Reference>
      <Reference URI="/xl/worksheets/sheet4.xml?ContentType=application/vnd.openxmlformats-officedocument.spreadsheetml.worksheet+xml">
        <DigestMethod Algorithm="http://www.w3.org/2001/04/xmlenc#sha256"/>
        <DigestValue>IdTPmK1G7s3oA/tvtZ5ZkF/0jZAhyMKFOPE5Dpk5QXg=</DigestValue>
      </Reference>
      <Reference URI="/xl/worksheets/sheet5.xml?ContentType=application/vnd.openxmlformats-officedocument.spreadsheetml.worksheet+xml">
        <DigestMethod Algorithm="http://www.w3.org/2001/04/xmlenc#sha256"/>
        <DigestValue>jFcMVOzOd/c6dkjFUEQwD5oN8nBtCdoJHijL118KFEE=</DigestValue>
      </Reference>
      <Reference URI="/xl/worksheets/sheet6.xml?ContentType=application/vnd.openxmlformats-officedocument.spreadsheetml.worksheet+xml">
        <DigestMethod Algorithm="http://www.w3.org/2001/04/xmlenc#sha256"/>
        <DigestValue>B/YIQvi0B67nf+YEMn+KQ3ZlHR5m+aeFfC8Gohv0ANY=</DigestValue>
      </Reference>
      <Reference URI="/xl/worksheets/sheet7.xml?ContentType=application/vnd.openxmlformats-officedocument.spreadsheetml.worksheet+xml">
        <DigestMethod Algorithm="http://www.w3.org/2001/04/xmlenc#sha256"/>
        <DigestValue>I7DdteHA503Fa9lctO2mn2uwBkV0/G66H6A9YaAYULY=</DigestValue>
      </Reference>
      <Reference URI="/xl/worksheets/sheet8.xml?ContentType=application/vnd.openxmlformats-officedocument.spreadsheetml.worksheet+xml">
        <DigestMethod Algorithm="http://www.w3.org/2001/04/xmlenc#sha256"/>
        <DigestValue>2pC/DqR69IxkAWVXG9Rmq02M70wUC7Ba4H9Fa+LmTnM=</DigestValue>
      </Reference>
      <Reference URI="/xl/worksheets/sheet9.xml?ContentType=application/vnd.openxmlformats-officedocument.spreadsheetml.worksheet+xml">
        <DigestMethod Algorithm="http://www.w3.org/2001/04/xmlenc#sha256"/>
        <DigestValue>BTrNZ1Xb4yH6DSo/JpDnxX9r47m4VDEBG1RAhvFkbow=</DigestValue>
      </Reference>
    </Manifest>
    <SignatureProperties>
      <SignatureProperty Id="idSignatureTime" Target="#idPackageSignature">
        <mdssi:SignatureTime xmlns:mdssi="http://schemas.openxmlformats.org/package/2006/digital-signature">
          <mdssi:Format>YYYY-MM-DDThh:mm:ssTZD</mdssi:Format>
          <mdssi:Value>2024-08-07T07:52:40Z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2024-08-07T07:52:40Z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2024-08-06T10:03:49Z</cp:lastPrinted>
  <dcterms:created xsi:type="dcterms:W3CDTF">2013-10-21T08:38:47Z</dcterms:created>
  <dcterms:modified xsi:type="dcterms:W3CDTF">2024-08-07T02:05:03Z</dcterms:modified>
</cp:coreProperties>
</file>