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0" i="1" l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<sst xmlns="http://schemas.openxmlformats.org/spreadsheetml/2006/main" count="41" uniqueCount="40">
  <si>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</si>
  <si>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</si>
  <si>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</si>
  <si>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</si>
  <si>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</si>
  <si>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</si>
  <si>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</si>
  <si>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</si>
  <si>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</si>
  <si>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</si>
  <si>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</si>
  <si>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</si>
  <si>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</si>
  <si>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</si>
  <si>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</si>
  <si>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</si>
  <si>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</si>
  <si>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</si>
  <si>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</si>
  <si>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</si>
  <si>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</si>
  <si>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</si>
  <si>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</si>
  <si>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</si>
  <si>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</si>
  <si>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</si>
  <si>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</si>
  <si>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</si>
  <si>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</si>
  <si>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</si>
  <si>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</si>
  <si>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</si>
  <si>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</si>
  <si>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</si>
  <si>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</si>
  <si>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</si>
  <si>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DƯƠNG THANH DŨNG</t>
  </si>
  <si>
    <t>Phó giám đốc phòng Giao dịch và dịch vụ chứng khoán</t>
  </si>
  <si>
    <t>Từ ngày 23/08/2024 đến 25/08/2024</t>
  </si>
  <si>
    <t>From Aug 23rd 2024 to Aug 25th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</si>
</sst>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2" fillId="2" borderId="4" xfId="4" applyFont="1" applyFill="1" applyBorder="1"/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topLeftCell="A13" zoomScale="82" zoomScaleNormal="82" zoomScaleSheetLayoutView="100" workbookViewId="0">
      <selection activeCell="F23" sqref="F23"/>
    </sheetView>
  </sheetViews>
  <sheetFormatPr defaultColWidth="9.140625" defaultRowHeight="15"/>
  <cols>
    <col min="1" max="1" width="15.140625" style="21" customWidth="1"/>
    <col min="2" max="2" width="10" style="21" customWidth="1"/>
    <col min="3" max="3" width="2.42578125" style="21" customWidth="1"/>
    <col min="4" max="4" width="38.28515625" style="21" customWidth="1"/>
    <col min="5" max="5" width="20.5703125" style="21" customWidth="1"/>
    <col min="6" max="6" width="27.7109375" style="21" customWidth="1"/>
    <col min="7" max="7" width="27.28515625" style="21" customWidth="1"/>
    <col min="8" max="8" width="22.7109375" style="21" bestFit="1" customWidth="1"/>
    <col min="9" max="16384" width="9.140625" style="21"/>
  </cols>
  <sheetData>
    <row r="1" spans="2:8" ht="48" customHeight="1">
      <c r="B1" s="86" t="s">
        <v>0</v>
      </c>
      <c r="C1" s="86"/>
      <c r="D1" s="86"/>
      <c r="E1" s="86"/>
      <c r="F1" s="86"/>
      <c r="G1" s="86"/>
      <c r="H1" s="20"/>
    </row>
    <row r="2" spans="2:8" ht="58.5" customHeight="1">
      <c r="B2" s="87" t="s">
        <v>17</v>
      </c>
      <c r="C2" s="87"/>
      <c r="D2" s="87"/>
      <c r="E2" s="87"/>
      <c r="F2" s="87"/>
      <c r="G2" s="87"/>
      <c r="H2" s="20"/>
    </row>
    <row r="3" spans="2:8" ht="17.25" customHeight="1">
      <c r="B3" s="1"/>
      <c r="C3" s="1"/>
      <c r="D3" s="1"/>
      <c r="E3" s="1"/>
      <c r="F3" s="22"/>
      <c r="G3" s="23"/>
    </row>
    <row r="4" spans="2:8" ht="18" customHeight="1">
      <c r="B4" s="88" t="s">
        <v>1</v>
      </c>
      <c r="C4" s="88"/>
      <c r="D4" s="88"/>
      <c r="E4" s="88"/>
      <c r="F4" s="88"/>
      <c r="G4" s="88"/>
    </row>
    <row r="5" spans="2:8" ht="17.25" customHeight="1">
      <c r="B5" s="85" t="s">
        <v>2</v>
      </c>
      <c r="C5" s="85"/>
      <c r="D5" s="85"/>
      <c r="E5" s="85"/>
      <c r="F5" s="85"/>
      <c r="G5" s="85"/>
    </row>
    <row r="6" spans="2:8" ht="34.5" customHeight="1">
      <c r="B6" s="2"/>
      <c r="C6" s="2"/>
      <c r="D6" s="2"/>
      <c r="E6" s="2"/>
      <c r="F6" s="24"/>
      <c r="G6" s="24"/>
    </row>
    <row r="7" spans="2:8" s="27" customFormat="1" ht="21" customHeight="1">
      <c r="B7" s="3"/>
      <c r="C7" s="3"/>
      <c r="D7" s="4" t="s">
        <v>3</v>
      </c>
      <c r="E7" s="3" t="s">
        <v>4</v>
      </c>
      <c r="F7" s="25"/>
      <c r="G7" s="26"/>
    </row>
    <row r="8" spans="2:8" s="27" customFormat="1" ht="15" customHeight="1">
      <c r="B8" s="28"/>
      <c r="C8" s="5"/>
      <c r="D8" s="29" t="s">
        <v>5</v>
      </c>
      <c r="E8" s="6" t="s">
        <v>6</v>
      </c>
      <c r="F8" s="28"/>
      <c r="G8" s="5"/>
      <c r="H8" s="30"/>
    </row>
    <row r="9" spans="2:8" s="27" customFormat="1" ht="16.5">
      <c r="B9" s="28"/>
      <c r="C9" s="3"/>
      <c r="D9" s="29"/>
      <c r="E9" s="6"/>
      <c r="F9" s="28"/>
      <c r="G9" s="3"/>
      <c r="H9" s="31"/>
    </row>
    <row r="10" spans="2:8" ht="23.25" customHeight="1">
      <c r="B10" s="32"/>
      <c r="C10" s="32"/>
      <c r="D10" s="33"/>
      <c r="E10" s="33"/>
      <c r="F10" s="33"/>
      <c r="G10" s="34"/>
      <c r="H10" s="35"/>
    </row>
    <row r="11" spans="2:8" s="27" customFormat="1" ht="38.25" customHeight="1">
      <c r="B11" s="36">
        <v>1</v>
      </c>
      <c r="C11" s="36"/>
      <c r="D11" s="37" t="s">
        <v>19</v>
      </c>
      <c r="E11" s="91" t="s">
        <v>22</v>
      </c>
      <c r="F11" s="91"/>
      <c r="G11" s="91"/>
      <c r="H11" s="38"/>
    </row>
    <row r="12" spans="2:8" s="27" customFormat="1" ht="58.5" customHeight="1">
      <c r="B12" s="36">
        <v>2</v>
      </c>
      <c r="C12" s="36"/>
      <c r="D12" s="37" t="s">
        <v>25</v>
      </c>
      <c r="E12" s="92" t="s">
        <v>20</v>
      </c>
      <c r="F12" s="92"/>
      <c r="G12" s="92"/>
      <c r="H12" s="38"/>
    </row>
    <row r="13" spans="2:8" s="27" customFormat="1" ht="38.25" customHeight="1">
      <c r="B13" s="36">
        <v>3</v>
      </c>
      <c r="C13" s="36"/>
      <c r="D13" s="37" t="s">
        <v>21</v>
      </c>
      <c r="E13" s="93" t="s">
        <v>26</v>
      </c>
      <c r="F13" s="93"/>
      <c r="G13" s="93"/>
      <c r="H13" s="38"/>
    </row>
    <row r="14" spans="2:8" s="27" customFormat="1" ht="23.25" customHeight="1">
      <c r="B14" s="36">
        <v>4</v>
      </c>
      <c r="C14" s="36"/>
      <c r="D14" s="39" t="s">
        <v>18</v>
      </c>
      <c r="E14" s="94" t="s">
        <v>38</v>
      </c>
      <c r="F14" s="94"/>
      <c r="G14" s="94"/>
      <c r="H14" s="38"/>
    </row>
    <row r="15" spans="2:8" s="27" customFormat="1" ht="21" customHeight="1">
      <c r="B15" s="36"/>
      <c r="C15" s="36"/>
      <c r="D15" s="37" t="s">
        <v>23</v>
      </c>
      <c r="E15" s="66" t="s">
        <v>39</v>
      </c>
      <c r="F15" s="59"/>
      <c r="G15" s="59"/>
      <c r="H15" s="38"/>
    </row>
    <row r="16" spans="2:8" s="27" customFormat="1" ht="22.5" customHeight="1">
      <c r="B16" s="36">
        <v>5</v>
      </c>
      <c r="C16" s="36"/>
      <c r="D16" s="41" t="s">
        <v>7</v>
      </c>
      <c r="E16" s="94">
        <f>F20+1</f>
        <v>45530</v>
      </c>
      <c r="F16" s="94"/>
      <c r="G16" s="94"/>
      <c r="H16" s="38"/>
    </row>
    <row r="17" spans="2:9 16379:16379" s="27" customFormat="1" ht="22.5" customHeight="1">
      <c r="B17" s="36"/>
      <c r="C17" s="36"/>
      <c r="D17" s="37" t="s">
        <v>24</v>
      </c>
      <c r="E17" s="64">
        <f>E16</f>
        <v>45530</v>
      </c>
      <c r="F17" s="59"/>
      <c r="G17" s="59"/>
      <c r="H17" s="38"/>
    </row>
    <row r="18" spans="2:9 16379:16379" ht="34.5">
      <c r="B18" s="36"/>
      <c r="C18" s="36"/>
      <c r="D18" s="37"/>
      <c r="E18" s="40"/>
      <c r="F18" s="59"/>
      <c r="G18" s="42" t="s">
        <v>8</v>
      </c>
      <c r="H18" s="43"/>
    </row>
    <row r="19" spans="2:9 16379:16379" ht="39" customHeight="1">
      <c r="B19" s="44" t="s">
        <v>9</v>
      </c>
      <c r="C19" s="95" t="s">
        <v>10</v>
      </c>
      <c r="D19" s="96"/>
      <c r="E19" s="96"/>
      <c r="F19" s="45" t="s">
        <v>11</v>
      </c>
      <c r="G19" s="45" t="s">
        <v>11</v>
      </c>
      <c r="H19" s="31"/>
    </row>
    <row r="20" spans="2:9 16379:16379" ht="18.75" customHeight="1">
      <c r="B20" s="46"/>
      <c r="C20" s="47"/>
      <c r="D20" s="48"/>
      <c r="E20" s="48"/>
      <c r="F20" s="49">
        <f>IF(WEEKDAY(G20)+1=6,G20+3,G20+1)</f>
        <v>45529</v>
      </c>
      <c r="G20" s="49">
        <v>45526</v>
      </c>
      <c r="H20" s="68"/>
    </row>
    <row r="21" spans="2:9 16379:16379" ht="39" customHeight="1">
      <c r="B21" s="50">
        <v>1</v>
      </c>
      <c r="C21" s="89" t="s">
        <v>29</v>
      </c>
      <c r="D21" s="97"/>
      <c r="E21" s="97"/>
      <c r="F21" s="7"/>
      <c r="G21" s="7"/>
      <c r="H21" s="69"/>
    </row>
    <row r="22" spans="2:9 16379:16379" ht="39" customHeight="1">
      <c r="B22" s="51">
        <v>1.1000000000000001</v>
      </c>
      <c r="C22" s="52"/>
      <c r="D22" s="98" t="s">
        <v>30</v>
      </c>
      <c r="E22" s="98"/>
      <c r="F22" s="73">
        <v>89354018095</v>
      </c>
      <c r="G22" s="73">
        <v>89028502451</v>
      </c>
      <c r="H22" s="70"/>
      <c r="I22" s="67"/>
    </row>
    <row r="23" spans="2:9 16379:16379" ht="39" customHeight="1">
      <c r="B23" s="51">
        <v>1.2</v>
      </c>
      <c r="C23" s="52"/>
      <c r="D23" s="98" t="s">
        <v>31</v>
      </c>
      <c r="E23" s="98"/>
      <c r="F23" s="75"/>
      <c r="G23" s="75"/>
      <c r="H23" s="71"/>
    </row>
    <row r="24" spans="2:9 16379:16379" ht="39" customHeight="1">
      <c r="B24" s="51">
        <v>1.3</v>
      </c>
      <c r="C24" s="52"/>
      <c r="D24" s="98" t="s">
        <v>32</v>
      </c>
      <c r="E24" s="98"/>
      <c r="F24" s="74">
        <v>10570.38</v>
      </c>
      <c r="G24" s="74">
        <v>10542.61</v>
      </c>
      <c r="H24" s="70"/>
      <c r="I24" s="67"/>
      <c r="XEY24" s="65"/>
    </row>
    <row r="25" spans="2:9 16379:16379" ht="39" customHeight="1">
      <c r="B25" s="50">
        <v>2</v>
      </c>
      <c r="C25" s="89" t="s">
        <v>33</v>
      </c>
      <c r="D25" s="90"/>
      <c r="E25" s="90"/>
      <c r="F25" s="76"/>
      <c r="G25" s="76"/>
      <c r="H25" s="69"/>
    </row>
    <row r="26" spans="2:9 16379:16379" ht="39" customHeight="1">
      <c r="B26" s="51">
        <v>2.1</v>
      </c>
      <c r="C26" s="52"/>
      <c r="D26" s="60" t="s">
        <v>34</v>
      </c>
      <c r="E26" s="60"/>
      <c r="F26" s="78">
        <v>0</v>
      </c>
      <c r="G26" s="78">
        <v>0</v>
      </c>
      <c r="H26" s="72"/>
    </row>
    <row r="27" spans="2:9 16379:16379" ht="39" customHeight="1">
      <c r="B27" s="51">
        <v>2.2000000000000002</v>
      </c>
      <c r="C27" s="52"/>
      <c r="D27" s="60" t="s">
        <v>35</v>
      </c>
      <c r="E27" s="60"/>
      <c r="F27" s="78">
        <f>F26*F24</f>
        <v>0</v>
      </c>
      <c r="G27" s="78">
        <v>0</v>
      </c>
      <c r="H27" s="72"/>
    </row>
    <row r="28" spans="2:9 16379:16379" ht="39" customHeight="1">
      <c r="B28" s="51">
        <v>2.2999999999999998</v>
      </c>
      <c r="C28" s="52"/>
      <c r="D28" s="60" t="s">
        <v>28</v>
      </c>
      <c r="E28" s="60"/>
      <c r="F28" s="77">
        <f>F27/F22</f>
        <v>0</v>
      </c>
      <c r="G28" s="77">
        <v>0</v>
      </c>
      <c r="H28" s="71"/>
    </row>
    <row r="29" spans="2:9 16379:16379" ht="39" customHeight="1">
      <c r="B29" s="53"/>
      <c r="C29" s="53"/>
      <c r="D29" s="54"/>
      <c r="E29" s="54"/>
      <c r="F29" s="55"/>
      <c r="G29" s="55"/>
      <c r="H29" s="71"/>
    </row>
    <row r="30" spans="2:9 16379:16379" ht="36" customHeight="1">
      <c r="B30" s="9" t="s">
        <v>12</v>
      </c>
      <c r="C30" s="9"/>
      <c r="D30" s="9"/>
      <c r="E30" s="8"/>
      <c r="F30" s="84" t="s">
        <v>13</v>
      </c>
      <c r="G30" s="84"/>
      <c r="H30" s="56"/>
    </row>
    <row r="31" spans="2:9 16379:16379" ht="15" customHeight="1">
      <c r="B31" s="81" t="s">
        <v>14</v>
      </c>
      <c r="C31" s="81"/>
      <c r="D31" s="81"/>
      <c r="E31" s="61"/>
      <c r="F31" s="79" t="s">
        <v>15</v>
      </c>
      <c r="G31" s="79"/>
      <c r="H31" s="57"/>
    </row>
    <row r="32" spans="2:9 16379:16379" ht="16.5">
      <c r="B32" s="82"/>
      <c r="C32" s="82"/>
      <c r="D32" s="82"/>
      <c r="E32" s="62"/>
      <c r="F32" s="83"/>
      <c r="G32" s="83"/>
      <c r="H32" s="57"/>
    </row>
    <row r="33" spans="2:8" ht="16.5">
      <c r="B33" s="62"/>
      <c r="C33" s="62"/>
      <c r="D33" s="62"/>
      <c r="E33" s="62"/>
      <c r="F33" s="63"/>
      <c r="G33" s="10"/>
      <c r="H33" s="57"/>
    </row>
    <row r="34" spans="2:8" ht="16.5">
      <c r="B34" s="11"/>
      <c r="C34" s="11"/>
      <c r="D34" s="11"/>
      <c r="E34" s="11"/>
      <c r="F34" s="12"/>
      <c r="G34" s="13"/>
      <c r="H34" s="57"/>
    </row>
    <row r="35" spans="2:8" ht="51" customHeight="1">
      <c r="B35" s="14"/>
      <c r="C35" s="14"/>
      <c r="D35" s="14"/>
      <c r="E35" s="14"/>
      <c r="F35" s="12"/>
      <c r="G35" s="13"/>
      <c r="H35" s="57"/>
    </row>
    <row r="36" spans="2:8" ht="16.5">
      <c r="B36" s="8"/>
      <c r="C36" s="8"/>
      <c r="D36" s="8"/>
      <c r="E36" s="8"/>
      <c r="F36" s="12"/>
      <c r="G36" s="13"/>
      <c r="H36" s="57"/>
    </row>
    <row r="37" spans="2:8" ht="16.5">
      <c r="B37" s="8"/>
      <c r="C37" s="8"/>
      <c r="D37" s="8"/>
      <c r="E37" s="8"/>
      <c r="F37" s="12"/>
      <c r="G37" s="13"/>
      <c r="H37" s="57"/>
    </row>
    <row r="38" spans="2:8" ht="16.5">
      <c r="B38" s="15" t="s">
        <v>16</v>
      </c>
      <c r="C38" s="15"/>
      <c r="D38" s="15"/>
      <c r="E38" s="62"/>
      <c r="F38" s="16" t="s">
        <v>27</v>
      </c>
      <c r="G38" s="80"/>
      <c r="H38" s="57"/>
    </row>
    <row r="39" spans="2:8" ht="15.75" customHeight="1">
      <c r="B39" s="17" t="s">
        <v>36</v>
      </c>
      <c r="C39" s="11"/>
      <c r="D39" s="11"/>
      <c r="E39" s="11"/>
      <c r="F39" s="17"/>
      <c r="G39" s="18"/>
      <c r="H39" s="57"/>
    </row>
    <row r="40" spans="2:8" ht="15.75" customHeight="1">
      <c r="B40" s="19" t="s">
        <v>37</v>
      </c>
      <c r="C40" s="14"/>
      <c r="D40" s="14"/>
      <c r="E40" s="14"/>
      <c r="F40" s="19"/>
      <c r="G40" s="18"/>
      <c r="H40" s="57"/>
    </row>
    <row r="41" spans="2:8" ht="16.5">
      <c r="B41" s="58"/>
      <c r="C41" s="58"/>
      <c r="D41" s="58"/>
      <c r="E41" s="58"/>
      <c r="F41" s="58"/>
      <c r="G41" s="58"/>
    </row>
    <row r="42" spans="2:8" ht="16.5">
      <c r="B42" s="58"/>
      <c r="C42" s="58"/>
      <c r="D42" s="58"/>
      <c r="E42" s="58"/>
      <c r="F42" s="58"/>
      <c r="G42" s="58"/>
    </row>
  </sheetData>
  <mergeCells count="19"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B31:D31"/>
    <mergeCell ref="B32:D32"/>
    <mergeCell ref="F32:G32"/>
    <mergeCell ref="F30:G30"/>
    <mergeCell ref="B5:G5"/>
  </mergeCells>
  <pageMargins left="0.25" right="0.25" top="0.75" bottom="0.75" header="0.3" footer="0.3"/>
  <pageSetup paperSize="9" scale="63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avxq0xeV4YW8et+/syD0Fu6BtKA=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ha71J0zHo7JrSuIS90pGSJDry4o=</DigestValue>
    </Reference>
  </SignedInfo>
  <SignatureValue>HXvKm9r/y5Dphs9ImdLYh1dPPJeVlb//tRZLwAScQi38E3myZmlO5szzujhZv157OwAjLuImgOXq
e7mxsHQWufxi4rxYWLjCYxJhAjQhR4zMugCThqjiST05MympYAUQDK5Gme7ZuKQrtFJRoWzDk5nj
nt0Aimg7PSJ8kOSHRAJAApHxrhhNioaZ+2bzBcuSJezx8Enn1nIZxZOUaxDoGMa06XKVSwRp4dSU
CdUzN3QyC+2Xr0cqYiiOSo7vbiV76DP+NewsMTLrrsoH9tfmwyauJ/pbXVOBGV4nQtVgpV6FMSlI
JOoavjlHZgwQxxhOLcPtBzXxCWDkzbMQphwGtg==</SignatureValue>
  <KeyInfo>
    <X509Data>
      <X509Certificate>MIIFkDCCBHigAwIBAgIQVAEBAVgCX9gpWjqeRKe/4zANBgkqhkiG9w0BAQsFADBcMQswCQYDVQQG
EwJWTjEzMDEGA1UECgwqVklFVE5BTSBQT1NUUyBBTkQgVEVMRUNPTU1VTklDQVRJT05TIEdST1VQ
MRgwFgYDVQQDDA9WTlBULUNBIFNIQS0yNTYwHhcNMjQwNjI1MTE0ODAwWhcNMjUwNzI4MTEwOTQ3
WjCB1DELMAkGA1UEBhMCVk4xEjAQBgNVBAgMCUjDgCBO4buYSTEcMBoGA1UEBwwTUXXhuq1uIEhv
w6BuIEtp4bq/bTFvMG0GA1UEAwxmTkfDgk4gSMOATkcgVEjGr8agTkcgTeG6oEkgQ+G7lCBQSOG6
pk4gxJDhuqZVIFTGryBWw4AgUEjDgVQgVFJJ4buCTiBWSeG7hlQgTkFNIC0gQ0hJIE5Iw4FOSCBI
w4AgVEjDgE5IMSIwIAYKCZImiZPyLGQBAQwSTVNUOjAxMDAxNTA2MTktMDczMIIBIjANBgkqhkiG
9w0BAQEFAAOCAQ8AMIIBCgKCAQEAzPBjTuh7+BTxkrDN/2zwkQHXQAFeOVNjE8VqMNDlNL7/mx2r
fZyhI88eBPHVYF0nMwMzm/sVNmsAfgxdtyV86zhodk1M4NtlaSRaKPpg1YRA1OQMYrdBmB19SJjl
YUMGiwRTVDtnQgHDBjke6kMn6R+yjH3Qhhrsc4Lcm/rkojZc+aZYhIeOdf3TBXAvNpoRzL9KCQZd
TTlDiPEbzqNSxaPlyYr20/q8IfdHTetyWoMRZ29FCZARWQKniRoLUsxeY8Gb8xS96uyxEGgmq3Uh
UnDK1DcdZDnXHhA0VUEPERXVtWcVjAL5qD7+X5H5JQN0H7nt8AmU0p+4w9V/TDG9RwIDAQABo4IB
0zCCAc8wfgYIKwYBBQUHAQEEcjBwMDkGCCsGAQUFBzAChi1odHRwOi8vcHViLnZucHQtY2Eudm4v
Y2VydHMvdm5wdGNhLXNoYTI1Ni5jZXIwMwYIKwYBBQUHMAGGJ2h0dHA6Ly9vY3NwLXNoYTI1Ni52
bnB0LWNhLnZuL3Jlc3BvbmRlcjAdBgNVHQ4EFgQU5W1PYLzQs2cnd1uVozHwKEarZGIwDAYDVR0T
AQH/BAIwADAfBgNVHSMEGDAWgBS2TWtr1qadNO0yOexCVKy+MmPYcTBoBgNVHSAEYTBfMF0GDisG
AQQBge0DAQEDAQEBMEswIgYIKwYBBQUHAgIwFh4UAE8ASQBEAC0AUwBUAC0AMgAuADAwJQYIKwYB
BQUHAgEWGWh0dHA6Ly9wdWIudm5wdC1jYS52bi9ycGEwPwYDVR0fBDgwNjA0oDKgMIYuaHR0cDov
L2NybC1zaGEyNTYudm5wdC1jYS52bi92bnB0Y2Etc2hhMjU2LmNybDAOBgNVHQ8BAf8EBAMCBPAw
IAYDVR0lBBkwFwYKKwYBBAGCNwoDDAYJKoZIhvcvAQEFMCIGA1UdEQQbMBmBF25ndXllbmFuaC5s
dGRAZ21haWwuY29tMA0GCSqGSIb3DQEBCwUAA4IBAQB1W+KOUqmPseEp3Irlyif01QEnwWiTZXfY
piQscicQPdmmiiGUJWCewiYlGDS+raL9Rg4QxRDc6sr+TsTKBzb+c5XzdlR356reycJpNQPZ/lj9
XF8ocfSVGXbWOjRvlf9j65kVAPFXnQAtD5rQgTkAlCbE/qWrg9+VU3rcTdx0OfrjSh1QzEYxs1O9
2SYJf1tkWTa2ABUJbksG5xz+HUTtU5L2I3U7f2gNB1ODHyZX8DLMDXTjb+O1GdO2Ec3UxNyEuhha
jvTPtGPAfXWGjwGOykrvslELVr7EC3NrNOKruleWb1TyxtglH/CS43wyXWKlXaQaMsBHpU9QB+jG
i0r+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XwZB3e1nsOVTm8HcpVUGiJ4d8Tw=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uTGNraJ/vEpw7Kk+c1ONcakZvjs=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w8bbCXiUrCrO36ZaVqkTfLSiMjk=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comments1.xml?ContentType=application/vnd.openxmlformats-officedocument.spreadsheetml.comments+xml">
        <DigestMethod Algorithm="http://www.w3.org/2000/09/xmldsig#sha1"/>
        <DigestValue>6UnLndR9YoRSUbA/W8UXLB/U9YM=</DigestValue>
      </Reference>
      <Reference URI="/xl/styles.xml?ContentType=application/vnd.openxmlformats-officedocument.spreadsheetml.styles+xml">
        <DigestMethod Algorithm="http://www.w3.org/2000/09/xmldsig#sha1"/>
        <DigestValue>EY6xGI3NV445QCKJg9jk65PguN0=</DigestValue>
      </Reference>
      <Reference URI="/xl/drawings/drawing1.xml?ContentType=application/vnd.openxmlformats-officedocument.drawing+xml">
        <DigestMethod Algorithm="http://www.w3.org/2000/09/xmldsig#sha1"/>
        <DigestValue>j9PrX/8lMi5+KX0ZFEjt5Fd4hRc=</DigestValue>
      </Reference>
      <Reference URI="/xl/workbook.xml?ContentType=application/vnd.openxmlformats-officedocument.spreadsheetml.sheet.main+xml">
        <DigestMethod Algorithm="http://www.w3.org/2000/09/xmldsig#sha1"/>
        <DigestValue>LueG5VgbREsnbLQ8UD1G0Mx95hA=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drawings/vmlDrawing1.vml?ContentType=application/vnd.openxmlformats-officedocument.vmlDrawing">
        <DigestMethod Algorithm="http://www.w3.org/2000/09/xmldsig#sha1"/>
        <DigestValue>As04ykNA7REKnidlvteGrW5FT1k=</DigestValue>
      </Reference>
      <Reference URI="/xl/worksheets/sheet1.xml?ContentType=application/vnd.openxmlformats-officedocument.spreadsheetml.worksheet+xml">
        <DigestMethod Algorithm="http://www.w3.org/2000/09/xmldsig#sha1"/>
        <DigestValue>y7HNXxVeHAQCSoPSlb5RlNkfPNo=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2024-08-26T08:14:07Z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2024-08-26T08:14:07Z</xd:SigningTime>
          <xd:SigningCertificate>
            <xd:Cert>
              <xd:CertDigest>
                <DigestMethod Algorithm="http://www.w3.org/2000/09/xmldsig#sha1"/>
                <DigestValue>0bNbiON3hU4h0ifwUc+d6XK812Q=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ljY5X04Mk7/zun/FuDBw43lv70KAOkHRVBDoFUxTB+E=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2zkKQ91O+7wSmFm0ITQlscCOTlY4edJnxUNv84tpTL0=</DigestValue>
    </Reference>
  </SignedInfo>
  <SignatureValue>mjUVCJ2h/h8vRPidsn/BU1kgLXSt/YN4kCMrzLsxwc7XhdJNZ9S0gFIfhd0/jYBCuouH84a1nwKp
olRjNFdtgAayVDbS9I5oap/ZsjovYkHhAmqTQe0pKQ+V3Q93qSOjEfTLdhSHlv4u+LK3LcJq+kyT
MOhNRe6d3romuzkSrkO5OEnFPhXlqI2SZq/FaP5dOEJ22qfD0qwpWiLIyR+p/yhVfSJf1E3F1+ni
nl0Q0hNwXqo6P4BzTAeZkE9+de6qtxQfwoT/AsosvCrRPVGTgIl/SurGrPL8xHcHiugJlNjSykeB
sdkOabwDPNrMNOBvyKkajWJXeIOVTisK4eji/Q==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JK8D8EUTcYU5epjsQWNTdOPTngxSQXNzNBzpIgZoH0U=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aTkTV0wt9K1f1wOdfDAjBhhVuOq053VjO73YbvNn3Sk=</DigestValue>
      </Reference>
      <Reference URI="/xl/styles.xml?ContentType=application/vnd.openxmlformats-officedocument.spreadsheetml.styles+xml">
        <DigestMethod Algorithm="http://www.w3.org/2001/04/xmlenc#sha256"/>
        <DigestValue>APu3t8gL8F0osVE1yXz2NaJ0XSjXpbfexVymTh1aW0o=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S+Y0HivmZGE47dLj4kzngXTnQeaniYFn40852vBDRKQ=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7iNsEPns4LZ4VT6c4AaByNBTOzMTuLPvPX5bvDtVEIo=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2024-08-26T09:04:27Z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2024-08-26T09:04:27Z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2024-08-13T10:39:04Z</cp:lastPrinted>
  <dcterms:created xsi:type="dcterms:W3CDTF">2021-01-04T12:03:55Z</dcterms:created>
  <dcterms:modified xsi:type="dcterms:W3CDTF">2024-08-26T02:27:06Z</dcterms:modified>
</cp:coreProperties>
</file>