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ulhn\Công bố TT\Monthly Report\2024\06 2024\"/>
    </mc:Choice>
  </mc:AlternateContent>
  <bookViews>
    <workbookView xWindow="0" yWindow="0" windowWidth="11016" windowHeight="8988" tabRatio="944" firstSheet="10" activeTab="13"/>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 name="Sheet1" sheetId="29" r:id="rId15"/>
  </sheets>
  <externalReferences>
    <externalReference r:id="rId16"/>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Khac_06030!$F$17:$J$38</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BCDanhMucDauTu_06029!$A$1:$G$75</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BCthunhap!$A$1:$G$63</definedName>
    <definedName name="_xlnm.Print_Area" localSheetId="3">BCtinhhinhtaichinh!$A$1:$E$74</definedName>
    <definedName name="_xlnm.Print_Area" localSheetId="7">GiaTriTaiSanRong_06129!$A$1:$F$35</definedName>
    <definedName name="_xlnm.Print_Area" localSheetId="8">Khac_06030!$A$1:$E$57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D9" i="27" l="1"/>
  <c r="A4" i="23" l="1"/>
  <c r="A4" i="22"/>
  <c r="C10" i="20"/>
  <c r="C9" i="21" s="1"/>
  <c r="C9" i="22" s="1"/>
  <c r="C9" i="23" s="1"/>
  <c r="A5" i="20"/>
  <c r="A4" i="21" s="1"/>
  <c r="D10" i="8"/>
  <c r="A5" i="8"/>
  <c r="B6" i="19"/>
  <c r="C5" i="19"/>
  <c r="B5" i="19"/>
  <c r="C4" i="19"/>
  <c r="B4" i="19"/>
  <c r="C3" i="19"/>
  <c r="B3" i="19"/>
  <c r="C2" i="19"/>
  <c r="B2" i="19"/>
  <c r="C6" i="19" l="1"/>
  <c r="C7" i="19"/>
</calcChain>
</file>

<file path=xl/sharedStrings.xml><?xml version="1.0" encoding="utf-8"?>
<sst xmlns="http://schemas.openxmlformats.org/spreadsheetml/2006/main" count="1016" uniqueCount="675">
  <si>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</si>
  <si>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</si>
  <si>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</si>
  <si>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</si>
  <si>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</si>
  <si>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</si>
  <si>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</si>
  <si>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</si>
  <si>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</si>
  <si>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</si>
  <si>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</si>
  <si>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</si>
  <si>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</si>
  <si>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</si>
  <si>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</si>
  <si>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</si>
  <si>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</si>
  <si>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</si>
  <si>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</si>
  <si>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</si>
  <si>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</si>
  <si>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</si>
  <si>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</si>
  <si>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</si>
  <si>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</si>
  <si>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</si>
  <si>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</si>
  <si>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</si>
  <si>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</si>
  <si>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</si>
  <si>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</si>
  <si>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</si>
  <si>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</si>
  <si>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</si>
  <si>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</si>
  <si>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</si>
  <si>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</si>
  <si>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</si>
  <si>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</si>
  <si>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</si>
  <si>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</si>
  <si>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</si>
  <si>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</si>
  <si>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</si>
  <si>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</si>
  <si>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</si>
  <si>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</si>
  <si>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</si>
  <si>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</si>
  <si>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</si>
  <si>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</si>
  <si>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</si>
  <si>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</si>
  <si>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</si>
  <si>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</si>
  <si>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</si>
  <si>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</si>
  <si>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</si>
  <si>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</si>
  <si>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</si>
  <si>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</si>
  <si>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</si>
  <si>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</si>
  <si>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</si>
  <si>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</si>
  <si>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</si>
  <si>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</si>
  <si>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</si>
  <si>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</si>
  <si>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</si>
  <si>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</si>
  <si>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</si>
  <si>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</si>
  <si>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</si>
  <si>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</si>
  <si>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</si>
  <si>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</si>
  <si>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</si>
  <si>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</si>
  <si>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</si>
  <si>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</si>
  <si>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</si>
  <si>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</si>
  <si>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</si>
  <si>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</si>
  <si>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</si>
  <si>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</si>
  <si>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</si>
  <si>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</si>
  <si>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</si>
  <si>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</si>
  <si>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</si>
  <si>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</si>
  <si>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</si>
  <si>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</si>
  <si>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</si>
  <si>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</si>
  <si>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</si>
  <si>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</si>
  <si>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</si>
  <si>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</si>
  <si>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</si>
  <si>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</si>
  <si>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</si>
  <si>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</si>
  <si>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</si>
  <si>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</si>
  <si>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</si>
  <si>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</si>
  <si>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</si>
  <si>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</si>
  <si>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</si>
  <si>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</si>
  <si>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</si>
  <si>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</si>
  <si>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</si>
  <si>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</si>
  <si>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</si>
  <si>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</si>
  <si>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</si>
  <si>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</si>
  <si>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</si>
  <si>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</si>
  <si>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</si>
  <si>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</si>
  <si>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</si>
  <si>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</si>
  <si>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</si>
  <si>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</si>
  <si>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</si>
  <si>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</si>
  <si>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</si>
  <si>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</si>
  <si>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</si>
  <si>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</si>
  <si>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</si>
  <si>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</si>
  <si>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</si>
  <si>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</si>
  <si>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</si>
  <si>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</si>
  <si>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</si>
  <si>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</si>
  <si>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</si>
  <si>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</si>
  <si>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</si>
  <si>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</si>
  <si>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</si>
  <si>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</si>
  <si>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</si>
  <si>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</si>
  <si>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</si>
  <si>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</si>
  <si>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</si>
  <si>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</si>
  <si>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</si>
  <si>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</si>
  <si>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</si>
  <si>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</si>
  <si>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</si>
  <si>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</si>
  <si>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</si>
  <si>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</si>
  <si>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</si>
  <si>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</si>
  <si>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</si>
  <si>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</si>
  <si>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</si>
  <si>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</si>
  <si>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</si>
  <si>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</si>
  <si>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</si>
  <si>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</si>
  <si>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</si>
  <si>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</si>
  <si>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</si>
  <si>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</si>
  <si>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</si>
  <si>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</si>
  <si>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</si>
  <si>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</si>
  <si>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</si>
  <si>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</si>
  <si>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</si>
  <si>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</si>
  <si>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</si>
  <si>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</si>
  <si>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</si>
  <si>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</si>
  <si>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</si>
  <si>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</si>
  <si>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</si>
  <si>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</si>
  <si>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</si>
  <si>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</si>
  <si>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</si>
  <si>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</si>
  <si>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</si>
  <si>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</si>
  <si>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</si>
  <si>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</si>
  <si>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</si>
  <si>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</si>
  <si>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</si>
  <si>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</si>
  <si>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</si>
  <si>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</si>
  <si>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</si>
  <si>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</si>
  <si>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</si>
  <si>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</si>
  <si>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</si>
  <si>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</si>
  <si>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</si>
  <si>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</si>
  <si>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</si>
  <si>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</si>
  <si>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</si>
  <si>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</si>
  <si>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</si>
  <si>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</si>
  <si>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</si>
  <si>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</si>
  <si>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</si>
  <si>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</si>
  <si>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</si>
  <si>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</si>
  <si>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</si>
  <si>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</si>
  <si>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</si>
  <si>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</si>
  <si>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</si>
  <si>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</si>
  <si>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</si>
  <si>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</si>
  <si>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</si>
  <si>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</si>
  <si>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</si>
  <si>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</si>
  <si>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</si>
  <si>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</si>
  <si>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</si>
  <si>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</si>
  <si>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</si>
  <si>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</si>
  <si>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</si>
  <si>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</si>
  <si>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</si>
  <si>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</si>
  <si>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</si>
  <si>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</si>
  <si>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</si>
  <si>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</si>
  <si>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</si>
  <si>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</si>
  <si>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</si>
  <si>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</si>
  <si>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</si>
  <si>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</si>
  <si>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</si>
  <si>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</si>
  <si>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</si>
  <si>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</si>
  <si>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</si>
  <si>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</si>
  <si>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</si>
  <si>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</si>
  <si>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</si>
  <si>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</si>
  <si>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</si>
  <si>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</si>
  <si>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</si>
  <si>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</si>
  <si>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</si>
  <si>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</si>
  <si>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</si>
  <si>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</si>
  <si>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</si>
  <si>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</si>
  <si>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</si>
  <si>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</si>
  <si>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</si>
  <si>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</si>
  <si>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</si>
  <si>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</si>
  <si>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</si>
  <si>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</si>
  <si>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</si>
  <si>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</si>
  <si>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</si>
  <si>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</si>
  <si>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</si>
  <si>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</si>
  <si>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</si>
  <si>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</si>
  <si>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</si>
  <si>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</si>
  <si>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</si>
  <si>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</si>
  <si>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</si>
  <si>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</si>
  <si>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</si>
  <si>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</si>
  <si>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</si>
  <si>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</si>
  <si>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</si>
  <si>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</si>
  <si>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</si>
  <si>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</si>
  <si>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</si>
  <si>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</si>
  <si>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</si>
  <si>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</si>
  <si>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</si>
  <si>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</si>
  <si>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</si>
  <si>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</si>
  <si>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</si>
  <si>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</si>
  <si>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</si>
  <si>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</si>
  <si>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</si>
  <si>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</si>
  <si>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</si>
  <si>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</si>
  <si>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</si>
  <si>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</si>
  <si>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</si>
  <si>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</si>
  <si>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</si>
  <si>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</si>
  <si>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</si>
  <si>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</si>
  <si>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</si>
  <si>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</si>
  <si>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</si>
  <si>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</si>
  <si>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</si>
  <si>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</si>
  <si>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</si>
  <si>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</si>
  <si>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</si>
  <si>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</si>
  <si>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</si>
  <si>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</si>
  <si>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</si>
  <si>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</si>
  <si>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</si>
  <si>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</si>
  <si>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</si>
  <si>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</si>
  <si>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</si>
  <si>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</si>
  <si>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</si>
  <si>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</si>
  <si>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</si>
  <si>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</si>
  <si>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</si>
  <si>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</si>
  <si>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</si>
  <si>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</si>
  <si>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</si>
  <si>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</si>
  <si>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</si>
  <si>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</si>
  <si>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</si>
  <si>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</si>
  <si>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</si>
  <si>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</si>
  <si>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</si>
  <si>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</si>
  <si>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</si>
  <si>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</si>
  <si>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</si>
  <si>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</si>
  <si>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</si>
  <si>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</si>
  <si>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</si>
  <si>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</si>
  <si>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</si>
  <si>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</si>
  <si>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</si>
  <si>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</si>
  <si>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</si>
  <si>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</si>
  <si>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</si>
  <si>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</si>
  <si>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</si>
  <si>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</si>
  <si>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</si>
  <si>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</si>
  <si>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</si>
  <si>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</si>
  <si>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</si>
  <si>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</si>
  <si>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</si>
  <si>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</si>
  <si>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</si>
  <si>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</si>
  <si>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</si>
  <si>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</si>
  <si>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</si>
  <si>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</si>
  <si>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</si>
  <si>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</si>
  <si>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</si>
  <si>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</si>
  <si>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</si>
  <si>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</si>
  <si>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</si>
  <si>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</si>
  <si>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</si>
  <si>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</si>
  <si>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</si>
  <si>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</si>
  <si>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</si>
  <si>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</si>
  <si>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</si>
  <si>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</si>
  <si>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</si>
  <si>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</si>
  <si>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</si>
  <si>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</si>
  <si>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</si>
  <si>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</si>
  <si>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</si>
  <si>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</si>
  <si>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</si>
  <si>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</si>
  <si>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</si>
  <si>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</si>
  <si>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</si>
  <si>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</si>
  <si>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</si>
  <si>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</si>
  <si>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</si>
  <si>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</si>
  <si>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</si>
  <si>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</si>
  <si>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</si>
  <si>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</si>
  <si>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</si>
  <si>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</si>
  <si>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</si>
  <si>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</si>
  <si>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</si>
  <si>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</si>
  <si>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</si>
  <si>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</si>
  <si>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</si>
  <si>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</si>
  <si>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</si>
  <si>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</si>
  <si>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</si>
  <si>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</si>
  <si>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</si>
  <si>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</si>
  <si>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</si>
  <si>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</si>
  <si>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</si>
  <si>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</si>
  <si>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</si>
  <si>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</si>
  <si>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</si>
  <si>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</si>
  <si>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</si>
  <si>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</si>
  <si>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</si>
  <si>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</si>
  <si>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</si>
  <si>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</si>
  <si>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</si>
  <si>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</si>
  <si>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</si>
  <si>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</si>
  <si>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</si>
  <si>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</si>
  <si>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</si>
  <si>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</si>
  <si>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</si>
  <si>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</si>
  <si>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</si>
  <si>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</si>
  <si>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</si>
  <si>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</si>
  <si>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</si>
  <si>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</si>
  <si>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</si>
  <si>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</si>
  <si>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</si>
  <si>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</si>
  <si>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</si>
  <si>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</si>
  <si>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</si>
  <si>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</si>
  <si>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</si>
  <si>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</si>
  <si>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</si>
  <si>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</si>
  <si>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</si>
  <si>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</si>
  <si>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</si>
  <si>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</si>
  <si>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</si>
  <si>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</si>
  <si>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</si>
  <si>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</si>
  <si>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</si>
  <si>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</si>
  <si>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</si>
  <si>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</si>
  <si>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</si>
  <si>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</si>
  <si>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</si>
  <si>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</si>
  <si>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</si>
  <si>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</si>
  <si>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</si>
  <si>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</si>
  <si>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</si>
  <si>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</si>
  <si>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</si>
  <si>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</si>
  <si>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</si>
  <si>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</si>
  <si>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</si>
  <si>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</si>
  <si>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</si>
  <si>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</si>
  <si>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</si>
  <si>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</si>
  <si>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</si>
  <si>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</si>
  <si>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</si>
  <si>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</si>
  <si>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</si>
  <si>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</si>
  <si>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</si>
  <si>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</si>
  <si>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</si>
  <si>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</si>
  <si>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</si>
  <si>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</si>
  <si>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</si>
  <si>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</si>
  <si>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</si>
  <si>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</si>
  <si>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</si>
  <si>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</si>
  <si>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</si>
  <si>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</si>
  <si>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</si>
  <si>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</si>
  <si>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</si>
  <si>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</si>
  <si>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</si>
  <si>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</si>
  <si>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</si>
  <si>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</si>
  <si>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</si>
  <si>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</si>
  <si>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</si>
  <si>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</si>
  <si>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</si>
  <si>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</si>
  <si>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</si>
  <si>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</si>
  <si>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</si>
  <si>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</si>
  <si>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</si>
  <si>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</si>
  <si>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</si>
  <si>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</si>
  <si>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</si>
  <si>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</si>
  <si>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</si>
  <si>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</si>
  <si>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</si>
  <si>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</si>
  <si>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</si>
  <si>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</si>
  <si>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</si>
  <si>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</si>
  <si>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</si>
  <si>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</si>
  <si>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</si>
  <si>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</si>
  <si>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</si>
  <si>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</si>
  <si>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</si>
  <si>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</si>
  <si>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</si>
  <si>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</si>
  <si>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</si>
  <si>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</si>
  <si>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</si>
  <si>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</si>
  <si>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</si>
  <si>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</si>
  <si>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</si>
  <si>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</si>
  <si>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</si>
  <si>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</si>
  <si>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</si>
  <si>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</si>
  <si>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</si>
  <si>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</si>
  <si>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</si>
  <si>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</si>
  <si>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</si>
  <si>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</si>
  <si>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</si>
  <si>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</si>
  <si>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</si>
  <si>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</si>
  <si>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</si>
  <si>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</si>
  <si>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</si>
  <si>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</si>
  <si>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</si>
  <si>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</si>
  <si>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</si>
  <si>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</si>
  <si>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</si>
  <si>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</si>
  <si>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</si>
  <si>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</si>
  <si>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</si>
  <si>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</si>
  <si>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</si>
  <si>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</si>
  <si>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</si>
  <si>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</si>
  <si>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</si>
  <si>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</si>
  <si>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</si>
  <si>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</si>
  <si>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</si>
  <si>
    <t xml:space="preserve">     ACB             </t>
  </si>
  <si>
    <t>Tổng/Total</t>
  </si>
  <si>
    <t>Tiền gửi kỳ hạn dưới 3 tháng (1)
Deposit with term not more than three months</t>
  </si>
  <si>
    <t>Tiền gửi kỳ hạn trên 3 tháng 
Deposit with term more than three months</t>
  </si>
  <si>
    <t>Năm 2023
Year 2023</t>
  </si>
  <si>
    <t xml:space="preserve">     VCB             </t>
  </si>
  <si>
    <t>Đại diện được ủy quyền của Ngân hàng giám sát</t>
  </si>
  <si>
    <t>Đại diện được ủy quyền của Công ty quản lý Quỹ</t>
  </si>
  <si>
    <t xml:space="preserve">     HCM             </t>
  </si>
  <si>
    <t xml:space="preserve">     HDB             </t>
  </si>
  <si>
    <t xml:space="preserve">     VPB             </t>
  </si>
  <si>
    <t xml:space="preserve">     OCB             </t>
  </si>
  <si>
    <t>Năm 2024
Year 2024</t>
  </si>
  <si>
    <t>2246.10</t>
  </si>
  <si>
    <t xml:space="preserve">     CTG             </t>
  </si>
  <si>
    <r>
      <t xml:space="preserve">Quyền mua
</t>
    </r>
    <r>
      <rPr>
        <i/>
        <sz val="10"/>
        <color theme="1"/>
        <rFont val="Tahoma"/>
        <family val="2"/>
      </rPr>
      <t>Rights</t>
    </r>
  </si>
  <si>
    <t>KỲ BÁO CÁO/ THIS PERIOD
31/05/2024</t>
  </si>
  <si>
    <t>Ngày 31 tháng 05 năm 2024
As at 31 May 2024</t>
  </si>
  <si>
    <t xml:space="preserve">     BVH             </t>
  </si>
  <si>
    <t xml:space="preserve">     MBB             </t>
  </si>
  <si>
    <t xml:space="preserve">     SSI             </t>
  </si>
  <si>
    <t xml:space="preserve">     STB             </t>
  </si>
  <si>
    <t>Thay đổi NAV do mua lại, phát hành thêm Chứng chỉ quỹ (= III.1 + III.2)
Change of Net Asset Value due to subscription, redemption during the period</t>
  </si>
  <si>
    <t>1.1. Cổ tức được nhận
Income from Dividend</t>
  </si>
  <si>
    <t>Tháng 06 năm 2024/Jun 2024</t>
  </si>
  <si>
    <t>Tại ngày 30 tháng 6 năm 2024/ As at 30 Jun 2024</t>
  </si>
  <si>
    <t>Ngày 03 tháng 07 năm 2024
03 Jul 2024</t>
  </si>
  <si>
    <t>KỲ BÁO CÁO/ THIS PERIOD
30/06/2024</t>
  </si>
  <si>
    <t>Ngày 30 tháng 06 năm 2024
As at 30 Jun 2024</t>
  </si>
  <si>
    <t xml:space="preserve">     LPB             </t>
  </si>
  <si>
    <t xml:space="preserve">     SSB             </t>
  </si>
  <si>
    <t xml:space="preserve">     TPB             </t>
  </si>
  <si>
    <t xml:space="preserve">     VDS             </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</si>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</sst>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rgb="FFFF0000"/>
      <name val="Tahoma"/>
      <family val="2"/>
    </font>
    <font>
      <b/>
      <sz val="10"/>
      <color rgb="FFFF000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bottom/>
      <diagonal/>
    </border>
  </borders>
  <cellStyleXfs count="985">
    <xf numFmtId="0" fontId="0" fillId="0" borderId="0"/>
    <xf numFmtId="43" fontId="14" fillId="0" borderId="0" quotePrefix="1" applyFont="0" applyFill="0" applyBorder="0" applyAlignment="0">
      <protection locked="0"/>
    </xf>
    <xf numFmtId="43"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9" fontId="14" fillId="0" borderId="0" quotePrefix="1" applyFont="0" applyFill="0" applyBorder="0" applyAlignment="0">
      <protection locked="0"/>
    </xf>
    <xf numFmtId="9" fontId="2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2" fillId="0" borderId="0"/>
    <xf numFmtId="43" fontId="14" fillId="0" borderId="0" quotePrefix="1" applyFont="0" applyFill="0" applyBorder="0" applyAlignment="0">
      <protection locked="0"/>
    </xf>
    <xf numFmtId="169" fontId="31" fillId="0" borderId="0" applyFont="0" applyFill="0" applyBorder="0" applyAlignment="0" applyProtection="0"/>
    <xf numFmtId="0" fontId="32" fillId="0" borderId="0" applyNumberFormat="0" applyFill="0" applyBorder="0" applyAlignment="0" applyProtection="0"/>
    <xf numFmtId="170" fontId="32" fillId="0" borderId="0" applyNumberFormat="0" applyFill="0" applyBorder="0" applyAlignment="0" applyProtection="0"/>
    <xf numFmtId="170" fontId="32" fillId="0" borderId="0" applyNumberFormat="0" applyFill="0" applyBorder="0" applyAlignment="0" applyProtection="0"/>
    <xf numFmtId="171" fontId="33" fillId="0" borderId="0" applyBorder="0"/>
    <xf numFmtId="0" fontId="14" fillId="0" borderId="0"/>
    <xf numFmtId="0" fontId="3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5" fillId="0" borderId="0" applyFont="0" applyFill="0" applyBorder="0" applyAlignment="0" applyProtection="0"/>
    <xf numFmtId="173" fontId="36" fillId="0" borderId="0" applyFont="0" applyFill="0" applyBorder="0" applyAlignment="0" applyProtection="0"/>
    <xf numFmtId="38" fontId="35" fillId="0" borderId="0" applyFont="0" applyFill="0" applyBorder="0" applyAlignment="0" applyProtection="0"/>
    <xf numFmtId="164" fontId="37" fillId="0" borderId="0" applyFont="0" applyFill="0" applyBorder="0" applyAlignment="0" applyProtection="0"/>
    <xf numFmtId="9" fontId="38" fillId="0" borderId="0" applyFont="0" applyFill="0" applyBorder="0" applyAlignment="0" applyProtection="0"/>
    <xf numFmtId="6" fontId="39" fillId="0" borderId="0" applyFont="0" applyFill="0" applyBorder="0" applyAlignment="0" applyProtection="0"/>
    <xf numFmtId="0" fontId="4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1" fillId="0" borderId="0"/>
    <xf numFmtId="0" fontId="14" fillId="0" borderId="0" applyNumberFormat="0" applyFill="0" applyBorder="0" applyAlignment="0" applyProtection="0"/>
    <xf numFmtId="0" fontId="42" fillId="0" borderId="0"/>
    <xf numFmtId="0" fontId="42" fillId="0" borderId="0"/>
    <xf numFmtId="0" fontId="43" fillId="0" borderId="0">
      <alignment vertical="top"/>
    </xf>
    <xf numFmtId="42" fontId="44" fillId="0" borderId="0" applyFont="0" applyFill="0" applyBorder="0" applyAlignment="0" applyProtection="0"/>
    <xf numFmtId="0" fontId="45" fillId="0" borderId="0" applyNumberFormat="0" applyFill="0" applyBorder="0" applyAlignment="0" applyProtection="0"/>
    <xf numFmtId="42" fontId="44" fillId="0" borderId="0" applyFont="0" applyFill="0" applyBorder="0" applyAlignment="0" applyProtection="0"/>
    <xf numFmtId="169" fontId="31" fillId="0" borderId="0" applyFont="0" applyFill="0" applyBorder="0" applyAlignment="0" applyProtection="0"/>
    <xf numFmtId="165" fontId="31" fillId="0" borderId="0" applyFont="0" applyFill="0" applyBorder="0" applyAlignment="0" applyProtection="0"/>
    <xf numFmtId="174" fontId="44" fillId="0" borderId="0" applyFont="0" applyFill="0" applyBorder="0" applyAlignment="0" applyProtection="0"/>
    <xf numFmtId="164" fontId="31" fillId="0" borderId="0" applyFont="0" applyFill="0" applyBorder="0" applyAlignment="0" applyProtection="0"/>
    <xf numFmtId="42" fontId="44" fillId="0" borderId="0" applyFont="0" applyFill="0" applyBorder="0" applyAlignment="0" applyProtection="0"/>
    <xf numFmtId="174" fontId="44" fillId="0" borderId="0" applyFont="0" applyFill="0" applyBorder="0" applyAlignment="0" applyProtection="0"/>
    <xf numFmtId="165" fontId="31" fillId="0" borderId="0" applyFont="0" applyFill="0" applyBorder="0" applyAlignment="0" applyProtection="0"/>
    <xf numFmtId="175" fontId="44" fillId="0" borderId="0" applyFont="0" applyFill="0" applyBorder="0" applyAlignment="0" applyProtection="0"/>
    <xf numFmtId="164" fontId="31" fillId="0" borderId="0" applyFont="0" applyFill="0" applyBorder="0" applyAlignment="0" applyProtection="0"/>
    <xf numFmtId="165" fontId="31" fillId="0" borderId="0" applyFont="0" applyFill="0" applyBorder="0" applyAlignment="0" applyProtection="0"/>
    <xf numFmtId="175" fontId="44" fillId="0" borderId="0" applyFont="0" applyFill="0" applyBorder="0" applyAlignment="0" applyProtection="0"/>
    <xf numFmtId="174" fontId="44" fillId="0" borderId="0" applyFont="0" applyFill="0" applyBorder="0" applyAlignment="0" applyProtection="0"/>
    <xf numFmtId="164" fontId="31" fillId="0" borderId="0" applyFont="0" applyFill="0" applyBorder="0" applyAlignment="0" applyProtection="0"/>
    <xf numFmtId="169" fontId="31" fillId="0" borderId="0" applyFont="0" applyFill="0" applyBorder="0" applyAlignment="0" applyProtection="0"/>
    <xf numFmtId="42" fontId="44" fillId="0" borderId="0" applyFont="0" applyFill="0" applyBorder="0" applyAlignment="0" applyProtection="0"/>
    <xf numFmtId="164" fontId="31" fillId="0" borderId="0" applyFont="0" applyFill="0" applyBorder="0" applyAlignment="0" applyProtection="0"/>
    <xf numFmtId="175" fontId="44" fillId="0" borderId="0" applyFont="0" applyFill="0" applyBorder="0" applyAlignment="0" applyProtection="0"/>
    <xf numFmtId="174" fontId="44" fillId="0" borderId="0" applyFont="0" applyFill="0" applyBorder="0" applyAlignment="0" applyProtection="0"/>
    <xf numFmtId="169" fontId="31" fillId="0" borderId="0" applyFont="0" applyFill="0" applyBorder="0" applyAlignment="0" applyProtection="0"/>
    <xf numFmtId="165" fontId="31" fillId="0" borderId="0" applyFont="0" applyFill="0" applyBorder="0" applyAlignment="0" applyProtection="0"/>
    <xf numFmtId="0" fontId="45" fillId="0" borderId="0" applyNumberFormat="0" applyFill="0" applyBorder="0" applyAlignment="0" applyProtection="0"/>
    <xf numFmtId="176" fontId="14" fillId="0" borderId="0" applyFont="0" applyFill="0" applyBorder="0" applyAlignment="0" applyProtection="0"/>
    <xf numFmtId="177" fontId="14" fillId="0" borderId="0" applyFont="0" applyFill="0" applyBorder="0" applyAlignment="0" applyProtection="0"/>
    <xf numFmtId="0" fontId="14" fillId="0" borderId="0"/>
    <xf numFmtId="0" fontId="46" fillId="0" borderId="0"/>
    <xf numFmtId="0" fontId="47" fillId="16" borderId="0"/>
    <xf numFmtId="9" fontId="48" fillId="0" borderId="0" applyBorder="0" applyAlignment="0" applyProtection="0"/>
    <xf numFmtId="0" fontId="49" fillId="16" borderId="0"/>
    <xf numFmtId="0" fontId="19" fillId="0" borderId="0"/>
    <xf numFmtId="170" fontId="50" fillId="17" borderId="0" applyNumberFormat="0" applyBorder="0" applyAlignment="0" applyProtection="0"/>
    <xf numFmtId="0" fontId="12" fillId="4" borderId="0" applyNumberFormat="0" applyBorder="0" applyAlignment="0" applyProtection="0"/>
    <xf numFmtId="170" fontId="50" fillId="18" borderId="0" applyNumberFormat="0" applyBorder="0" applyAlignment="0" applyProtection="0"/>
    <xf numFmtId="0" fontId="12" fillId="6" borderId="0" applyNumberFormat="0" applyBorder="0" applyAlignment="0" applyProtection="0"/>
    <xf numFmtId="170" fontId="50" fillId="19" borderId="0" applyNumberFormat="0" applyBorder="0" applyAlignment="0" applyProtection="0"/>
    <xf numFmtId="0" fontId="12" fillId="8" borderId="0" applyNumberFormat="0" applyBorder="0" applyAlignment="0" applyProtection="0"/>
    <xf numFmtId="170" fontId="50" fillId="20" borderId="0" applyNumberFormat="0" applyBorder="0" applyAlignment="0" applyProtection="0"/>
    <xf numFmtId="0" fontId="12" fillId="10" borderId="0" applyNumberFormat="0" applyBorder="0" applyAlignment="0" applyProtection="0"/>
    <xf numFmtId="170" fontId="50" fillId="21" borderId="0" applyNumberFormat="0" applyBorder="0" applyAlignment="0" applyProtection="0"/>
    <xf numFmtId="0" fontId="12" fillId="12" borderId="0" applyNumberFormat="0" applyBorder="0" applyAlignment="0" applyProtection="0"/>
    <xf numFmtId="170" fontId="50" fillId="22" borderId="0" applyNumberFormat="0" applyBorder="0" applyAlignment="0" applyProtection="0"/>
    <xf numFmtId="0" fontId="12" fillId="14" borderId="0" applyNumberFormat="0" applyBorder="0" applyAlignment="0" applyProtection="0"/>
    <xf numFmtId="0" fontId="51" fillId="16" borderId="0"/>
    <xf numFmtId="0" fontId="52" fillId="0" borderId="0"/>
    <xf numFmtId="0" fontId="53" fillId="0" borderId="0">
      <alignment wrapText="1"/>
    </xf>
    <xf numFmtId="170" fontId="50" fillId="23" borderId="0" applyNumberFormat="0" applyBorder="0" applyAlignment="0" applyProtection="0"/>
    <xf numFmtId="0" fontId="12" fillId="5" borderId="0" applyNumberFormat="0" applyBorder="0" applyAlignment="0" applyProtection="0"/>
    <xf numFmtId="170" fontId="50" fillId="24" borderId="0" applyNumberFormat="0" applyBorder="0" applyAlignment="0" applyProtection="0"/>
    <xf numFmtId="0" fontId="12" fillId="7" borderId="0" applyNumberFormat="0" applyBorder="0" applyAlignment="0" applyProtection="0"/>
    <xf numFmtId="170" fontId="50" fillId="25" borderId="0" applyNumberFormat="0" applyBorder="0" applyAlignment="0" applyProtection="0"/>
    <xf numFmtId="0" fontId="12" fillId="9" borderId="0" applyNumberFormat="0" applyBorder="0" applyAlignment="0" applyProtection="0"/>
    <xf numFmtId="170" fontId="50" fillId="20" borderId="0" applyNumberFormat="0" applyBorder="0" applyAlignment="0" applyProtection="0"/>
    <xf numFmtId="0" fontId="12" fillId="11" borderId="0" applyNumberFormat="0" applyBorder="0" applyAlignment="0" applyProtection="0"/>
    <xf numFmtId="170" fontId="50" fillId="23" borderId="0" applyNumberFormat="0" applyBorder="0" applyAlignment="0" applyProtection="0"/>
    <xf numFmtId="0" fontId="12" fillId="13" borderId="0" applyNumberFormat="0" applyBorder="0" applyAlignment="0" applyProtection="0"/>
    <xf numFmtId="170" fontId="50" fillId="26" borderId="0" applyNumberFormat="0" applyBorder="0" applyAlignment="0" applyProtection="0"/>
    <xf numFmtId="0" fontId="12" fillId="15" borderId="0" applyNumberFormat="0" applyBorder="0" applyAlignment="0" applyProtection="0"/>
    <xf numFmtId="170" fontId="54" fillId="27" borderId="0" applyNumberFormat="0" applyBorder="0" applyAlignment="0" applyProtection="0"/>
    <xf numFmtId="170" fontId="54" fillId="24" borderId="0" applyNumberFormat="0" applyBorder="0" applyAlignment="0" applyProtection="0"/>
    <xf numFmtId="170" fontId="54" fillId="25" borderId="0" applyNumberFormat="0" applyBorder="0" applyAlignment="0" applyProtection="0"/>
    <xf numFmtId="170" fontId="54" fillId="28" borderId="0" applyNumberFormat="0" applyBorder="0" applyAlignment="0" applyProtection="0"/>
    <xf numFmtId="170" fontId="54" fillId="29" borderId="0" applyNumberFormat="0" applyBorder="0" applyAlignment="0" applyProtection="0"/>
    <xf numFmtId="170" fontId="54" fillId="30" borderId="0" applyNumberFormat="0" applyBorder="0" applyAlignment="0" applyProtection="0"/>
    <xf numFmtId="170" fontId="54" fillId="31" borderId="0" applyNumberFormat="0" applyBorder="0" applyAlignment="0" applyProtection="0"/>
    <xf numFmtId="170" fontId="54" fillId="32" borderId="0" applyNumberFormat="0" applyBorder="0" applyAlignment="0" applyProtection="0"/>
    <xf numFmtId="170" fontId="54" fillId="33" borderId="0" applyNumberFormat="0" applyBorder="0" applyAlignment="0" applyProtection="0"/>
    <xf numFmtId="170" fontId="54" fillId="28" borderId="0" applyNumberFormat="0" applyBorder="0" applyAlignment="0" applyProtection="0"/>
    <xf numFmtId="170" fontId="54" fillId="29" borderId="0" applyNumberFormat="0" applyBorder="0" applyAlignment="0" applyProtection="0"/>
    <xf numFmtId="170" fontId="54" fillId="34" borderId="0" applyNumberFormat="0" applyBorder="0" applyAlignment="0" applyProtection="0"/>
    <xf numFmtId="0" fontId="55" fillId="0" borderId="0" applyNumberFormat="0" applyAlignment="0"/>
    <xf numFmtId="178" fontId="14" fillId="0" borderId="0" applyFont="0" applyFill="0" applyBorder="0" applyAlignment="0" applyProtection="0"/>
    <xf numFmtId="0" fontId="56" fillId="0" borderId="0" applyFont="0" applyFill="0" applyBorder="0" applyAlignment="0" applyProtection="0"/>
    <xf numFmtId="179" fontId="57" fillId="0" borderId="0" applyFont="0" applyFill="0" applyBorder="0" applyAlignment="0" applyProtection="0"/>
    <xf numFmtId="180" fontId="14" fillId="0" borderId="0" applyFont="0" applyFill="0" applyBorder="0" applyAlignment="0" applyProtection="0"/>
    <xf numFmtId="0" fontId="56" fillId="0" borderId="0" applyFont="0" applyFill="0" applyBorder="0" applyAlignment="0" applyProtection="0"/>
    <xf numFmtId="180" fontId="14" fillId="0" borderId="0" applyFont="0" applyFill="0" applyBorder="0" applyAlignment="0" applyProtection="0"/>
    <xf numFmtId="0" fontId="58" fillId="0" borderId="0">
      <alignment horizontal="center" wrapText="1"/>
      <protection locked="0"/>
    </xf>
    <xf numFmtId="181" fontId="59" fillId="0" borderId="0" applyFont="0" applyFill="0" applyBorder="0" applyAlignment="0" applyProtection="0"/>
    <xf numFmtId="0" fontId="56" fillId="0" borderId="0" applyFont="0" applyFill="0" applyBorder="0" applyAlignment="0" applyProtection="0"/>
    <xf numFmtId="181" fontId="59" fillId="0" borderId="0" applyFont="0" applyFill="0" applyBorder="0" applyAlignment="0" applyProtection="0"/>
    <xf numFmtId="182" fontId="59" fillId="0" borderId="0" applyFont="0" applyFill="0" applyBorder="0" applyAlignment="0" applyProtection="0"/>
    <xf numFmtId="0" fontId="56" fillId="0" borderId="0" applyFont="0" applyFill="0" applyBorder="0" applyAlignment="0" applyProtection="0"/>
    <xf numFmtId="182" fontId="59" fillId="0" borderId="0" applyFont="0" applyFill="0" applyBorder="0" applyAlignment="0" applyProtection="0"/>
    <xf numFmtId="169" fontId="31" fillId="0" borderId="0" applyFont="0" applyFill="0" applyBorder="0" applyAlignment="0" applyProtection="0"/>
    <xf numFmtId="170" fontId="60" fillId="18" borderId="0" applyNumberFormat="0" applyBorder="0" applyAlignment="0" applyProtection="0"/>
    <xf numFmtId="0" fontId="56" fillId="0" borderId="0"/>
    <xf numFmtId="0" fontId="46" fillId="0" borderId="0"/>
    <xf numFmtId="0" fontId="56" fillId="0" borderId="0"/>
    <xf numFmtId="37" fontId="61" fillId="0" borderId="0"/>
    <xf numFmtId="173" fontId="14" fillId="0" borderId="0" applyFont="0" applyFill="0" applyBorder="0" applyAlignment="0" applyProtection="0"/>
    <xf numFmtId="183" fontId="14" fillId="0" borderId="0" applyFont="0" applyFill="0" applyBorder="0" applyAlignment="0" applyProtection="0"/>
    <xf numFmtId="171" fontId="33" fillId="0" borderId="0" applyFill="0"/>
    <xf numFmtId="184" fontId="33" fillId="0" borderId="0" applyNumberFormat="0" applyFill="0" applyBorder="0" applyAlignment="0">
      <alignment horizontal="center"/>
    </xf>
    <xf numFmtId="0" fontId="62" fillId="0" borderId="0" applyNumberFormat="0" applyFill="0">
      <alignment horizontal="center" vertical="center" wrapText="1"/>
    </xf>
    <xf numFmtId="171" fontId="33" fillId="0" borderId="9" applyFill="0" applyBorder="0"/>
    <xf numFmtId="41" fontId="33" fillId="0" borderId="0" applyAlignment="0"/>
    <xf numFmtId="0" fontId="62" fillId="0" borderId="0" applyFill="0" applyBorder="0">
      <alignment horizontal="center" vertical="center"/>
    </xf>
    <xf numFmtId="0" fontId="62" fillId="0" borderId="0" applyFill="0" applyBorder="0">
      <alignment horizontal="center" vertical="center"/>
    </xf>
    <xf numFmtId="171"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1"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1"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1"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1"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1"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5" fontId="14" fillId="0" borderId="0" applyFill="0" applyBorder="0" applyAlignment="0"/>
    <xf numFmtId="170" fontId="66" fillId="16" borderId="10" applyNumberFormat="0" applyAlignment="0" applyProtection="0"/>
    <xf numFmtId="0" fontId="67" fillId="0" borderId="0"/>
    <xf numFmtId="186" fontId="44" fillId="0" borderId="0" applyFont="0" applyFill="0" applyBorder="0" applyAlignment="0" applyProtection="0"/>
    <xf numFmtId="170" fontId="68" fillId="35" borderId="11" applyNumberFormat="0" applyAlignment="0" applyProtection="0"/>
    <xf numFmtId="1" fontId="69" fillId="0" borderId="6" applyBorder="0"/>
    <xf numFmtId="41"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87" fontId="46" fillId="0" borderId="0"/>
    <xf numFmtId="187" fontId="46" fillId="0" borderId="0"/>
    <xf numFmtId="188" fontId="70" fillId="0" borderId="0"/>
    <xf numFmtId="3" fontId="14" fillId="0" borderId="0" applyFont="0" applyFill="0" applyBorder="0" applyAlignment="0" applyProtection="0"/>
    <xf numFmtId="3" fontId="14" fillId="0" borderId="0" applyFont="0" applyFill="0" applyBorder="0" applyAlignment="0" applyProtection="0"/>
    <xf numFmtId="0" fontId="71" fillId="0" borderId="0" applyNumberFormat="0" applyAlignment="0">
      <alignment horizontal="left"/>
    </xf>
    <xf numFmtId="0" fontId="72" fillId="0" borderId="0" applyNumberFormat="0" applyAlignment="0"/>
    <xf numFmtId="189" fontId="73" fillId="0" borderId="0" applyFont="0" applyFill="0" applyBorder="0" applyAlignment="0" applyProtection="0"/>
    <xf numFmtId="190" fontId="14" fillId="0" borderId="0" applyFont="0" applyFill="0" applyBorder="0" applyAlignment="0" applyProtection="0"/>
    <xf numFmtId="190" fontId="14" fillId="0" borderId="0" applyFont="0" applyFill="0" applyBorder="0" applyAlignment="0" applyProtection="0"/>
    <xf numFmtId="191" fontId="14" fillId="0" borderId="0"/>
    <xf numFmtId="0" fontId="14" fillId="0" borderId="0" applyFont="0" applyFill="0" applyBorder="0" applyAlignment="0" applyProtection="0"/>
    <xf numFmtId="0" fontId="14" fillId="0" borderId="0" applyFont="0" applyFill="0" applyBorder="0" applyAlignment="0" applyProtection="0"/>
    <xf numFmtId="192" fontId="14" fillId="0" borderId="0" applyFont="0" applyFill="0" applyBorder="0" applyAlignment="0" applyProtection="0"/>
    <xf numFmtId="193" fontId="14" fillId="0" borderId="0" applyFont="0" applyFill="0" applyBorder="0" applyAlignment="0" applyProtection="0"/>
    <xf numFmtId="194" fontId="14" fillId="0" borderId="0"/>
    <xf numFmtId="0" fontId="44" fillId="0" borderId="12">
      <alignment horizontal="left"/>
    </xf>
    <xf numFmtId="0" fontId="74" fillId="0" borderId="0" applyNumberFormat="0" applyAlignment="0">
      <alignment horizontal="left"/>
    </xf>
    <xf numFmtId="195" fontId="19" fillId="0" borderId="0" applyFont="0" applyFill="0" applyBorder="0" applyAlignment="0" applyProtection="0"/>
    <xf numFmtId="196" fontId="14" fillId="0" borderId="0" applyFont="0" applyFill="0" applyBorder="0" applyAlignment="0" applyProtection="0"/>
    <xf numFmtId="170" fontId="75"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97" fontId="19" fillId="0" borderId="13" applyFont="0" applyFill="0" applyBorder="0" applyProtection="0"/>
    <xf numFmtId="170"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0"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0"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0" fontId="82" fillId="0" borderId="19" applyNumberFormat="0" applyFill="0" applyAlignment="0" applyProtection="0"/>
    <xf numFmtId="170" fontId="82" fillId="0" borderId="0" applyNumberFormat="0" applyFill="0" applyBorder="0" applyAlignment="0" applyProtection="0"/>
    <xf numFmtId="14" fontId="32" fillId="21" borderId="16">
      <alignment horizontal="center" vertical="center" wrapText="1"/>
    </xf>
    <xf numFmtId="198" fontId="83" fillId="0" borderId="0">
      <protection locked="0"/>
    </xf>
    <xf numFmtId="198"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0"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5" fontId="89" fillId="37" borderId="0"/>
    <xf numFmtId="0" fontId="58" fillId="0" borderId="0" applyNumberFormat="0" applyFont="0" applyBorder="0" applyAlignment="0"/>
    <xf numFmtId="170" fontId="90" fillId="0" borderId="20" applyNumberFormat="0" applyFill="0" applyAlignment="0" applyProtection="0"/>
    <xf numFmtId="185" fontId="89" fillId="38" borderId="0"/>
    <xf numFmtId="38" fontId="42" fillId="0" borderId="0" applyFont="0" applyFill="0" applyBorder="0" applyAlignment="0" applyProtection="0"/>
    <xf numFmtId="40" fontId="42"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0" fontId="91" fillId="0" borderId="16"/>
    <xf numFmtId="199" fontId="92" fillId="0" borderId="21"/>
    <xf numFmtId="169" fontId="14" fillId="0" borderId="0" applyFont="0" applyFill="0" applyBorder="0" applyAlignment="0" applyProtection="0"/>
    <xf numFmtId="200" fontId="14" fillId="0" borderId="0" applyFont="0" applyFill="0" applyBorder="0" applyAlignment="0" applyProtection="0"/>
    <xf numFmtId="201" fontId="42" fillId="0" borderId="0" applyFont="0" applyFill="0" applyBorder="0" applyAlignment="0" applyProtection="0"/>
    <xf numFmtId="202" fontId="42" fillId="0" borderId="0" applyFont="0" applyFill="0" applyBorder="0" applyAlignment="0" applyProtection="0"/>
    <xf numFmtId="203" fontId="44" fillId="0" borderId="0" applyFont="0" applyFill="0" applyBorder="0" applyAlignment="0" applyProtection="0"/>
    <xf numFmtId="204" fontId="44" fillId="0" borderId="0" applyFont="0" applyFill="0" applyBorder="0" applyAlignment="0" applyProtection="0"/>
    <xf numFmtId="0" fontId="93" fillId="0" borderId="0" applyNumberFormat="0" applyFont="0" applyFill="0" applyAlignment="0"/>
    <xf numFmtId="170"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5"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12" fillId="0" borderId="0"/>
    <xf numFmtId="0" fontId="12" fillId="0" borderId="0"/>
    <xf numFmtId="0" fontId="12" fillId="0" borderId="0"/>
    <xf numFmtId="0" fontId="12" fillId="0" borderId="0"/>
    <xf numFmtId="0" fontId="12" fillId="0" borderId="0"/>
    <xf numFmtId="170" fontId="14" fillId="0" borderId="0" applyNumberFormat="0" applyFill="0" applyBorder="0" applyAlignment="0" applyProtection="0"/>
    <xf numFmtId="0" fontId="12" fillId="0" borderId="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4" fillId="0" borderId="0"/>
    <xf numFmtId="0" fontId="43"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8" fillId="0" borderId="0">
      <alignment horizontal="right"/>
    </xf>
    <xf numFmtId="40" fontId="99" fillId="0" borderId="0">
      <alignment horizontal="center" wrapText="1"/>
    </xf>
    <xf numFmtId="170" fontId="43"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1" fontId="58" fillId="0" borderId="0" applyBorder="0" applyAlignment="0"/>
    <xf numFmtId="0" fontId="100" fillId="0" borderId="0"/>
    <xf numFmtId="206" fontId="44" fillId="0" borderId="0" applyFont="0" applyFill="0" applyBorder="0" applyAlignment="0" applyProtection="0"/>
    <xf numFmtId="207" fontId="44" fillId="0" borderId="0" applyFont="0" applyFill="0" applyBorder="0" applyAlignment="0" applyProtection="0"/>
    <xf numFmtId="0" fontId="14" fillId="0" borderId="0" applyFont="0" applyFill="0" applyBorder="0" applyAlignment="0" applyProtection="0"/>
    <xf numFmtId="0" fontId="46" fillId="0" borderId="0"/>
    <xf numFmtId="170" fontId="101" fillId="16" borderId="23" applyNumberFormat="0" applyAlignment="0" applyProtection="0"/>
    <xf numFmtId="14" fontId="58" fillId="0" borderId="0">
      <alignment horizontal="center" wrapText="1"/>
      <protection locked="0"/>
    </xf>
    <xf numFmtId="208"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24" applyNumberFormat="0" applyBorder="0"/>
    <xf numFmtId="5"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1"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1"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1"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1"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4"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1"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09" fontId="14" fillId="0" borderId="0" applyNumberFormat="0" applyFill="0" applyBorder="0" applyAlignment="0" applyProtection="0">
      <alignment horizontal="left"/>
    </xf>
    <xf numFmtId="210" fontId="110" fillId="0" borderId="0" applyFont="0" applyFill="0" applyBorder="0" applyAlignment="0" applyProtection="0"/>
    <xf numFmtId="0" fontId="42" fillId="0" borderId="0" applyFont="0" applyFill="0" applyBorder="0" applyAlignment="0" applyProtection="0"/>
    <xf numFmtId="0" fontId="14" fillId="0" borderId="0"/>
    <xf numFmtId="211" fontId="73" fillId="0" borderId="0" applyFont="0" applyFill="0" applyBorder="0" applyAlignment="0" applyProtection="0"/>
    <xf numFmtId="175" fontId="44" fillId="0" borderId="0" applyFont="0" applyFill="0" applyBorder="0" applyAlignment="0" applyProtection="0"/>
    <xf numFmtId="42"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2" fontId="73" fillId="0" borderId="3">
      <alignment horizontal="right" vertical="center"/>
    </xf>
    <xf numFmtId="212" fontId="73" fillId="0" borderId="3">
      <alignment horizontal="right" vertical="center"/>
    </xf>
    <xf numFmtId="212" fontId="73" fillId="0" borderId="3">
      <alignment horizontal="right" vertical="center"/>
    </xf>
    <xf numFmtId="213"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0" fontId="117" fillId="0" borderId="0" applyNumberFormat="0" applyFill="0" applyBorder="0" applyAlignment="0" applyProtection="0"/>
    <xf numFmtId="0" fontId="14" fillId="0" borderId="9" applyNumberFormat="0" applyFont="0" applyFill="0" applyAlignment="0" applyProtection="0"/>
    <xf numFmtId="170" fontId="118"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3" fontId="73" fillId="0" borderId="0"/>
    <xf numFmtId="214" fontId="73" fillId="0" borderId="1"/>
    <xf numFmtId="0" fontId="119" fillId="42" borderId="1">
      <alignment horizontal="left" vertical="center"/>
    </xf>
    <xf numFmtId="5" fontId="120" fillId="0" borderId="5">
      <alignment horizontal="left" vertical="top"/>
    </xf>
    <xf numFmtId="5" fontId="45" fillId="0" borderId="30">
      <alignment horizontal="left" vertical="top"/>
    </xf>
    <xf numFmtId="5" fontId="45" fillId="0" borderId="30">
      <alignment horizontal="left" vertical="top"/>
    </xf>
    <xf numFmtId="0" fontId="121" fillId="0" borderId="30">
      <alignment horizontal="left" vertical="center"/>
    </xf>
    <xf numFmtId="215" fontId="14" fillId="0" borderId="0" applyFont="0" applyFill="0" applyBorder="0" applyAlignment="0" applyProtection="0"/>
    <xf numFmtId="216" fontId="14" fillId="0" borderId="0" applyFont="0" applyFill="0" applyBorder="0" applyAlignment="0" applyProtection="0"/>
    <xf numFmtId="170" fontId="122" fillId="0" borderId="0" applyNumberFormat="0" applyFill="0" applyBorder="0" applyAlignment="0" applyProtection="0"/>
    <xf numFmtId="0" fontId="123" fillId="0" borderId="0">
      <alignment vertical="center"/>
    </xf>
    <xf numFmtId="42" fontId="124" fillId="0" borderId="0" applyFont="0" applyFill="0" applyBorder="0" applyAlignment="0" applyProtection="0"/>
    <xf numFmtId="44"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17" fontId="129" fillId="0" borderId="0" applyFont="0" applyFill="0" applyBorder="0" applyAlignment="0" applyProtection="0"/>
    <xf numFmtId="218" fontId="14"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131" fillId="0" borderId="0"/>
    <xf numFmtId="0" fontId="93" fillId="0" borderId="0"/>
    <xf numFmtId="183" fontId="132" fillId="0" borderId="0" applyFont="0" applyFill="0" applyBorder="0" applyAlignment="0" applyProtection="0"/>
    <xf numFmtId="164" fontId="37" fillId="0" borderId="0" applyFont="0" applyFill="0" applyBorder="0" applyAlignment="0" applyProtection="0"/>
    <xf numFmtId="165" fontId="37" fillId="0" borderId="0" applyFont="0" applyFill="0" applyBorder="0" applyAlignment="0" applyProtection="0"/>
    <xf numFmtId="0" fontId="132" fillId="0" borderId="0"/>
    <xf numFmtId="182" fontId="14" fillId="0" borderId="0" applyFont="0" applyFill="0" applyBorder="0" applyAlignment="0" applyProtection="0"/>
    <xf numFmtId="181" fontId="14" fillId="0" borderId="0" applyFont="0" applyFill="0" applyBorder="0" applyAlignment="0" applyProtection="0"/>
    <xf numFmtId="0" fontId="133" fillId="0" borderId="0"/>
    <xf numFmtId="169" fontId="37" fillId="0" borderId="0" applyFont="0" applyFill="0" applyBorder="0" applyAlignment="0" applyProtection="0"/>
    <xf numFmtId="201" fontId="39" fillId="0" borderId="0" applyFont="0" applyFill="0" applyBorder="0" applyAlignment="0" applyProtection="0"/>
    <xf numFmtId="200" fontId="37"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7" fillId="60" borderId="0" applyNumberFormat="0" applyBorder="0" applyAlignment="0" applyProtection="0"/>
    <xf numFmtId="0" fontId="98" fillId="0" borderId="0">
      <alignment vertical="top"/>
    </xf>
    <xf numFmtId="0" fontId="11" fillId="3" borderId="7" applyNumberFormat="0" applyFont="0" applyAlignment="0" applyProtection="0"/>
    <xf numFmtId="0" fontId="10" fillId="0" borderId="0"/>
    <xf numFmtId="43" fontId="10" fillId="0" borderId="0" applyFont="0" applyFill="0" applyBorder="0" applyAlignment="0" applyProtection="0"/>
    <xf numFmtId="0" fontId="98"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8" fillId="0" borderId="0">
      <alignment vertical="top"/>
    </xf>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8" fillId="0" borderId="0" applyNumberFormat="0" applyFill="0" applyBorder="0" applyAlignment="0" applyProtection="0"/>
    <xf numFmtId="0" fontId="15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cellStyleXfs>
  <cellXfs count="530">
    <xf numFmtId="0" fontId="0" fillId="0" borderId="0" xfId="0"/>
    <xf numFmtId="0" fontId="18" fillId="2" borderId="0" xfId="0" applyFont="1" applyFill="1"/>
    <xf numFmtId="10" fontId="18" fillId="2" borderId="1" xfId="30" applyNumberFormat="1" applyFont="1" applyFill="1" applyBorder="1" applyAlignment="1">
      <alignment horizontal="left" vertical="center" wrapText="1"/>
    </xf>
    <xf numFmtId="49" fontId="18" fillId="2" borderId="1" xfId="30" applyNumberFormat="1" applyFont="1" applyFill="1" applyBorder="1" applyAlignment="1">
      <alignment horizontal="center" vertical="center" wrapText="1"/>
    </xf>
    <xf numFmtId="49" fontId="18" fillId="2" borderId="1" xfId="30" applyNumberFormat="1" applyFont="1" applyFill="1" applyBorder="1" applyAlignment="1">
      <alignment horizontal="left" vertical="center" wrapText="1"/>
    </xf>
    <xf numFmtId="14" fontId="17" fillId="2" borderId="1" xfId="30" applyNumberFormat="1" applyFont="1" applyFill="1" applyBorder="1" applyAlignment="1">
      <alignment horizontal="left" vertical="center" wrapText="1"/>
    </xf>
    <xf numFmtId="10" fontId="17" fillId="2" borderId="1" xfId="30" applyNumberFormat="1" applyFont="1" applyFill="1" applyBorder="1" applyAlignment="1">
      <alignment horizontal="left" vertical="center" wrapText="1"/>
    </xf>
    <xf numFmtId="0" fontId="22" fillId="2" borderId="0" xfId="0" applyFont="1" applyFill="1" applyAlignment="1">
      <alignment horizontal="center" vertical="center"/>
    </xf>
    <xf numFmtId="0" fontId="23" fillId="2" borderId="0" xfId="0" applyFont="1" applyFill="1" applyAlignment="1">
      <alignment vertical="center"/>
    </xf>
    <xf numFmtId="49" fontId="18" fillId="2" borderId="1" xfId="49" applyNumberFormat="1" applyFont="1" applyFill="1" applyBorder="1" applyAlignment="1">
      <alignment horizontal="center" vertical="center" wrapText="1"/>
    </xf>
    <xf numFmtId="49" fontId="18" fillId="2" borderId="1" xfId="49" applyNumberFormat="1" applyFont="1" applyFill="1" applyBorder="1" applyAlignment="1">
      <alignment horizontal="left" vertical="center" wrapText="1"/>
    </xf>
    <xf numFmtId="0" fontId="17" fillId="2" borderId="0" xfId="43" applyFont="1" applyFill="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lignment horizontal="left" vertical="center" wrapText="1"/>
    </xf>
    <xf numFmtId="49" fontId="17" fillId="2" borderId="1" xfId="19"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xf numFmtId="166" fontId="18" fillId="2" borderId="0" xfId="1" applyNumberFormat="1" applyFont="1" applyFill="1" applyBorder="1">
      <protection locked="0"/>
    </xf>
    <xf numFmtId="166" fontId="17" fillId="2" borderId="0" xfId="1" applyNumberFormat="1" applyFont="1" applyFill="1" applyBorder="1">
      <protection locked="0"/>
    </xf>
    <xf numFmtId="0" fontId="18" fillId="2" borderId="2" xfId="0" applyFont="1" applyFill="1" applyBorder="1"/>
    <xf numFmtId="166" fontId="18" fillId="2" borderId="2" xfId="1" applyNumberFormat="1" applyFont="1" applyFill="1" applyBorder="1">
      <protection locked="0"/>
    </xf>
    <xf numFmtId="0" fontId="27" fillId="2" borderId="0" xfId="30" applyFont="1" applyFill="1" applyAlignment="1">
      <alignment horizontal="center"/>
    </xf>
    <xf numFmtId="0" fontId="27" fillId="2" borderId="0" xfId="30" applyFont="1" applyFill="1"/>
    <xf numFmtId="0" fontId="18" fillId="2" borderId="0" xfId="30" applyFont="1" applyFill="1"/>
    <xf numFmtId="166" fontId="18" fillId="2" borderId="0" xfId="1" applyNumberFormat="1" applyFont="1" applyFill="1">
      <protection locked="0"/>
    </xf>
    <xf numFmtId="166" fontId="17" fillId="2" borderId="0" xfId="1" applyNumberFormat="1" applyFont="1" applyFill="1">
      <protection locked="0"/>
    </xf>
    <xf numFmtId="0" fontId="16" fillId="2" borderId="0" xfId="0" applyFont="1" applyFill="1"/>
    <xf numFmtId="166" fontId="16" fillId="2" borderId="0" xfId="1" applyNumberFormat="1" applyFont="1" applyFill="1">
      <protection locked="0"/>
    </xf>
    <xf numFmtId="0" fontId="17" fillId="2" borderId="1" xfId="19" applyFont="1" applyFill="1" applyBorder="1" applyAlignment="1">
      <alignment horizontal="center" vertical="center" wrapText="1"/>
    </xf>
    <xf numFmtId="0" fontId="17" fillId="2" borderId="3"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6" xfId="19" applyFont="1" applyFill="1" applyBorder="1" applyAlignment="1">
      <alignment horizontal="left" vertical="center" wrapText="1"/>
    </xf>
    <xf numFmtId="166" fontId="62" fillId="2" borderId="0" xfId="6" applyNumberFormat="1" applyFont="1" applyFill="1" applyAlignment="1" applyProtection="1">
      <alignment horizontal="center" vertical="center"/>
      <protection locked="0"/>
    </xf>
    <xf numFmtId="0" fontId="18" fillId="2" borderId="0" xfId="43" applyFont="1" applyFill="1" applyAlignment="1">
      <alignment vertical="center"/>
    </xf>
    <xf numFmtId="0" fontId="16" fillId="2" borderId="0" xfId="43" applyFont="1" applyFill="1" applyAlignment="1">
      <alignment vertical="center"/>
    </xf>
    <xf numFmtId="0" fontId="17" fillId="2" borderId="8" xfId="43" applyFont="1" applyFill="1" applyBorder="1" applyAlignment="1">
      <alignment vertical="center"/>
    </xf>
    <xf numFmtId="0" fontId="17" fillId="2" borderId="8" xfId="43" applyFont="1" applyFill="1" applyBorder="1" applyAlignment="1">
      <alignment horizontal="right" vertical="center"/>
    </xf>
    <xf numFmtId="0" fontId="17" fillId="2" borderId="0" xfId="43" applyFont="1" applyFill="1" applyAlignment="1">
      <alignment horizontal="right" vertical="center"/>
    </xf>
    <xf numFmtId="166" fontId="17" fillId="2" borderId="0" xfId="237" applyNumberFormat="1" applyFont="1" applyFill="1" applyBorder="1" applyAlignment="1">
      <alignment horizontal="right" vertical="center"/>
    </xf>
    <xf numFmtId="0" fontId="17" fillId="2" borderId="0" xfId="422" applyFont="1" applyFill="1" applyAlignment="1">
      <alignment horizontal="right" vertical="center"/>
    </xf>
    <xf numFmtId="166"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66" fontId="18" fillId="2" borderId="0" xfId="237" applyNumberFormat="1" applyFont="1" applyFill="1" applyAlignment="1">
      <alignment horizontal="center" wrapText="1"/>
    </xf>
    <xf numFmtId="0" fontId="18" fillId="2" borderId="0" xfId="48" applyFont="1" applyFill="1" applyAlignment="1">
      <alignment horizontal="center" wrapText="1"/>
    </xf>
    <xf numFmtId="166"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66" fontId="16" fillId="2" borderId="0" xfId="237" applyNumberFormat="1" applyFont="1" applyFill="1" applyAlignment="1">
      <alignment horizontal="center" vertical="center"/>
    </xf>
    <xf numFmtId="0" fontId="16" fillId="2" borderId="0" xfId="48" applyFont="1" applyFill="1" applyAlignment="1">
      <alignment horizontal="right" vertical="center"/>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66" fontId="18" fillId="2" borderId="0" xfId="237" applyNumberFormat="1" applyFont="1" applyFill="1" applyAlignment="1">
      <alignment horizontal="left" wrapText="1"/>
    </xf>
    <xf numFmtId="0" fontId="18" fillId="2" borderId="0" xfId="48" applyFont="1" applyFill="1" applyAlignment="1">
      <alignment horizontal="right" vertical="center"/>
    </xf>
    <xf numFmtId="166"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Alignment="1">
      <alignment vertical="center"/>
    </xf>
    <xf numFmtId="166" fontId="17" fillId="2" borderId="0" xfId="237" applyNumberFormat="1" applyFont="1" applyFill="1" applyBorder="1" applyAlignment="1">
      <alignment horizontal="left" vertical="center"/>
    </xf>
    <xf numFmtId="0" fontId="17" fillId="2" borderId="0" xfId="48" applyFont="1" applyFill="1" applyAlignment="1">
      <alignment horizontal="left" vertical="center"/>
    </xf>
    <xf numFmtId="166" fontId="17" fillId="2" borderId="0" xfId="237" applyNumberFormat="1" applyFont="1" applyFill="1" applyBorder="1" applyAlignment="1" applyProtection="1">
      <alignment horizontal="center" vertical="center" wrapText="1"/>
    </xf>
    <xf numFmtId="0" fontId="17" fillId="2" borderId="0" xfId="19" applyFont="1" applyFill="1" applyAlignment="1">
      <alignment horizontal="center" vertical="center" wrapText="1"/>
    </xf>
    <xf numFmtId="0" fontId="17" fillId="2" borderId="1" xfId="48" applyFont="1" applyFill="1" applyBorder="1" applyAlignment="1">
      <alignment horizontal="center" vertical="center" wrapText="1"/>
    </xf>
    <xf numFmtId="0" fontId="17" fillId="2" borderId="1" xfId="48" applyFont="1" applyFill="1" applyBorder="1" applyAlignment="1">
      <alignment horizontal="left" vertical="center" wrapText="1"/>
    </xf>
    <xf numFmtId="3" fontId="17" fillId="2" borderId="1" xfId="48" applyNumberFormat="1" applyFont="1" applyFill="1" applyBorder="1" applyAlignment="1">
      <alignment horizontal="right" vertical="center" wrapText="1"/>
    </xf>
    <xf numFmtId="0" fontId="17" fillId="2" borderId="3" xfId="48" applyFont="1" applyFill="1" applyBorder="1" applyAlignment="1">
      <alignment horizontal="left" vertical="center" wrapText="1"/>
    </xf>
    <xf numFmtId="3" fontId="17" fillId="2" borderId="3" xfId="48" applyNumberFormat="1" applyFont="1" applyFill="1" applyBorder="1" applyAlignment="1">
      <alignment horizontal="center" vertical="center" wrapText="1"/>
    </xf>
    <xf numFmtId="0" fontId="17" fillId="2" borderId="0" xfId="48" applyFont="1" applyFill="1" applyAlignment="1">
      <alignment horizontal="left" vertical="center" wrapText="1"/>
    </xf>
    <xf numFmtId="0" fontId="18" fillId="2" borderId="1" xfId="48" applyFont="1" applyFill="1" applyBorder="1" applyAlignment="1">
      <alignment horizontal="left" vertical="center" wrapText="1"/>
    </xf>
    <xf numFmtId="0" fontId="17" fillId="2" borderId="1" xfId="48" applyFont="1" applyFill="1" applyBorder="1" applyAlignment="1">
      <alignment horizontal="right" vertical="center" wrapText="1"/>
    </xf>
    <xf numFmtId="0" fontId="17" fillId="2" borderId="3" xfId="48" applyFont="1" applyFill="1" applyBorder="1" applyAlignment="1">
      <alignment horizontal="right" vertical="center" wrapText="1"/>
    </xf>
    <xf numFmtId="166" fontId="17" fillId="2" borderId="3" xfId="48" applyNumberFormat="1" applyFont="1" applyFill="1" applyBorder="1" applyAlignment="1">
      <alignment horizontal="right" vertical="center" wrapText="1"/>
    </xf>
    <xf numFmtId="0" fontId="27" fillId="2" borderId="0" xfId="48" applyFont="1" applyFill="1"/>
    <xf numFmtId="3" fontId="17" fillId="2" borderId="3" xfId="48" applyNumberFormat="1" applyFont="1" applyFill="1" applyBorder="1" applyAlignment="1">
      <alignment horizontal="right" vertical="center" wrapText="1"/>
    </xf>
    <xf numFmtId="0" fontId="27" fillId="2" borderId="0" xfId="48" applyFont="1" applyFill="1" applyAlignment="1">
      <alignment horizontal="right"/>
    </xf>
    <xf numFmtId="166" fontId="17" fillId="2" borderId="1" xfId="237"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66" fontId="18" fillId="2" borderId="1" xfId="237" applyNumberFormat="1" applyFont="1" applyFill="1" applyBorder="1" applyAlignment="1" applyProtection="1">
      <alignment horizontal="right" vertical="center" wrapText="1"/>
      <protection locked="0"/>
    </xf>
    <xf numFmtId="166" fontId="18" fillId="2" borderId="3" xfId="237" applyNumberFormat="1" applyFont="1" applyFill="1" applyBorder="1" applyAlignment="1" applyProtection="1">
      <alignment horizontal="right" vertical="center" wrapText="1"/>
      <protection locked="0"/>
    </xf>
    <xf numFmtId="166" fontId="18" fillId="2" borderId="3" xfId="48" applyNumberFormat="1" applyFont="1" applyFill="1" applyBorder="1" applyAlignment="1">
      <alignment horizontal="right" vertical="center" wrapText="1"/>
    </xf>
    <xf numFmtId="166" fontId="17" fillId="2" borderId="1" xfId="48" applyNumberFormat="1" applyFont="1" applyFill="1" applyBorder="1" applyAlignment="1">
      <alignment horizontal="right" vertical="center" wrapText="1"/>
    </xf>
    <xf numFmtId="0" fontId="28" fillId="2" borderId="0" xfId="48" applyFont="1" applyFill="1"/>
    <xf numFmtId="0" fontId="18" fillId="2" borderId="1" xfId="48" applyFont="1" applyFill="1" applyBorder="1" applyAlignment="1">
      <alignment horizontal="right" vertical="center" wrapText="1"/>
    </xf>
    <xf numFmtId="0" fontId="18" fillId="2" borderId="3" xfId="48" applyFont="1" applyFill="1" applyBorder="1" applyAlignment="1">
      <alignment horizontal="right" vertical="center" wrapText="1"/>
    </xf>
    <xf numFmtId="166" fontId="18" fillId="2" borderId="3" xfId="237" applyNumberFormat="1" applyFont="1" applyFill="1" applyBorder="1" applyAlignment="1" applyProtection="1">
      <alignment horizontal="right" vertical="center" wrapText="1"/>
    </xf>
    <xf numFmtId="166" fontId="27" fillId="2" borderId="0" xfId="48" applyNumberFormat="1" applyFont="1" applyFill="1"/>
    <xf numFmtId="0" fontId="17" fillId="2" borderId="1" xfId="19" applyFont="1" applyFill="1" applyBorder="1" applyAlignment="1">
      <alignment horizontal="left" vertical="center" wrapText="1"/>
    </xf>
    <xf numFmtId="3" fontId="17" fillId="2" borderId="1" xfId="19" applyNumberFormat="1" applyFont="1" applyFill="1" applyBorder="1" applyAlignment="1">
      <alignment horizontal="right" vertical="center" wrapText="1"/>
    </xf>
    <xf numFmtId="0" fontId="17" fillId="2" borderId="1" xfId="19" applyFont="1" applyFill="1" applyBorder="1" applyAlignment="1">
      <alignment horizontal="right" vertical="center" wrapText="1"/>
    </xf>
    <xf numFmtId="0" fontId="17" fillId="2" borderId="3" xfId="19" applyFont="1" applyFill="1" applyBorder="1" applyAlignment="1">
      <alignment horizontal="right" vertical="center" wrapText="1"/>
    </xf>
    <xf numFmtId="3" fontId="17" fillId="2" borderId="3" xfId="19" applyNumberFormat="1" applyFont="1" applyFill="1" applyBorder="1" applyAlignment="1">
      <alignment horizontal="right" vertical="center" wrapText="1"/>
    </xf>
    <xf numFmtId="166" fontId="17" fillId="2" borderId="0" xfId="237" applyNumberFormat="1" applyFont="1" applyFill="1" applyBorder="1" applyAlignment="1" applyProtection="1">
      <alignment horizontal="left" vertical="center" wrapText="1"/>
    </xf>
    <xf numFmtId="0" fontId="17" fillId="2" borderId="0" xfId="19" applyFont="1" applyFill="1" applyAlignment="1">
      <alignment horizontal="left" vertical="center" wrapText="1"/>
    </xf>
    <xf numFmtId="166"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8" fillId="2" borderId="8" xfId="48" applyFont="1" applyFill="1" applyBorder="1"/>
    <xf numFmtId="166" fontId="17" fillId="2" borderId="8" xfId="1" applyNumberFormat="1" applyFont="1" applyFill="1" applyBorder="1" applyAlignment="1">
      <alignment horizontal="left"/>
      <protection locked="0"/>
    </xf>
    <xf numFmtId="166" fontId="18" fillId="2" borderId="8" xfId="1" applyNumberFormat="1" applyFont="1" applyFill="1" applyBorder="1" applyAlignment="1">
      <alignment horizontal="left"/>
      <protection locked="0"/>
    </xf>
    <xf numFmtId="166" fontId="17" fillId="2" borderId="0" xfId="1" applyNumberFormat="1" applyFont="1" applyFill="1" applyBorder="1" applyAlignment="1">
      <alignment horizontal="left"/>
      <protection locked="0"/>
    </xf>
    <xf numFmtId="166" fontId="18" fillId="2" borderId="0" xfId="1" applyNumberFormat="1" applyFont="1" applyFill="1" applyBorder="1" applyAlignment="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xf numFmtId="166"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26" fillId="2" borderId="0" xfId="48" applyFont="1" applyFill="1"/>
    <xf numFmtId="0" fontId="18" fillId="2" borderId="1" xfId="48" applyFont="1" applyFill="1" applyBorder="1" applyAlignment="1">
      <alignment horizontal="center" vertical="center"/>
    </xf>
    <xf numFmtId="166"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66" fontId="17" fillId="2" borderId="0" xfId="237" applyNumberFormat="1" applyFont="1" applyFill="1" applyAlignment="1">
      <alignment horizontal="left"/>
    </xf>
    <xf numFmtId="166" fontId="17" fillId="2" borderId="0" xfId="237" applyNumberFormat="1" applyFont="1" applyFill="1" applyAlignment="1"/>
    <xf numFmtId="166" fontId="18" fillId="2" borderId="0" xfId="237" applyNumberFormat="1" applyFont="1" applyFill="1" applyAlignment="1"/>
    <xf numFmtId="166" fontId="17" fillId="2" borderId="0" xfId="237" applyNumberFormat="1" applyFont="1" applyFill="1" applyBorder="1" applyAlignment="1">
      <alignment horizontal="left"/>
    </xf>
    <xf numFmtId="0" fontId="17" fillId="2" borderId="0" xfId="422" applyFont="1" applyFill="1" applyAlignment="1">
      <alignment vertical="center"/>
    </xf>
    <xf numFmtId="166" fontId="17" fillId="2" borderId="8" xfId="1" applyNumberFormat="1" applyFont="1" applyFill="1" applyBorder="1" applyAlignment="1">
      <protection locked="0"/>
    </xf>
    <xf numFmtId="43" fontId="18" fillId="2" borderId="0" xfId="237" applyFont="1" applyFill="1"/>
    <xf numFmtId="43" fontId="18" fillId="2" borderId="0" xfId="237" applyFont="1" applyFill="1" applyAlignment="1">
      <alignment vertical="center"/>
    </xf>
    <xf numFmtId="3" fontId="29" fillId="2" borderId="0" xfId="496" applyNumberFormat="1" applyFont="1" applyFill="1" applyAlignment="1">
      <alignment vertical="center" wrapText="1"/>
    </xf>
    <xf numFmtId="0" fontId="16" fillId="2" borderId="0" xfId="48" applyFont="1" applyFill="1" applyAlignment="1">
      <alignment horizontal="right"/>
    </xf>
    <xf numFmtId="166" fontId="18" fillId="2" borderId="0" xfId="48" applyNumberFormat="1" applyFont="1" applyFill="1"/>
    <xf numFmtId="166"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43" fontId="27"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Alignment="1">
      <alignment horizontal="center" vertical="center"/>
    </xf>
    <xf numFmtId="49" fontId="17" fillId="2" borderId="0" xfId="19" applyNumberFormat="1" applyFont="1" applyFill="1" applyAlignment="1">
      <alignment horizontal="left" vertical="center" wrapText="1"/>
    </xf>
    <xf numFmtId="166"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43" fontId="18" fillId="2" borderId="8" xfId="237" applyFont="1" applyFill="1" applyBorder="1"/>
    <xf numFmtId="43" fontId="18" fillId="2" borderId="0" xfId="237" applyFont="1" applyFill="1" applyBorder="1"/>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lignment horizontal="center" vertical="center" wrapText="1"/>
    </xf>
    <xf numFmtId="0" fontId="18" fillId="2" borderId="1" xfId="49" applyFont="1" applyFill="1" applyBorder="1" applyAlignment="1">
      <alignment horizontal="left" vertical="center" wrapText="1"/>
    </xf>
    <xf numFmtId="0" fontId="18" fillId="2" borderId="0" xfId="49" applyFont="1" applyFill="1" applyAlignment="1">
      <alignment horizontal="center"/>
    </xf>
    <xf numFmtId="0" fontId="18" fillId="2" borderId="0" xfId="49" applyFont="1" applyFill="1"/>
    <xf numFmtId="166" fontId="17" fillId="2" borderId="0" xfId="50" applyNumberFormat="1" applyFont="1" applyFill="1" applyAlignment="1">
      <alignment horizontal="right"/>
      <protection locked="0"/>
    </xf>
    <xf numFmtId="166" fontId="16" fillId="2" borderId="0" xfId="50" applyNumberFormat="1" applyFont="1" applyFill="1" applyAlignment="1">
      <alignment horizontal="right"/>
      <protection locked="0"/>
    </xf>
    <xf numFmtId="0" fontId="27" fillId="2" borderId="0" xfId="49" applyFont="1" applyFill="1"/>
    <xf numFmtId="166" fontId="18" fillId="2" borderId="0" xfId="50" applyNumberFormat="1" applyFont="1" applyFill="1" applyAlignment="1">
      <alignment horizontal="right"/>
      <protection locked="0"/>
    </xf>
    <xf numFmtId="166" fontId="18" fillId="2" borderId="0" xfId="50" applyNumberFormat="1" applyFont="1" applyFill="1" applyBorder="1" applyAlignment="1">
      <alignment horizontal="right"/>
      <protection locked="0"/>
    </xf>
    <xf numFmtId="0" fontId="17" fillId="2" borderId="8" xfId="48" applyFont="1" applyFill="1" applyBorder="1"/>
    <xf numFmtId="0" fontId="17" fillId="2" borderId="1" xfId="49" applyFont="1" applyFill="1" applyBorder="1" applyAlignment="1">
      <alignment horizontal="center" vertical="center" wrapText="1"/>
    </xf>
    <xf numFmtId="0" fontId="27"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lignment horizontal="center" vertical="center" wrapText="1"/>
    </xf>
    <xf numFmtId="0" fontId="18" fillId="2" borderId="1" xfId="30" applyFont="1" applyFill="1" applyBorder="1" applyAlignment="1">
      <alignment horizontal="right" vertical="center" wrapText="1"/>
    </xf>
    <xf numFmtId="0" fontId="18" fillId="2" borderId="0" xfId="30" applyFont="1" applyFill="1" applyAlignment="1">
      <alignment horizontal="center"/>
    </xf>
    <xf numFmtId="0" fontId="27"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43" fontId="14" fillId="2" borderId="1" xfId="1" applyFont="1" applyFill="1" applyBorder="1">
      <protection locked="0"/>
    </xf>
    <xf numFmtId="0" fontId="20" fillId="2" borderId="0" xfId="0" applyFont="1" applyFill="1"/>
    <xf numFmtId="49" fontId="21" fillId="2" borderId="1" xfId="37" applyNumberFormat="1" applyFont="1" applyFill="1" applyBorder="1" applyAlignment="1">
      <alignment horizontal="center" vertical="center" wrapText="1"/>
    </xf>
    <xf numFmtId="0" fontId="14" fillId="2" borderId="0" xfId="0" applyFont="1" applyFill="1" applyAlignment="1">
      <alignment wrapText="1"/>
    </xf>
    <xf numFmtId="0" fontId="20" fillId="0" borderId="0" xfId="963" applyFont="1"/>
    <xf numFmtId="0" fontId="150" fillId="0" borderId="0" xfId="963" applyFont="1"/>
    <xf numFmtId="0" fontId="151" fillId="0" borderId="0" xfId="963" applyFont="1"/>
    <xf numFmtId="0" fontId="152" fillId="0" borderId="0" xfId="963" applyFont="1"/>
    <xf numFmtId="0" fontId="20" fillId="0" borderId="0" xfId="963" applyFont="1" applyAlignment="1">
      <alignment horizontal="right" vertical="center"/>
    </xf>
    <xf numFmtId="0" fontId="20" fillId="0" borderId="1" xfId="963" applyFont="1" applyBorder="1" applyAlignment="1" applyProtection="1">
      <alignment horizontal="left"/>
      <protection locked="0"/>
    </xf>
    <xf numFmtId="0" fontId="153" fillId="0" borderId="0" xfId="963" applyFont="1" applyAlignment="1">
      <alignment horizontal="right" vertical="center"/>
    </xf>
    <xf numFmtId="0" fontId="153" fillId="0" borderId="0" xfId="963" applyFont="1" applyAlignment="1">
      <alignment horizontal="left" vertical="center"/>
    </xf>
    <xf numFmtId="0" fontId="20" fillId="0" borderId="0" xfId="963" applyFont="1" applyAlignment="1">
      <alignment horizontal="left" vertical="center"/>
    </xf>
    <xf numFmtId="0" fontId="153" fillId="0" borderId="0" xfId="963" applyFont="1" applyAlignment="1">
      <alignment horizontal="right"/>
    </xf>
    <xf numFmtId="0" fontId="153" fillId="0" borderId="0" xfId="963" applyFont="1" applyAlignment="1" applyProtection="1">
      <alignment horizontal="left"/>
      <protection locked="0"/>
    </xf>
    <xf numFmtId="0" fontId="153" fillId="0" borderId="0" xfId="963" applyFont="1"/>
    <xf numFmtId="0" fontId="154" fillId="0" borderId="1" xfId="963" applyFont="1" applyBorder="1" applyAlignment="1">
      <alignment horizontal="center"/>
    </xf>
    <xf numFmtId="0" fontId="20" fillId="0" borderId="1" xfId="963" applyFont="1" applyBorder="1" applyAlignment="1">
      <alignment horizontal="center"/>
    </xf>
    <xf numFmtId="0" fontId="20" fillId="0" borderId="1" xfId="963" applyFont="1" applyBorder="1" applyAlignment="1">
      <alignment horizontal="left" wrapText="1"/>
    </xf>
    <xf numFmtId="0" fontId="156" fillId="0" borderId="1" xfId="964" applyFont="1" applyFill="1" applyBorder="1" applyAlignment="1">
      <alignment vertical="center" wrapText="1"/>
    </xf>
    <xf numFmtId="0" fontId="20" fillId="0" borderId="1" xfId="963" applyFont="1" applyBorder="1" applyAlignment="1">
      <alignment vertical="center" wrapText="1"/>
    </xf>
    <xf numFmtId="0" fontId="20" fillId="0" borderId="1" xfId="963" applyFont="1" applyBorder="1"/>
    <xf numFmtId="0" fontId="154" fillId="0" borderId="0" xfId="963" applyFont="1" applyAlignment="1">
      <alignment horizontal="center" vertical="center"/>
    </xf>
    <xf numFmtId="0" fontId="154" fillId="0" borderId="0" xfId="963" applyFont="1" applyAlignment="1">
      <alignment horizontal="center"/>
    </xf>
    <xf numFmtId="0" fontId="155" fillId="0" borderId="0" xfId="963" applyFont="1" applyAlignment="1">
      <alignment horizontal="center"/>
    </xf>
    <xf numFmtId="0" fontId="153" fillId="0" borderId="0" xfId="963" applyFont="1" applyAlignment="1">
      <alignment horizontal="center"/>
    </xf>
    <xf numFmtId="0" fontId="157" fillId="0" borderId="0" xfId="963" applyFont="1"/>
    <xf numFmtId="0" fontId="157" fillId="0" borderId="0" xfId="963" applyFont="1" applyAlignment="1">
      <alignment vertical="top" wrapText="1"/>
    </xf>
    <xf numFmtId="0" fontId="18" fillId="2" borderId="0" xfId="30" applyFont="1" applyFill="1" applyAlignment="1">
      <alignment vertical="center"/>
    </xf>
    <xf numFmtId="0" fontId="161" fillId="2" borderId="1" xfId="8" applyFont="1" applyFill="1" applyBorder="1" applyAlignment="1">
      <alignment horizontal="center" vertical="center" wrapText="1"/>
    </xf>
    <xf numFmtId="0" fontId="161" fillId="2" borderId="0" xfId="0" applyFont="1" applyFill="1"/>
    <xf numFmtId="166" fontId="160" fillId="2" borderId="2" xfId="1" applyNumberFormat="1" applyFont="1" applyFill="1" applyBorder="1">
      <protection locked="0"/>
    </xf>
    <xf numFmtId="0" fontId="160" fillId="2" borderId="0" xfId="19" applyFont="1" applyFill="1"/>
    <xf numFmtId="0" fontId="161" fillId="2" borderId="0" xfId="19" applyFont="1" applyFill="1" applyAlignment="1">
      <alignment vertical="center" wrapText="1"/>
    </xf>
    <xf numFmtId="0" fontId="160" fillId="2" borderId="0" xfId="19" applyFont="1" applyFill="1" applyAlignment="1">
      <alignment vertical="center" wrapText="1"/>
    </xf>
    <xf numFmtId="0" fontId="161" fillId="2" borderId="1" xfId="8" applyFont="1" applyFill="1" applyBorder="1" applyAlignment="1">
      <alignment wrapText="1"/>
    </xf>
    <xf numFmtId="0" fontId="160" fillId="2" borderId="0" xfId="19" applyFont="1" applyFill="1" applyAlignment="1">
      <alignment vertical="center"/>
    </xf>
    <xf numFmtId="0" fontId="160" fillId="2" borderId="0" xfId="19" applyFont="1" applyFill="1" applyAlignment="1">
      <alignment horizontal="left"/>
    </xf>
    <xf numFmtId="0" fontId="161" fillId="2" borderId="0" xfId="19" applyFont="1" applyFill="1"/>
    <xf numFmtId="166" fontId="160" fillId="2" borderId="0" xfId="1" applyNumberFormat="1" applyFont="1" applyFill="1">
      <protection locked="0"/>
    </xf>
    <xf numFmtId="0" fontId="163" fillId="2" borderId="0" xfId="19" applyFont="1" applyFill="1"/>
    <xf numFmtId="0" fontId="160" fillId="2" borderId="2" xfId="19" applyFont="1" applyFill="1" applyBorder="1"/>
    <xf numFmtId="0" fontId="160" fillId="0" borderId="1" xfId="0" applyFont="1" applyFill="1" applyBorder="1" applyAlignment="1">
      <alignment horizontal="center" vertical="center"/>
    </xf>
    <xf numFmtId="49" fontId="160" fillId="0" borderId="1" xfId="19" applyNumberFormat="1" applyFont="1" applyFill="1" applyBorder="1" applyAlignment="1">
      <alignment horizontal="left" vertical="center" wrapText="1"/>
    </xf>
    <xf numFmtId="0" fontId="160" fillId="0" borderId="1" xfId="8" applyFont="1" applyFill="1" applyBorder="1" applyAlignment="1">
      <alignment horizontal="left" vertical="center" wrapText="1"/>
    </xf>
    <xf numFmtId="0" fontId="160" fillId="0" borderId="1" xfId="8" quotePrefix="1" applyFont="1" applyFill="1" applyBorder="1" applyAlignment="1">
      <alignment horizontal="center" vertical="center" wrapText="1"/>
    </xf>
    <xf numFmtId="0" fontId="160" fillId="0" borderId="1" xfId="8" applyFont="1" applyFill="1" applyBorder="1" applyAlignment="1">
      <alignment horizontal="center" vertical="center" wrapText="1"/>
    </xf>
    <xf numFmtId="43" fontId="160" fillId="0" borderId="0" xfId="1" applyFont="1" applyFill="1">
      <protection locked="0"/>
    </xf>
    <xf numFmtId="0" fontId="160" fillId="0" borderId="0" xfId="0" applyFont="1" applyFill="1"/>
    <xf numFmtId="0" fontId="22" fillId="2" borderId="0" xfId="0" applyFont="1" applyFill="1" applyAlignment="1">
      <alignment vertical="center" wrapText="1"/>
    </xf>
    <xf numFmtId="0" fontId="162" fillId="2" borderId="0" xfId="0" applyFont="1" applyFill="1" applyAlignment="1">
      <alignment vertical="center" wrapText="1"/>
    </xf>
    <xf numFmtId="0" fontId="18" fillId="0" borderId="0" xfId="0" applyFont="1" applyFill="1"/>
    <xf numFmtId="166" fontId="161" fillId="0" borderId="1" xfId="1" applyNumberFormat="1" applyFont="1" applyFill="1" applyBorder="1" applyAlignment="1" applyProtection="1">
      <alignment horizontal="center" vertical="center" wrapText="1"/>
    </xf>
    <xf numFmtId="166" fontId="18" fillId="0" borderId="0" xfId="4" applyNumberFormat="1" applyFont="1" applyFill="1" applyBorder="1"/>
    <xf numFmtId="0" fontId="18" fillId="2" borderId="0" xfId="0" applyFont="1" applyFill="1" applyAlignment="1">
      <alignment horizontal="left" vertical="center" wrapText="1"/>
    </xf>
    <xf numFmtId="0" fontId="16" fillId="2" borderId="0" xfId="0" applyFont="1" applyFill="1" applyAlignment="1">
      <alignment horizontal="center" vertical="center"/>
    </xf>
    <xf numFmtId="0" fontId="163" fillId="2" borderId="0" xfId="19" applyFont="1" applyFill="1" applyAlignment="1">
      <alignment horizontal="center" vertical="center"/>
    </xf>
    <xf numFmtId="41" fontId="160" fillId="0" borderId="0" xfId="0" applyNumberFormat="1" applyFont="1" applyFill="1"/>
    <xf numFmtId="0" fontId="18" fillId="0" borderId="0" xfId="0" applyFont="1"/>
    <xf numFmtId="166" fontId="160" fillId="0" borderId="0" xfId="4" applyNumberFormat="1" applyFont="1" applyFill="1"/>
    <xf numFmtId="166" fontId="18" fillId="0" borderId="0" xfId="1" applyNumberFormat="1" applyFont="1" applyFill="1">
      <protection locked="0"/>
    </xf>
    <xf numFmtId="0" fontId="18" fillId="0" borderId="0" xfId="30" applyFont="1" applyFill="1" applyAlignment="1">
      <alignment vertical="center"/>
    </xf>
    <xf numFmtId="166" fontId="18" fillId="0" borderId="0" xfId="4" applyNumberFormat="1" applyFont="1" applyFill="1"/>
    <xf numFmtId="43" fontId="18" fillId="2" borderId="0" xfId="1" applyFont="1" applyFill="1">
      <protection locked="0"/>
    </xf>
    <xf numFmtId="0" fontId="160" fillId="0" borderId="0" xfId="30" applyFont="1" applyFill="1"/>
    <xf numFmtId="0" fontId="161" fillId="0" borderId="1" xfId="0" applyFont="1" applyFill="1" applyBorder="1" applyAlignment="1">
      <alignment horizontal="center" vertical="center" wrapText="1"/>
    </xf>
    <xf numFmtId="0" fontId="160" fillId="0" borderId="1" xfId="0" applyFont="1" applyFill="1" applyBorder="1" applyAlignment="1">
      <alignment horizontal="left" vertical="center" wrapText="1"/>
    </xf>
    <xf numFmtId="0" fontId="18" fillId="0" borderId="0" xfId="30" applyFont="1" applyFill="1"/>
    <xf numFmtId="166" fontId="18" fillId="0" borderId="2" xfId="1" applyNumberFormat="1" applyFont="1" applyFill="1" applyBorder="1">
      <protection locked="0"/>
    </xf>
    <xf numFmtId="49" fontId="161" fillId="0" borderId="1" xfId="0" applyNumberFormat="1" applyFont="1" applyFill="1" applyBorder="1" applyAlignment="1">
      <alignment horizontal="center" vertical="center" wrapText="1"/>
    </xf>
    <xf numFmtId="166" fontId="161" fillId="0" borderId="0" xfId="1" applyNumberFormat="1" applyFont="1" applyFill="1" applyBorder="1">
      <protection locked="0"/>
    </xf>
    <xf numFmtId="166" fontId="160" fillId="0" borderId="0" xfId="1" applyNumberFormat="1" applyFont="1" applyFill="1" applyBorder="1">
      <protection locked="0"/>
    </xf>
    <xf numFmtId="166" fontId="160" fillId="0" borderId="2" xfId="1" applyNumberFormat="1" applyFont="1" applyFill="1" applyBorder="1">
      <protection locked="0"/>
    </xf>
    <xf numFmtId="166" fontId="160" fillId="0" borderId="0" xfId="2" applyNumberFormat="1" applyFont="1" applyFill="1" applyAlignment="1">
      <alignment vertical="center"/>
    </xf>
    <xf numFmtId="0" fontId="160" fillId="0" borderId="0" xfId="0" applyFont="1" applyFill="1" applyAlignment="1">
      <alignment vertical="center"/>
    </xf>
    <xf numFmtId="0" fontId="161" fillId="0" borderId="0" xfId="0" applyFont="1" applyFill="1" applyAlignment="1">
      <alignment vertical="center" wrapText="1"/>
    </xf>
    <xf numFmtId="0" fontId="160" fillId="0" borderId="0" xfId="0" applyFont="1" applyFill="1" applyAlignment="1">
      <alignment vertical="center" wrapText="1"/>
    </xf>
    <xf numFmtId="0" fontId="161" fillId="0" borderId="1" xfId="8" applyFont="1" applyFill="1" applyBorder="1" applyAlignment="1">
      <alignment horizontal="left" vertical="center" wrapText="1"/>
    </xf>
    <xf numFmtId="3" fontId="160" fillId="0" borderId="0" xfId="0" applyNumberFormat="1" applyFont="1" applyFill="1"/>
    <xf numFmtId="0" fontId="161" fillId="0" borderId="1" xfId="8" applyFont="1" applyFill="1" applyBorder="1" applyAlignment="1">
      <alignment horizontal="center" vertical="center" wrapText="1"/>
    </xf>
    <xf numFmtId="2" fontId="160" fillId="0" borderId="1" xfId="8" applyNumberFormat="1" applyFont="1" applyFill="1" applyBorder="1" applyAlignment="1">
      <alignment horizontal="center" vertical="center" wrapText="1"/>
    </xf>
    <xf numFmtId="0" fontId="161" fillId="0" borderId="1" xfId="8" quotePrefix="1" applyFont="1" applyFill="1" applyBorder="1" applyAlignment="1">
      <alignment horizontal="center" vertical="center" wrapText="1"/>
    </xf>
    <xf numFmtId="0" fontId="161" fillId="0" borderId="0" xfId="0" applyFont="1" applyFill="1"/>
    <xf numFmtId="166" fontId="17" fillId="0" borderId="0" xfId="1" applyNumberFormat="1" applyFont="1" applyFill="1">
      <protection locked="0"/>
    </xf>
    <xf numFmtId="166" fontId="160" fillId="0" borderId="0" xfId="4" applyNumberFormat="1" applyFont="1" applyFill="1" applyBorder="1"/>
    <xf numFmtId="0" fontId="160" fillId="0" borderId="2" xfId="0" applyFont="1" applyFill="1" applyBorder="1"/>
    <xf numFmtId="166" fontId="160" fillId="0" borderId="2" xfId="4" applyNumberFormat="1" applyFont="1" applyFill="1" applyBorder="1"/>
    <xf numFmtId="166" fontId="18" fillId="0" borderId="0" xfId="1" applyNumberFormat="1" applyFont="1" applyFill="1" applyBorder="1">
      <protection locked="0"/>
    </xf>
    <xf numFmtId="166" fontId="17" fillId="0" borderId="0" xfId="1" applyNumberFormat="1" applyFont="1" applyFill="1" applyBorder="1">
      <protection locked="0"/>
    </xf>
    <xf numFmtId="0" fontId="16" fillId="0" borderId="0" xfId="0" applyFont="1" applyFill="1"/>
    <xf numFmtId="166" fontId="16" fillId="0" borderId="0" xfId="1" applyNumberFormat="1" applyFont="1" applyFill="1" applyBorder="1">
      <protection locked="0"/>
    </xf>
    <xf numFmtId="0" fontId="18" fillId="0" borderId="2" xfId="0" applyFont="1" applyFill="1" applyBorder="1"/>
    <xf numFmtId="0" fontId="17" fillId="0" borderId="0" xfId="0" applyFont="1" applyFill="1"/>
    <xf numFmtId="0" fontId="17" fillId="0" borderId="0" xfId="30" applyFont="1" applyFill="1" applyAlignment="1">
      <alignment vertical="center"/>
    </xf>
    <xf numFmtId="166" fontId="18" fillId="0" borderId="1" xfId="1" applyNumberFormat="1" applyFont="1" applyFill="1" applyBorder="1" applyAlignment="1" applyProtection="1">
      <alignment horizontal="right" vertical="center" wrapText="1"/>
    </xf>
    <xf numFmtId="0" fontId="161" fillId="0" borderId="0" xfId="30" applyFont="1" applyFill="1" applyAlignment="1">
      <alignment vertical="center"/>
    </xf>
    <xf numFmtId="0" fontId="161" fillId="0" borderId="1" xfId="19" applyFont="1" applyFill="1" applyBorder="1" applyAlignment="1">
      <alignment horizontal="center" vertical="center" wrapText="1"/>
    </xf>
    <xf numFmtId="0" fontId="161" fillId="0" borderId="1" xfId="0" applyFont="1" applyFill="1" applyBorder="1" applyAlignment="1">
      <alignment horizontal="center" vertical="center"/>
    </xf>
    <xf numFmtId="49" fontId="161" fillId="0" borderId="1" xfId="19" applyNumberFormat="1" applyFont="1" applyFill="1" applyBorder="1" applyAlignment="1">
      <alignment horizontal="left" vertical="center" wrapText="1"/>
    </xf>
    <xf numFmtId="49" fontId="163" fillId="0" borderId="1" xfId="19" applyNumberFormat="1" applyFont="1" applyFill="1" applyBorder="1" applyAlignment="1">
      <alignment horizontal="left" vertical="center" wrapText="1"/>
    </xf>
    <xf numFmtId="11" fontId="160" fillId="0" borderId="1" xfId="19" applyNumberFormat="1" applyFont="1" applyFill="1" applyBorder="1" applyAlignment="1">
      <alignment horizontal="left" vertical="center" wrapText="1"/>
    </xf>
    <xf numFmtId="0" fontId="160" fillId="0" borderId="0" xfId="0" applyFont="1" applyFill="1" applyAlignment="1">
      <alignment horizontal="left"/>
    </xf>
    <xf numFmtId="0" fontId="161" fillId="0" borderId="0" xfId="30" applyFont="1" applyFill="1" applyAlignment="1">
      <alignment horizontal="left" vertical="center"/>
    </xf>
    <xf numFmtId="0" fontId="160" fillId="0" borderId="0" xfId="30" applyFont="1" applyFill="1" applyAlignment="1">
      <alignment vertical="center"/>
    </xf>
    <xf numFmtId="10" fontId="161" fillId="0" borderId="1" xfId="44" applyNumberFormat="1" applyFont="1" applyFill="1" applyBorder="1" applyAlignment="1" applyProtection="1">
      <alignment horizontal="center" vertical="center" wrapText="1"/>
    </xf>
    <xf numFmtId="49" fontId="161" fillId="0" borderId="1" xfId="0" applyNumberFormat="1" applyFont="1" applyFill="1" applyBorder="1" applyAlignment="1">
      <alignment horizontal="left" vertical="center" wrapText="1"/>
    </xf>
    <xf numFmtId="0" fontId="161" fillId="0" borderId="1" xfId="0" applyFont="1" applyFill="1" applyBorder="1" applyAlignment="1">
      <alignment horizontal="left" vertical="center" wrapText="1"/>
    </xf>
    <xf numFmtId="166" fontId="161" fillId="0" borderId="1" xfId="1" applyNumberFormat="1" applyFont="1" applyFill="1" applyBorder="1" applyAlignment="1" applyProtection="1">
      <alignment horizontal="right"/>
    </xf>
    <xf numFmtId="165" fontId="161" fillId="0" borderId="1" xfId="1" applyNumberFormat="1" applyFont="1" applyFill="1" applyBorder="1" applyAlignment="1" applyProtection="1">
      <alignment horizontal="right"/>
    </xf>
    <xf numFmtId="166" fontId="160" fillId="0" borderId="0" xfId="0" applyNumberFormat="1" applyFont="1" applyFill="1"/>
    <xf numFmtId="166" fontId="161" fillId="0" borderId="0" xfId="0" applyNumberFormat="1" applyFont="1" applyFill="1"/>
    <xf numFmtId="10" fontId="161" fillId="0" borderId="0" xfId="44" applyNumberFormat="1" applyFont="1" applyFill="1">
      <protection locked="0"/>
    </xf>
    <xf numFmtId="166" fontId="161" fillId="0" borderId="0" xfId="1" applyNumberFormat="1" applyFont="1" applyFill="1" applyBorder="1" applyAlignment="1" applyProtection="1">
      <alignment horizontal="right"/>
    </xf>
    <xf numFmtId="166" fontId="161" fillId="0" borderId="0" xfId="1" applyNumberFormat="1" applyFont="1" applyFill="1" applyBorder="1" applyAlignment="1">
      <alignment horizontal="right"/>
      <protection locked="0"/>
    </xf>
    <xf numFmtId="10" fontId="161" fillId="0" borderId="0" xfId="1" applyNumberFormat="1" applyFont="1" applyFill="1" applyBorder="1" applyAlignment="1" applyProtection="1">
      <alignment horizontal="right"/>
    </xf>
    <xf numFmtId="0" fontId="163" fillId="0" borderId="0" xfId="0" applyFont="1" applyFill="1"/>
    <xf numFmtId="166" fontId="163" fillId="0" borderId="0" xfId="1" applyNumberFormat="1" applyFont="1" applyFill="1" applyBorder="1">
      <protection locked="0"/>
    </xf>
    <xf numFmtId="0" fontId="160" fillId="0" borderId="0" xfId="30" applyFont="1" applyFill="1" applyAlignment="1">
      <alignment horizontal="center"/>
    </xf>
    <xf numFmtId="49" fontId="161" fillId="0" borderId="1" xfId="19" applyNumberFormat="1" applyFont="1" applyFill="1" applyBorder="1" applyAlignment="1">
      <alignment horizontal="center" vertical="center" wrapText="1"/>
    </xf>
    <xf numFmtId="0" fontId="161" fillId="0" borderId="1" xfId="8" applyFont="1" applyFill="1" applyBorder="1" applyAlignment="1">
      <alignment wrapText="1"/>
    </xf>
    <xf numFmtId="0" fontId="160" fillId="0" borderId="1" xfId="8" applyFont="1" applyFill="1" applyBorder="1" applyAlignment="1">
      <alignment wrapText="1"/>
    </xf>
    <xf numFmtId="0" fontId="161" fillId="0" borderId="1" xfId="8" applyFont="1" applyFill="1" applyBorder="1" applyAlignment="1">
      <alignment vertical="center" wrapText="1"/>
    </xf>
    <xf numFmtId="0" fontId="160" fillId="0" borderId="1" xfId="0" applyFont="1" applyFill="1" applyBorder="1" applyAlignment="1">
      <alignment horizontal="center"/>
    </xf>
    <xf numFmtId="49" fontId="160" fillId="0" borderId="1" xfId="0" applyNumberFormat="1" applyFont="1" applyFill="1" applyBorder="1" applyAlignment="1">
      <alignment horizontal="left" vertical="center" wrapText="1"/>
    </xf>
    <xf numFmtId="11" fontId="160" fillId="0" borderId="1" xfId="0" applyNumberFormat="1" applyFont="1" applyFill="1" applyBorder="1" applyAlignment="1">
      <alignment horizontal="left" vertical="center" wrapText="1"/>
    </xf>
    <xf numFmtId="10" fontId="160" fillId="0" borderId="1" xfId="1" applyNumberFormat="1" applyFont="1" applyFill="1" applyBorder="1" applyAlignment="1" applyProtection="1">
      <alignment vertical="center" wrapText="1"/>
    </xf>
    <xf numFmtId="49" fontId="161" fillId="0" borderId="1" xfId="19" applyNumberFormat="1" applyFont="1" applyFill="1" applyBorder="1" applyAlignment="1">
      <alignment horizontal="center" vertical="center" wrapText="1"/>
    </xf>
    <xf numFmtId="166" fontId="16" fillId="0" borderId="0" xfId="1" applyNumberFormat="1" applyFont="1" applyFill="1">
      <protection locked="0"/>
    </xf>
    <xf numFmtId="164" fontId="161" fillId="0" borderId="1" xfId="0" applyNumberFormat="1" applyFont="1" applyFill="1" applyBorder="1" applyAlignment="1">
      <alignment horizontal="right" vertical="center" wrapText="1"/>
    </xf>
    <xf numFmtId="166" fontId="17" fillId="0" borderId="0" xfId="30" applyNumberFormat="1" applyFont="1" applyFill="1" applyAlignment="1">
      <alignment vertical="center"/>
    </xf>
    <xf numFmtId="164" fontId="160" fillId="0" borderId="1" xfId="0" applyNumberFormat="1" applyFont="1" applyFill="1" applyBorder="1" applyAlignment="1">
      <alignment horizontal="right" vertical="center" wrapText="1"/>
    </xf>
    <xf numFmtId="166" fontId="18" fillId="0" borderId="0" xfId="30" applyNumberFormat="1" applyFont="1" applyFill="1" applyAlignment="1">
      <alignment vertical="center"/>
    </xf>
    <xf numFmtId="166" fontId="18" fillId="0" borderId="0" xfId="1" applyNumberFormat="1" applyFont="1" applyFill="1" applyBorder="1" applyProtection="1"/>
    <xf numFmtId="0" fontId="163" fillId="0" borderId="0" xfId="19" applyFont="1" applyFill="1" applyAlignment="1">
      <alignment horizontal="center" vertical="center"/>
    </xf>
    <xf numFmtId="0" fontId="160" fillId="0" borderId="0" xfId="19" applyFont="1" applyFill="1"/>
    <xf numFmtId="3" fontId="161" fillId="0" borderId="1" xfId="8" applyNumberFormat="1" applyFont="1" applyFill="1" applyBorder="1" applyAlignment="1">
      <alignment horizontal="left" wrapText="1"/>
    </xf>
    <xf numFmtId="166" fontId="163" fillId="0" borderId="0" xfId="1" applyNumberFormat="1" applyFont="1" applyFill="1">
      <protection locked="0"/>
    </xf>
    <xf numFmtId="166" fontId="160" fillId="0" borderId="0" xfId="1" applyNumberFormat="1" applyFont="1" applyFill="1">
      <protection locked="0"/>
    </xf>
    <xf numFmtId="0" fontId="160" fillId="0" borderId="2" xfId="19" applyFont="1" applyFill="1" applyBorder="1"/>
    <xf numFmtId="0" fontId="18" fillId="0" borderId="0" xfId="0" applyFont="1" applyFill="1" applyAlignment="1">
      <alignment horizontal="left" vertical="center" wrapText="1"/>
    </xf>
    <xf numFmtId="0" fontId="16" fillId="0" borderId="0" xfId="0" applyFont="1" applyFill="1" applyAlignment="1">
      <alignment horizontal="center" vertical="center"/>
    </xf>
    <xf numFmtId="0" fontId="160" fillId="0" borderId="1" xfId="0" applyFont="1" applyFill="1" applyBorder="1" applyAlignment="1">
      <alignment horizontal="left" vertical="center" wrapText="1" indent="1"/>
    </xf>
    <xf numFmtId="166" fontId="160" fillId="0" borderId="1" xfId="2" applyNumberFormat="1" applyFont="1" applyFill="1" applyBorder="1" applyAlignment="1">
      <alignment horizontal="right" vertical="center"/>
    </xf>
    <xf numFmtId="165" fontId="160" fillId="0" borderId="1" xfId="2" applyNumberFormat="1" applyFont="1" applyFill="1" applyBorder="1" applyAlignment="1">
      <alignment horizontal="right" vertical="center"/>
    </xf>
    <xf numFmtId="166" fontId="160" fillId="0" borderId="1" xfId="1" applyNumberFormat="1" applyFont="1" applyFill="1" applyBorder="1" applyAlignment="1" applyProtection="1">
      <alignment horizontal="right"/>
    </xf>
    <xf numFmtId="0" fontId="160" fillId="0" borderId="1" xfId="0" quotePrefix="1" applyFont="1" applyFill="1" applyBorder="1" applyAlignment="1">
      <alignment horizontal="left" vertical="center" wrapText="1"/>
    </xf>
    <xf numFmtId="165" fontId="160" fillId="0" borderId="1" xfId="1" applyNumberFormat="1" applyFont="1" applyFill="1" applyBorder="1" applyAlignment="1" applyProtection="1">
      <alignment horizontal="right"/>
    </xf>
    <xf numFmtId="166" fontId="161" fillId="0" borderId="1" xfId="1" applyNumberFormat="1" applyFont="1" applyFill="1" applyBorder="1" applyAlignment="1">
      <alignment horizontal="right"/>
      <protection locked="0"/>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10" fontId="18" fillId="0" borderId="1" xfId="1" applyNumberFormat="1" applyFont="1" applyFill="1" applyBorder="1" applyAlignment="1" applyProtection="1">
      <alignment horizontal="right" vertical="center" wrapText="1"/>
    </xf>
    <xf numFmtId="10" fontId="18" fillId="0" borderId="1" xfId="1" applyNumberFormat="1" applyFont="1" applyFill="1" applyBorder="1" applyAlignment="1" applyProtection="1">
      <alignment vertical="center"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0" fillId="0" borderId="0" xfId="0" applyFont="1" applyFill="1" applyAlignment="1">
      <alignment horizontal="center" vertical="center"/>
    </xf>
    <xf numFmtId="43" fontId="18" fillId="0" borderId="1" xfId="1" applyFont="1" applyFill="1" applyBorder="1" applyAlignment="1" applyProtection="1">
      <alignment horizontal="right" vertical="center" wrapText="1"/>
    </xf>
    <xf numFmtId="164" fontId="18" fillId="0" borderId="1" xfId="0" applyNumberFormat="1" applyFont="1" applyFill="1" applyBorder="1" applyAlignment="1">
      <alignment horizontal="right" vertical="center" wrapText="1"/>
    </xf>
    <xf numFmtId="164" fontId="17" fillId="0" borderId="1" xfId="0" applyNumberFormat="1" applyFont="1" applyFill="1" applyBorder="1" applyAlignment="1">
      <alignment horizontal="right" vertical="center" wrapText="1"/>
    </xf>
    <xf numFmtId="41" fontId="18" fillId="0" borderId="1" xfId="0" applyNumberFormat="1" applyFont="1" applyFill="1" applyBorder="1" applyAlignment="1">
      <alignment horizontal="right" vertical="center" wrapText="1"/>
    </xf>
    <xf numFmtId="41" fontId="17" fillId="0" borderId="1" xfId="0" applyNumberFormat="1" applyFont="1" applyFill="1" applyBorder="1" applyAlignment="1">
      <alignment horizontal="right" vertical="center" wrapText="1"/>
    </xf>
    <xf numFmtId="166" fontId="18" fillId="0" borderId="1" xfId="0" applyNumberFormat="1" applyFont="1" applyFill="1" applyBorder="1" applyAlignment="1">
      <alignment horizontal="right" vertical="center" wrapText="1"/>
    </xf>
    <xf numFmtId="166" fontId="18" fillId="0" borderId="1" xfId="1" applyNumberFormat="1" applyFont="1" applyFill="1" applyBorder="1" applyAlignment="1" applyProtection="1">
      <alignment vertical="center" wrapText="1"/>
    </xf>
    <xf numFmtId="43" fontId="18" fillId="0" borderId="1" xfId="1" applyFont="1" applyFill="1" applyBorder="1" applyAlignment="1" applyProtection="1">
      <alignment vertical="center" wrapText="1"/>
    </xf>
    <xf numFmtId="168" fontId="18" fillId="0" borderId="1" xfId="0" applyNumberFormat="1" applyFont="1" applyFill="1" applyBorder="1" applyAlignment="1">
      <alignment horizontal="right" vertical="center" wrapText="1"/>
    </xf>
    <xf numFmtId="41" fontId="17" fillId="2" borderId="1" xfId="0" applyNumberFormat="1" applyFont="1" applyFill="1" applyBorder="1" applyAlignment="1">
      <alignment horizontal="right" vertical="center" wrapText="1"/>
    </xf>
    <xf numFmtId="166" fontId="18" fillId="2" borderId="1" xfId="0" applyNumberFormat="1" applyFont="1" applyFill="1" applyBorder="1" applyAlignment="1">
      <alignment horizontal="right" vertical="center" wrapText="1"/>
    </xf>
    <xf numFmtId="166" fontId="17" fillId="0" borderId="1" xfId="5" applyNumberFormat="1" applyFont="1" applyFill="1" applyBorder="1" applyAlignment="1" applyProtection="1">
      <alignment vertical="center"/>
      <protection locked="0"/>
    </xf>
    <xf numFmtId="166" fontId="18" fillId="0" borderId="1" xfId="5" applyNumberFormat="1" applyFont="1" applyFill="1" applyBorder="1" applyAlignment="1" applyProtection="1">
      <alignment horizontal="left" vertical="center" wrapText="1"/>
      <protection locked="0"/>
    </xf>
    <xf numFmtId="3" fontId="17" fillId="0" borderId="1" xfId="8" applyNumberFormat="1" applyFont="1" applyFill="1" applyBorder="1" applyAlignment="1">
      <alignment horizontal="left"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0" fillId="0" borderId="0" xfId="0" applyFont="1" applyFill="1" applyAlignment="1">
      <alignment horizontal="center" vertical="center"/>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0" fontId="163" fillId="0" borderId="0" xfId="0" applyFont="1" applyFill="1" applyAlignment="1">
      <alignment horizontal="center" vertical="center"/>
    </xf>
    <xf numFmtId="41" fontId="161" fillId="0" borderId="1" xfId="8" applyNumberFormat="1" applyFont="1" applyFill="1" applyBorder="1" applyAlignment="1">
      <alignment horizontal="right" vertical="center" wrapText="1"/>
    </xf>
    <xf numFmtId="41" fontId="160" fillId="0" borderId="1" xfId="8" applyNumberFormat="1" applyFont="1" applyFill="1" applyBorder="1" applyAlignment="1">
      <alignment horizontal="right" vertical="center" wrapText="1"/>
    </xf>
    <xf numFmtId="41" fontId="160" fillId="0" borderId="1" xfId="1" applyNumberFormat="1" applyFont="1" applyFill="1" applyBorder="1" applyAlignment="1" applyProtection="1">
      <alignment horizontal="right" vertical="center"/>
    </xf>
    <xf numFmtId="41" fontId="160" fillId="2" borderId="1" xfId="8" applyNumberFormat="1" applyFont="1" applyFill="1" applyBorder="1" applyAlignment="1">
      <alignment horizontal="right" vertical="center" wrapText="1"/>
    </xf>
    <xf numFmtId="166" fontId="161" fillId="0" borderId="1" xfId="1" applyNumberFormat="1" applyFont="1" applyFill="1" applyBorder="1" applyAlignment="1">
      <alignment horizontal="center" vertical="center" wrapText="1"/>
      <protection locked="0"/>
    </xf>
    <xf numFmtId="0" fontId="161" fillId="0" borderId="1" xfId="8" applyFont="1" applyFill="1" applyBorder="1" applyAlignment="1">
      <alignment horizontal="left" wrapText="1"/>
    </xf>
    <xf numFmtId="0" fontId="161" fillId="0" borderId="1" xfId="8" applyFont="1" applyFill="1" applyBorder="1" applyAlignment="1">
      <alignment horizontal="center" wrapText="1"/>
    </xf>
    <xf numFmtId="166" fontId="161" fillId="0" borderId="1" xfId="1" applyNumberFormat="1" applyFont="1" applyFill="1" applyBorder="1" applyAlignment="1">
      <alignment horizontal="left" wrapText="1"/>
      <protection locked="0"/>
    </xf>
    <xf numFmtId="166" fontId="161" fillId="0" borderId="1" xfId="1" applyNumberFormat="1" applyFont="1" applyFill="1" applyBorder="1" applyAlignment="1">
      <alignment horizontal="right" vertical="center" wrapText="1"/>
      <protection locked="0"/>
    </xf>
    <xf numFmtId="166" fontId="161" fillId="0" borderId="1" xfId="1" applyNumberFormat="1" applyFont="1" applyFill="1" applyBorder="1" applyAlignment="1">
      <alignment horizontal="left"/>
      <protection locked="0"/>
    </xf>
    <xf numFmtId="0" fontId="160" fillId="0" borderId="1" xfId="8" applyFont="1" applyFill="1" applyBorder="1" applyAlignment="1">
      <alignment horizontal="left" wrapText="1"/>
    </xf>
    <xf numFmtId="0" fontId="160" fillId="0" borderId="1" xfId="8" applyFont="1" applyFill="1" applyBorder="1" applyAlignment="1">
      <alignment horizontal="center" wrapText="1"/>
    </xf>
    <xf numFmtId="41" fontId="161" fillId="0" borderId="1" xfId="1" applyNumberFormat="1" applyFont="1" applyFill="1" applyBorder="1" applyAlignment="1" applyProtection="1">
      <alignment horizontal="right" vertical="center"/>
    </xf>
    <xf numFmtId="166" fontId="160" fillId="0" borderId="1" xfId="1" applyNumberFormat="1" applyFont="1" applyFill="1" applyBorder="1" applyAlignment="1">
      <alignment horizontal="left"/>
      <protection locked="0"/>
    </xf>
    <xf numFmtId="0" fontId="161" fillId="0" borderId="1" xfId="0" quotePrefix="1" applyFont="1" applyFill="1" applyBorder="1" applyAlignment="1">
      <alignment horizontal="center"/>
    </xf>
    <xf numFmtId="0" fontId="160" fillId="0" borderId="1" xfId="0" quotePrefix="1" applyFont="1" applyFill="1" applyBorder="1" applyAlignment="1">
      <alignment horizontal="center"/>
    </xf>
    <xf numFmtId="166" fontId="161" fillId="0" borderId="1" xfId="1" applyNumberFormat="1" applyFont="1" applyFill="1" applyBorder="1" applyAlignment="1">
      <alignment horizontal="right" vertical="center"/>
      <protection locked="0"/>
    </xf>
    <xf numFmtId="41" fontId="160" fillId="2" borderId="1" xfId="1" applyNumberFormat="1" applyFont="1" applyFill="1" applyBorder="1" applyAlignment="1" applyProtection="1">
      <alignment horizontal="right" vertical="center"/>
    </xf>
    <xf numFmtId="43" fontId="161" fillId="0" borderId="1" xfId="1" applyFont="1" applyFill="1" applyBorder="1" applyAlignment="1">
      <alignment horizontal="right" vertical="center"/>
      <protection locked="0"/>
    </xf>
    <xf numFmtId="43" fontId="160" fillId="0" borderId="1" xfId="1" applyFont="1" applyFill="1" applyBorder="1" applyAlignment="1">
      <alignment horizontal="right" vertical="center" wrapText="1"/>
      <protection locked="0"/>
    </xf>
    <xf numFmtId="49" fontId="161" fillId="0" borderId="1" xfId="0" applyNumberFormat="1" applyFont="1" applyFill="1" applyBorder="1" applyAlignment="1">
      <alignment horizontal="left" wrapText="1"/>
    </xf>
    <xf numFmtId="49" fontId="161" fillId="0" borderId="1" xfId="0" applyNumberFormat="1" applyFont="1" applyFill="1" applyBorder="1" applyAlignment="1">
      <alignment horizontal="center" wrapText="1"/>
    </xf>
    <xf numFmtId="49" fontId="161" fillId="0" borderId="1" xfId="0" applyNumberFormat="1" applyFont="1" applyFill="1" applyBorder="1" applyAlignment="1">
      <alignment wrapText="1"/>
    </xf>
    <xf numFmtId="0" fontId="160" fillId="0" borderId="0" xfId="0" applyFont="1" applyFill="1" applyAlignment="1">
      <alignment horizontal="right"/>
    </xf>
    <xf numFmtId="166" fontId="161" fillId="0" borderId="0" xfId="1" applyNumberFormat="1" applyFont="1" applyFill="1">
      <protection locked="0"/>
    </xf>
    <xf numFmtId="166" fontId="161" fillId="0" borderId="0" xfId="1" applyNumberFormat="1" applyFont="1" applyFill="1" applyBorder="1" applyAlignment="1">
      <alignment horizontal="left"/>
      <protection locked="0"/>
    </xf>
    <xf numFmtId="0" fontId="160" fillId="0" borderId="0" xfId="0" applyFont="1" applyFill="1" applyAlignment="1">
      <alignment vertical="top"/>
    </xf>
    <xf numFmtId="0" fontId="160" fillId="0" borderId="0" xfId="0" applyFont="1"/>
    <xf numFmtId="0" fontId="160" fillId="2" borderId="0" xfId="30" applyFont="1" applyFill="1"/>
    <xf numFmtId="0" fontId="163" fillId="2" borderId="0" xfId="0" applyFont="1" applyFill="1" applyAlignment="1">
      <alignment horizontal="center" vertical="center"/>
    </xf>
    <xf numFmtId="10" fontId="160" fillId="0" borderId="0" xfId="44" applyNumberFormat="1" applyFont="1" applyFill="1" applyProtection="1"/>
    <xf numFmtId="0" fontId="160" fillId="2" borderId="0" xfId="0" applyFont="1" applyFill="1" applyAlignment="1">
      <alignment horizontal="left" vertical="center" wrapText="1"/>
    </xf>
    <xf numFmtId="10" fontId="160" fillId="0" borderId="0" xfId="30" applyNumberFormat="1" applyFont="1" applyFill="1"/>
    <xf numFmtId="166" fontId="160" fillId="0" borderId="1" xfId="1" applyNumberFormat="1" applyFont="1" applyFill="1" applyBorder="1" applyAlignment="1" applyProtection="1">
      <alignment horizontal="right" vertical="center" wrapText="1"/>
    </xf>
    <xf numFmtId="166" fontId="160" fillId="0" borderId="1" xfId="1" applyNumberFormat="1" applyFont="1" applyFill="1" applyBorder="1" applyAlignment="1" applyProtection="1">
      <alignment horizontal="left" vertical="center" wrapText="1"/>
    </xf>
    <xf numFmtId="9" fontId="160" fillId="0" borderId="1" xfId="19" applyNumberFormat="1" applyFont="1" applyFill="1" applyBorder="1" applyAlignment="1">
      <alignment horizontal="right" vertical="center" wrapText="1"/>
    </xf>
    <xf numFmtId="0" fontId="160" fillId="2" borderId="0" xfId="0" applyFont="1" applyFill="1"/>
    <xf numFmtId="10" fontId="160" fillId="0" borderId="1" xfId="44" applyNumberFormat="1" applyFont="1" applyFill="1" applyBorder="1" applyAlignment="1" applyProtection="1">
      <alignment horizontal="right" vertical="center" wrapText="1"/>
    </xf>
    <xf numFmtId="49" fontId="160" fillId="0" borderId="1" xfId="19" applyNumberFormat="1" applyFont="1" applyFill="1" applyBorder="1" applyAlignment="1">
      <alignment horizontal="left" vertical="center" wrapText="1" indent="1"/>
    </xf>
    <xf numFmtId="164" fontId="160" fillId="0" borderId="1" xfId="0" applyNumberFormat="1" applyFont="1" applyFill="1" applyBorder="1" applyAlignment="1">
      <alignment horizontal="left" vertical="center" wrapText="1"/>
    </xf>
    <xf numFmtId="0" fontId="161" fillId="0" borderId="1" xfId="0" applyFont="1" applyFill="1" applyBorder="1" applyAlignment="1">
      <alignment horizontal="center"/>
    </xf>
    <xf numFmtId="164" fontId="161" fillId="0" borderId="1" xfId="0" applyNumberFormat="1" applyFont="1" applyFill="1" applyBorder="1" applyAlignment="1">
      <alignment horizontal="left" vertical="center" wrapText="1"/>
    </xf>
    <xf numFmtId="3" fontId="160" fillId="2" borderId="1" xfId="0" applyNumberFormat="1" applyFont="1" applyFill="1" applyBorder="1"/>
    <xf numFmtId="49" fontId="161" fillId="0" borderId="1" xfId="19" applyNumberFormat="1" applyFont="1" applyFill="1" applyBorder="1" applyAlignment="1">
      <alignment horizontal="left" vertical="center" wrapText="1" indent="1"/>
    </xf>
    <xf numFmtId="167" fontId="160" fillId="0" borderId="1" xfId="0" applyNumberFormat="1" applyFont="1" applyFill="1" applyBorder="1" applyAlignment="1">
      <alignment horizontal="right" vertical="center" wrapText="1"/>
    </xf>
    <xf numFmtId="0" fontId="160" fillId="2" borderId="0" xfId="30" applyFont="1" applyFill="1" applyAlignment="1">
      <alignment horizontal="center" vertical="center"/>
    </xf>
    <xf numFmtId="49" fontId="160" fillId="2" borderId="0" xfId="19" applyNumberFormat="1" applyFont="1" applyFill="1" applyAlignment="1">
      <alignment horizontal="left" wrapText="1"/>
    </xf>
    <xf numFmtId="49" fontId="160" fillId="2" borderId="0" xfId="19" applyNumberFormat="1" applyFont="1" applyFill="1" applyAlignment="1">
      <alignment horizontal="center" vertical="center" wrapText="1"/>
    </xf>
    <xf numFmtId="41" fontId="160" fillId="0" borderId="0" xfId="30" applyNumberFormat="1" applyFont="1" applyFill="1" applyAlignment="1">
      <alignment horizontal="right" wrapText="1"/>
    </xf>
    <xf numFmtId="10" fontId="160" fillId="0" borderId="0" xfId="44" applyNumberFormat="1" applyFont="1" applyFill="1" applyBorder="1" applyAlignment="1">
      <alignment horizontal="right" wrapText="1"/>
      <protection locked="0"/>
    </xf>
    <xf numFmtId="166" fontId="160" fillId="0" borderId="0" xfId="1" applyNumberFormat="1" applyFont="1" applyFill="1" applyAlignment="1" applyProtection="1">
      <alignment horizontal="right"/>
    </xf>
    <xf numFmtId="10" fontId="160" fillId="0" borderId="0" xfId="44" applyNumberFormat="1" applyFont="1" applyFill="1" applyAlignment="1" applyProtection="1">
      <alignment horizontal="right"/>
    </xf>
    <xf numFmtId="0" fontId="163" fillId="2" borderId="0" xfId="0" applyFont="1" applyFill="1"/>
    <xf numFmtId="0" fontId="160" fillId="2" borderId="2" xfId="0" applyFont="1" applyFill="1" applyBorder="1"/>
    <xf numFmtId="166" fontId="160" fillId="0" borderId="2" xfId="1" applyNumberFormat="1" applyFont="1" applyFill="1" applyBorder="1" applyAlignment="1" applyProtection="1">
      <alignment horizontal="right"/>
    </xf>
    <xf numFmtId="10" fontId="160" fillId="0" borderId="2" xfId="44" applyNumberFormat="1" applyFont="1" applyFill="1" applyBorder="1" applyAlignment="1" applyProtection="1">
      <alignment horizontal="right"/>
    </xf>
    <xf numFmtId="10" fontId="161" fillId="0" borderId="1" xfId="44" applyNumberFormat="1" applyFont="1" applyFill="1" applyBorder="1" applyAlignment="1" applyProtection="1">
      <alignment horizontal="right" vertical="center" wrapText="1"/>
    </xf>
    <xf numFmtId="10" fontId="160" fillId="0" borderId="1" xfId="1" applyNumberFormat="1" applyFont="1" applyFill="1" applyBorder="1" applyAlignment="1" applyProtection="1">
      <alignment horizontal="right"/>
    </xf>
    <xf numFmtId="10" fontId="161" fillId="0" borderId="1" xfId="1" applyNumberFormat="1" applyFont="1" applyFill="1" applyBorder="1" applyAlignment="1" applyProtection="1">
      <alignment horizontal="right"/>
    </xf>
    <xf numFmtId="166" fontId="160" fillId="0" borderId="1" xfId="1" applyNumberFormat="1" applyFont="1" applyFill="1" applyBorder="1" applyAlignment="1">
      <alignment horizontal="right"/>
      <protection locked="0"/>
    </xf>
    <xf numFmtId="10" fontId="160" fillId="0" borderId="1" xfId="44" applyNumberFormat="1" applyFont="1" applyFill="1" applyBorder="1" applyAlignment="1">
      <alignment horizontal="right"/>
      <protection locked="0"/>
    </xf>
    <xf numFmtId="166" fontId="160" fillId="0" borderId="1" xfId="1" applyNumberFormat="1" applyFont="1" applyFill="1" applyBorder="1" applyAlignment="1">
      <alignment vertical="center" wrapText="1"/>
      <protection locked="0"/>
    </xf>
    <xf numFmtId="10" fontId="165" fillId="0" borderId="1" xfId="1" applyNumberFormat="1" applyFont="1" applyFill="1" applyBorder="1" applyAlignment="1" applyProtection="1">
      <alignment vertical="center" wrapText="1"/>
    </xf>
    <xf numFmtId="10" fontId="165" fillId="0" borderId="1" xfId="1" applyNumberFormat="1" applyFont="1" applyFill="1" applyBorder="1" applyAlignment="1" applyProtection="1">
      <alignment horizontal="right" vertical="center" wrapText="1"/>
    </xf>
    <xf numFmtId="166" fontId="165" fillId="0" borderId="1" xfId="1" applyNumberFormat="1" applyFont="1" applyFill="1" applyBorder="1" applyAlignment="1" applyProtection="1">
      <alignment vertical="center" wrapText="1"/>
    </xf>
    <xf numFmtId="166" fontId="165" fillId="0" borderId="1" xfId="1" applyNumberFormat="1" applyFont="1" applyFill="1" applyBorder="1" applyAlignment="1">
      <alignment vertical="center" wrapText="1"/>
      <protection locked="0"/>
    </xf>
    <xf numFmtId="165" fontId="165" fillId="0" borderId="1" xfId="1" applyNumberFormat="1" applyFont="1" applyFill="1" applyBorder="1" applyAlignment="1" applyProtection="1">
      <alignment vertical="center" wrapText="1"/>
    </xf>
    <xf numFmtId="43" fontId="165" fillId="0" borderId="1" xfId="1" applyFont="1" applyFill="1" applyBorder="1" applyAlignment="1" applyProtection="1">
      <alignment vertical="center" wrapText="1"/>
    </xf>
    <xf numFmtId="0" fontId="165" fillId="0" borderId="0" xfId="0" applyFont="1" applyFill="1"/>
    <xf numFmtId="166" fontId="166" fillId="0" borderId="1" xfId="1" applyNumberFormat="1" applyFont="1" applyFill="1" applyBorder="1" applyAlignment="1">
      <alignment horizontal="right" vertical="center" wrapText="1"/>
      <protection locked="0"/>
    </xf>
    <xf numFmtId="41" fontId="165" fillId="0" borderId="1" xfId="1" applyNumberFormat="1" applyFont="1" applyFill="1" applyBorder="1" applyAlignment="1" applyProtection="1">
      <alignment horizontal="right" vertical="center"/>
    </xf>
    <xf numFmtId="41" fontId="166" fillId="0" borderId="1" xfId="1" applyNumberFormat="1" applyFont="1" applyFill="1" applyBorder="1" applyAlignment="1" applyProtection="1">
      <alignment horizontal="right" vertical="center"/>
    </xf>
    <xf numFmtId="166" fontId="166" fillId="0" borderId="1" xfId="1" applyNumberFormat="1" applyFont="1" applyFill="1" applyBorder="1" applyAlignment="1">
      <alignment horizontal="right" vertical="center"/>
      <protection locked="0"/>
    </xf>
    <xf numFmtId="41" fontId="165" fillId="0" borderId="1" xfId="8" applyNumberFormat="1" applyFont="1" applyFill="1" applyBorder="1" applyAlignment="1">
      <alignment horizontal="right" vertical="center" wrapText="1"/>
    </xf>
    <xf numFmtId="41" fontId="165" fillId="2" borderId="1" xfId="1" applyNumberFormat="1" applyFont="1" applyFill="1" applyBorder="1" applyAlignment="1" applyProtection="1">
      <alignment horizontal="right" vertical="center"/>
    </xf>
    <xf numFmtId="43" fontId="166" fillId="0" borderId="1" xfId="1" applyFont="1" applyFill="1" applyBorder="1" applyAlignment="1">
      <alignment horizontal="right" vertical="center"/>
      <protection locked="0"/>
    </xf>
    <xf numFmtId="43" fontId="165" fillId="0" borderId="1" xfId="1" applyFont="1" applyFill="1" applyBorder="1" applyAlignment="1">
      <alignment horizontal="right" vertical="center"/>
      <protection locked="0"/>
    </xf>
    <xf numFmtId="43" fontId="165" fillId="0" borderId="1" xfId="1" applyFont="1" applyFill="1" applyBorder="1" applyAlignment="1">
      <alignment horizontal="right" vertical="center" wrapText="1"/>
      <protection locked="0"/>
    </xf>
    <xf numFmtId="164" fontId="165" fillId="0" borderId="1" xfId="0" applyNumberFormat="1" applyFont="1" applyFill="1" applyBorder="1" applyAlignment="1">
      <alignment horizontal="right" vertical="center" wrapText="1"/>
    </xf>
    <xf numFmtId="164" fontId="165" fillId="0" borderId="1" xfId="0" applyNumberFormat="1" applyFont="1" applyFill="1" applyBorder="1" applyAlignment="1">
      <alignment horizontal="left" vertical="center" wrapText="1"/>
    </xf>
    <xf numFmtId="164" fontId="166" fillId="0" borderId="1" xfId="0" applyNumberFormat="1" applyFont="1" applyFill="1" applyBorder="1" applyAlignment="1">
      <alignment horizontal="right" vertical="center" wrapText="1"/>
    </xf>
    <xf numFmtId="164" fontId="166" fillId="0" borderId="1" xfId="0" applyNumberFormat="1" applyFont="1" applyFill="1" applyBorder="1" applyAlignment="1">
      <alignment horizontal="left" vertical="center" wrapText="1"/>
    </xf>
    <xf numFmtId="3" fontId="165" fillId="2" borderId="1" xfId="0" applyNumberFormat="1" applyFont="1" applyFill="1" applyBorder="1"/>
    <xf numFmtId="167" fontId="165" fillId="0" borderId="1" xfId="0" applyNumberFormat="1" applyFont="1" applyFill="1" applyBorder="1" applyAlignment="1">
      <alignment horizontal="right" vertical="center" wrapText="1"/>
    </xf>
    <xf numFmtId="41" fontId="165" fillId="0" borderId="1" xfId="0" applyNumberFormat="1" applyFont="1" applyFill="1" applyBorder="1" applyAlignment="1">
      <alignment horizontal="right" vertical="center" wrapText="1"/>
    </xf>
    <xf numFmtId="41" fontId="166" fillId="0" borderId="1" xfId="0" applyNumberFormat="1" applyFont="1" applyFill="1" applyBorder="1" applyAlignment="1">
      <alignment horizontal="right" vertical="center" wrapText="1"/>
    </xf>
    <xf numFmtId="166" fontId="165" fillId="0" borderId="1" xfId="0" applyNumberFormat="1" applyFont="1" applyFill="1" applyBorder="1" applyAlignment="1">
      <alignment horizontal="right" vertical="center" wrapText="1"/>
    </xf>
    <xf numFmtId="10" fontId="165" fillId="0" borderId="1" xfId="0" applyNumberFormat="1" applyFont="1" applyFill="1" applyBorder="1" applyAlignment="1">
      <alignment horizontal="right" vertical="center" wrapText="1"/>
    </xf>
    <xf numFmtId="166" fontId="166" fillId="0" borderId="1" xfId="5" applyNumberFormat="1" applyFont="1" applyFill="1" applyBorder="1" applyAlignment="1" applyProtection="1">
      <alignment vertical="center"/>
      <protection locked="0"/>
    </xf>
    <xf numFmtId="166" fontId="165" fillId="0" borderId="1" xfId="5" applyNumberFormat="1" applyFont="1" applyFill="1" applyBorder="1" applyAlignment="1" applyProtection="1">
      <alignment horizontal="left" vertical="center" wrapText="1"/>
      <protection locked="0"/>
    </xf>
    <xf numFmtId="10"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lignment horizontal="right" vertical="center" wrapText="1"/>
    </xf>
    <xf numFmtId="0" fontId="18" fillId="0" borderId="0" xfId="0" applyFont="1" applyAlignment="1">
      <alignment horizontal="left" vertical="center" wrapText="1"/>
    </xf>
    <xf numFmtId="14" fontId="160" fillId="0" borderId="0" xfId="0" applyNumberFormat="1" applyFont="1" applyAlignment="1">
      <alignment horizontal="left" vertical="center" wrapText="1"/>
    </xf>
    <xf numFmtId="0" fontId="17" fillId="0" borderId="0" xfId="0" applyFont="1" applyAlignment="1">
      <alignment horizontal="left" vertical="center" wrapText="1"/>
    </xf>
    <xf numFmtId="49" fontId="161" fillId="0" borderId="3" xfId="0" applyNumberFormat="1" applyFont="1" applyFill="1" applyBorder="1" applyAlignment="1">
      <alignment horizontal="center" vertical="center" wrapText="1"/>
    </xf>
    <xf numFmtId="49" fontId="161" fillId="0" borderId="4" xfId="0" applyNumberFormat="1" applyFont="1" applyFill="1" applyBorder="1" applyAlignment="1">
      <alignment horizontal="center" vertical="center" wrapText="1"/>
    </xf>
    <xf numFmtId="49" fontId="161" fillId="0" borderId="5" xfId="0" applyNumberFormat="1" applyFont="1" applyFill="1" applyBorder="1" applyAlignment="1">
      <alignment horizontal="center" vertical="center" wrapText="1"/>
    </xf>
    <xf numFmtId="49" fontId="161" fillId="0" borderId="6" xfId="0" applyNumberFormat="1" applyFont="1" applyFill="1" applyBorder="1" applyAlignment="1">
      <alignment horizontal="center" vertical="center"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0"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0" fontId="160" fillId="0" borderId="0" xfId="0" applyFont="1" applyFill="1" applyAlignment="1">
      <alignment horizontal="center" vertical="top"/>
    </xf>
    <xf numFmtId="0" fontId="161" fillId="0" borderId="0" xfId="0" applyFont="1" applyFill="1" applyAlignment="1">
      <alignment horizontal="center"/>
    </xf>
    <xf numFmtId="0" fontId="160" fillId="0" borderId="0" xfId="43" applyFont="1" applyFill="1" applyAlignment="1">
      <alignment horizontal="center" vertical="center"/>
    </xf>
    <xf numFmtId="0" fontId="163" fillId="0" borderId="0" xfId="0" applyFont="1" applyFill="1" applyAlignment="1">
      <alignment horizontal="center" vertical="center"/>
    </xf>
    <xf numFmtId="0" fontId="160" fillId="2" borderId="0" xfId="0" applyFont="1" applyFill="1" applyAlignment="1">
      <alignment horizontal="left" vertical="center" wrapText="1"/>
    </xf>
    <xf numFmtId="0" fontId="161" fillId="2" borderId="0" xfId="0" applyFont="1" applyFill="1" applyAlignment="1">
      <alignment horizontal="center" vertical="center" wrapText="1"/>
    </xf>
    <xf numFmtId="0" fontId="161" fillId="2" borderId="0" xfId="0" applyFont="1" applyFill="1" applyAlignment="1">
      <alignment horizontal="right" vertical="center" wrapText="1"/>
    </xf>
    <xf numFmtId="0" fontId="160" fillId="2" borderId="0" xfId="0" applyFont="1" applyFill="1" applyAlignment="1">
      <alignment horizontal="right" vertical="center" wrapText="1"/>
    </xf>
    <xf numFmtId="0" fontId="161" fillId="2" borderId="0" xfId="0" applyFont="1" applyFill="1" applyAlignment="1">
      <alignment horizontal="left" vertical="center" wrapText="1"/>
    </xf>
    <xf numFmtId="0" fontId="163" fillId="2" borderId="0" xfId="0" applyFont="1" applyFill="1" applyAlignment="1">
      <alignment horizontal="center" vertical="center"/>
    </xf>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lef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7" fillId="0" borderId="0"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63" fillId="0" borderId="0" xfId="0" applyFont="1" applyFill="1" applyAlignment="1">
      <alignment horizontal="right" vertical="center" wrapText="1"/>
    </xf>
    <xf numFmtId="49" fontId="161" fillId="0" borderId="1" xfId="19" applyNumberFormat="1" applyFont="1" applyFill="1" applyBorder="1" applyAlignment="1">
      <alignment horizontal="center" vertical="center" wrapText="1"/>
    </xf>
    <xf numFmtId="0" fontId="160" fillId="0" borderId="5" xfId="8" applyFont="1" applyFill="1" applyBorder="1" applyAlignment="1">
      <alignment horizontal="center" vertical="center" wrapText="1"/>
    </xf>
    <xf numFmtId="0" fontId="160" fillId="0" borderId="6" xfId="8" applyFont="1" applyFill="1" applyBorder="1" applyAlignment="1">
      <alignment horizontal="center" vertical="center" wrapText="1"/>
    </xf>
    <xf numFmtId="0" fontId="160" fillId="0" borderId="6" xfId="0" applyFont="1" applyFill="1" applyBorder="1"/>
    <xf numFmtId="0" fontId="160" fillId="2" borderId="0" xfId="19" applyFont="1" applyFill="1" applyAlignment="1">
      <alignment horizontal="left" vertical="center" wrapText="1"/>
    </xf>
    <xf numFmtId="0" fontId="161" fillId="2" borderId="0" xfId="19" applyFont="1" applyFill="1" applyAlignment="1">
      <alignment horizontal="right" vertical="center" wrapText="1"/>
    </xf>
    <xf numFmtId="0" fontId="163" fillId="2" borderId="0" xfId="19" applyFont="1" applyFill="1" applyAlignment="1">
      <alignment horizontal="right" vertical="center" wrapText="1"/>
    </xf>
    <xf numFmtId="0" fontId="161" fillId="2" borderId="0" xfId="19" applyFont="1" applyFill="1" applyAlignment="1">
      <alignment horizontal="center" vertical="center" wrapText="1"/>
    </xf>
    <xf numFmtId="0" fontId="163" fillId="2" borderId="0" xfId="19" applyFont="1" applyFill="1" applyAlignment="1">
      <alignment horizontal="center" vertical="center"/>
    </xf>
    <xf numFmtId="0" fontId="161" fillId="2" borderId="0" xfId="19" applyFont="1" applyFill="1" applyAlignment="1">
      <alignment horizontal="left" vertical="center" wrapText="1"/>
    </xf>
    <xf numFmtId="0" fontId="160" fillId="0" borderId="5" xfId="0" applyFont="1" applyFill="1" applyBorder="1" applyAlignment="1">
      <alignment horizontal="center" vertical="center"/>
    </xf>
    <xf numFmtId="0" fontId="160" fillId="0" borderId="30" xfId="0" applyFont="1" applyFill="1" applyBorder="1" applyAlignment="1">
      <alignment horizontal="center" vertical="center"/>
    </xf>
    <xf numFmtId="0" fontId="160" fillId="0" borderId="6" xfId="0" applyFont="1" applyFill="1" applyBorder="1" applyAlignment="1">
      <alignment horizontal="center" vertical="center"/>
    </xf>
    <xf numFmtId="0" fontId="17" fillId="2" borderId="0" xfId="0" applyFont="1" applyFill="1" applyAlignment="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right" vertical="center" wrapText="1"/>
    </xf>
    <xf numFmtId="0" fontId="16" fillId="2" borderId="0" xfId="0" applyFont="1" applyFill="1" applyAlignment="1">
      <alignment horizontal="right" vertical="center" wrapText="1"/>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49"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166" fontId="17" fillId="2" borderId="3" xfId="237" applyNumberFormat="1" applyFont="1" applyFill="1" applyBorder="1" applyAlignment="1" applyProtection="1">
      <alignment horizontal="center" vertical="center" wrapText="1"/>
    </xf>
    <xf numFmtId="166" fontId="17" fillId="2" borderId="4" xfId="237" applyNumberFormat="1" applyFont="1" applyFill="1" applyBorder="1" applyAlignment="1" applyProtection="1">
      <alignment horizontal="center" vertical="center" wrapText="1"/>
    </xf>
    <xf numFmtId="0" fontId="17" fillId="2" borderId="5"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0" xfId="48" applyFont="1" applyFill="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166" fontId="17" fillId="2" borderId="5" xfId="237" applyNumberFormat="1" applyFont="1" applyFill="1" applyBorder="1" applyAlignment="1" applyProtection="1">
      <alignment horizontal="center" vertical="center" wrapText="1"/>
    </xf>
    <xf numFmtId="166"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Font="1" applyFill="1" applyBorder="1" applyAlignment="1">
      <alignment horizontal="center" vertical="center" wrapText="1"/>
    </xf>
    <xf numFmtId="0" fontId="17" fillId="2" borderId="4" xfId="19" applyFont="1" applyFill="1" applyBorder="1" applyAlignment="1">
      <alignment horizontal="center" vertical="center" wrapText="1"/>
    </xf>
    <xf numFmtId="0" fontId="17" fillId="2" borderId="1" xfId="19" applyFont="1" applyFill="1" applyBorder="1" applyAlignment="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23" sqref="C23"/>
    </sheetView>
  </sheetViews>
  <sheetFormatPr defaultColWidth="9.109375" defaultRowHeight="13.2"/>
  <cols>
    <col min="1" max="1" width="9.109375" style="18"/>
    <col min="2" max="2" width="41" style="18" customWidth="1"/>
    <col min="3" max="3" width="42" style="18" customWidth="1"/>
    <col min="4" max="16384" width="9.109375" style="18"/>
  </cols>
  <sheetData>
    <row r="1" spans="1:3">
      <c r="A1" s="166" t="s">
        <v>431</v>
      </c>
      <c r="B1" s="166" t="s">
        <v>432</v>
      </c>
      <c r="C1" s="166" t="s">
        <v>433</v>
      </c>
    </row>
    <row r="2" spans="1:3">
      <c r="A2" s="166"/>
      <c r="B2" s="167">
        <f>BCthunhap!D46-BCKetQuaHoatDong_06028!D44</f>
        <v>0</v>
      </c>
      <c r="C2" s="167">
        <f>BCtinhhinhtaichinh!D33-BCTaiSan_06027!D30</f>
        <v>0</v>
      </c>
    </row>
    <row r="3" spans="1:3">
      <c r="A3" s="166"/>
      <c r="B3" s="167">
        <f>BCthunhap!D45-BCKetQuaHoatDong_06028!D43-BCKetQuaHoatDong_06028!D41</f>
        <v>0</v>
      </c>
      <c r="C3" s="167">
        <f>BCTaiSan_06027!D54-BCtinhhinhtaichinh!D45</f>
        <v>0</v>
      </c>
    </row>
    <row r="4" spans="1:3">
      <c r="A4" s="166"/>
      <c r="B4" s="167">
        <f>BCtinhhinhtaichinh!D51-BCtinhhinhtaichinh!E51-BCthunhap!D48</f>
        <v>0</v>
      </c>
      <c r="C4" s="167">
        <f>BCtinhhinhtaichinh!D52-BCTaiSan_06027!D57</f>
        <v>0</v>
      </c>
    </row>
    <row r="5" spans="1:3">
      <c r="A5" s="166"/>
      <c r="B5" s="167">
        <f>BCthunhap!D48-BCKetQuaHoatDong_06028!D45</f>
        <v>0</v>
      </c>
      <c r="C5" s="167">
        <f>BCtinhhinhtaichinh!D47-Khac_06030!D34</f>
        <v>0</v>
      </c>
    </row>
    <row r="6" spans="1:3">
      <c r="A6" s="166"/>
      <c r="B6" s="167">
        <f>+BCKetQuaHoatDong_06028!D48-GiaTriTaiSanRong_06129!E14</f>
        <v>0</v>
      </c>
      <c r="C6" s="167">
        <f>BCtinhhinhtaichinh!D33-BCDanhMucDauTu_06029!F60</f>
        <v>0</v>
      </c>
    </row>
    <row r="7" spans="1:3">
      <c r="A7" s="166"/>
      <c r="B7" s="167"/>
      <c r="C7" s="167">
        <f>BCtinhhinhtaichinh!D33-BCDanhMucDauTu_06029!F60</f>
        <v>0</v>
      </c>
    </row>
    <row r="10" spans="1:3">
      <c r="B10" s="216" t="s">
        <v>662</v>
      </c>
    </row>
    <row r="11" spans="1:3">
      <c r="B11" s="7"/>
    </row>
    <row r="12" spans="1:3">
      <c r="B12" s="8" t="s">
        <v>663</v>
      </c>
    </row>
    <row r="13" spans="1:3" ht="13.8">
      <c r="B13" s="168"/>
    </row>
    <row r="14" spans="1:3" ht="20.399999999999999">
      <c r="B14" s="217" t="s">
        <v>664</v>
      </c>
    </row>
    <row r="15" spans="1:3" ht="13.8">
      <c r="B15" s="168"/>
    </row>
    <row r="16" spans="1:3" ht="20.399999999999999">
      <c r="B16" s="169" t="s">
        <v>665</v>
      </c>
      <c r="C16" s="169" t="s">
        <v>654</v>
      </c>
    </row>
    <row r="21" spans="2:3" ht="26.4">
      <c r="B21" s="170" t="s">
        <v>666</v>
      </c>
      <c r="C21" s="170" t="s">
        <v>655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F1" zoomScaleNormal="100" zoomScaleSheetLayoutView="85" zoomScalePageLayoutView="77" workbookViewId="0">
      <selection activeCell="K13" sqref="K13"/>
    </sheetView>
  </sheetViews>
  <sheetFormatPr defaultColWidth="9.109375" defaultRowHeight="14.4"/>
  <cols>
    <col min="1" max="1" width="4.88671875" style="24" customWidth="1"/>
    <col min="2" max="2" width="47.109375" style="25" customWidth="1"/>
    <col min="3" max="3" width="9.109375" style="25"/>
    <col min="4" max="4" width="14.5546875" style="25" customWidth="1"/>
    <col min="5" max="5" width="14" style="25" customWidth="1"/>
    <col min="6" max="6" width="9.109375" style="25"/>
    <col min="7" max="7" width="18.33203125" style="25" customWidth="1"/>
    <col min="8" max="10" width="19" style="25" customWidth="1"/>
    <col min="11" max="11" width="26.88671875" style="25" customWidth="1"/>
    <col min="12" max="16384" width="9.109375" style="25"/>
  </cols>
  <sheetData>
    <row r="1" spans="1:11" ht="27.75" customHeight="1">
      <c r="A1" s="489" t="s">
        <v>507</v>
      </c>
      <c r="B1" s="489"/>
      <c r="C1" s="489"/>
      <c r="D1" s="489"/>
      <c r="E1" s="489"/>
      <c r="F1" s="489"/>
      <c r="G1" s="489"/>
      <c r="H1" s="489"/>
      <c r="I1" s="489"/>
      <c r="J1" s="489"/>
      <c r="K1" s="489"/>
    </row>
    <row r="2" spans="1:11" ht="28.5" customHeight="1">
      <c r="A2" s="490" t="s">
        <v>673</v>
      </c>
      <c r="B2" s="490"/>
      <c r="C2" s="490"/>
      <c r="D2" s="490"/>
      <c r="E2" s="490"/>
      <c r="F2" s="490"/>
      <c r="G2" s="490"/>
      <c r="H2" s="490"/>
      <c r="I2" s="490"/>
      <c r="J2" s="490"/>
      <c r="K2" s="490"/>
    </row>
    <row r="3" spans="1:11" ht="15" customHeight="1">
      <c r="A3" s="491" t="s">
        <v>235</v>
      </c>
      <c r="B3" s="491"/>
      <c r="C3" s="491"/>
      <c r="D3" s="491"/>
      <c r="E3" s="491"/>
      <c r="F3" s="491"/>
      <c r="G3" s="491"/>
      <c r="H3" s="491"/>
      <c r="I3" s="491"/>
      <c r="J3" s="491"/>
      <c r="K3" s="491"/>
    </row>
    <row r="4" spans="1:11">
      <c r="A4" s="491"/>
      <c r="B4" s="491"/>
      <c r="C4" s="491"/>
      <c r="D4" s="491"/>
      <c r="E4" s="491"/>
      <c r="F4" s="491"/>
      <c r="G4" s="491"/>
      <c r="H4" s="491"/>
      <c r="I4" s="491"/>
      <c r="J4" s="491"/>
      <c r="K4" s="491"/>
    </row>
    <row r="5" spans="1:11">
      <c r="A5" s="484" t="str">
        <f>'ngay thang'!B12</f>
        <v>Tại ngày 30 tháng 6 năm 2024/ As at 30 Jun 2024</v>
      </c>
      <c r="B5" s="484"/>
      <c r="C5" s="484"/>
      <c r="D5" s="484"/>
      <c r="E5" s="484"/>
      <c r="F5" s="484"/>
      <c r="G5" s="484"/>
      <c r="H5" s="484"/>
      <c r="I5" s="484"/>
      <c r="J5" s="484"/>
      <c r="K5" s="484"/>
    </row>
    <row r="6" spans="1:11">
      <c r="A6" s="15"/>
      <c r="B6" s="15"/>
      <c r="C6" s="15"/>
      <c r="D6" s="15"/>
      <c r="E6" s="15"/>
      <c r="F6" s="1"/>
    </row>
    <row r="7" spans="1:11" ht="27.75" customHeight="1">
      <c r="A7" s="488" t="s">
        <v>244</v>
      </c>
      <c r="B7" s="488"/>
      <c r="D7" s="488" t="s">
        <v>605</v>
      </c>
      <c r="E7" s="488"/>
      <c r="F7" s="488"/>
      <c r="G7" s="488"/>
      <c r="H7" s="488"/>
      <c r="I7" s="488"/>
      <c r="J7" s="488"/>
    </row>
    <row r="8" spans="1:11" ht="31.5" customHeight="1">
      <c r="A8" s="488" t="s">
        <v>242</v>
      </c>
      <c r="B8" s="488"/>
      <c r="D8" s="488" t="s">
        <v>444</v>
      </c>
      <c r="E8" s="488"/>
      <c r="F8" s="488"/>
      <c r="G8" s="488"/>
      <c r="H8" s="488"/>
      <c r="I8" s="488"/>
      <c r="J8" s="488"/>
    </row>
    <row r="9" spans="1:11" ht="31.5" customHeight="1">
      <c r="A9" s="485" t="s">
        <v>241</v>
      </c>
      <c r="B9" s="485"/>
      <c r="D9" s="485" t="s">
        <v>243</v>
      </c>
      <c r="E9" s="485"/>
      <c r="F9" s="485"/>
      <c r="G9" s="485"/>
      <c r="H9" s="485"/>
      <c r="I9" s="485"/>
      <c r="J9" s="485"/>
    </row>
    <row r="10" spans="1:11" ht="31.5" customHeight="1">
      <c r="A10" s="485" t="s">
        <v>245</v>
      </c>
      <c r="B10" s="485"/>
      <c r="D10" s="488" t="str">
        <f>'ngay thang'!B14</f>
        <v>Ngày 03 tháng 07 năm 2024
03 Jul 2024</v>
      </c>
      <c r="E10" s="485"/>
      <c r="F10" s="485"/>
      <c r="G10" s="485"/>
      <c r="H10" s="485"/>
      <c r="I10" s="485"/>
      <c r="J10" s="485"/>
    </row>
    <row r="12" spans="1:11" s="26" customFormat="1" ht="29.25" customHeight="1">
      <c r="A12" s="492" t="s">
        <v>207</v>
      </c>
      <c r="B12" s="492" t="s">
        <v>208</v>
      </c>
      <c r="C12" s="492" t="s">
        <v>199</v>
      </c>
      <c r="D12" s="492" t="s">
        <v>231</v>
      </c>
      <c r="E12" s="492" t="s">
        <v>209</v>
      </c>
      <c r="F12" s="492" t="s">
        <v>210</v>
      </c>
      <c r="G12" s="492" t="s">
        <v>211</v>
      </c>
      <c r="H12" s="494" t="s">
        <v>212</v>
      </c>
      <c r="I12" s="495"/>
      <c r="J12" s="494" t="s">
        <v>215</v>
      </c>
      <c r="K12" s="495"/>
    </row>
    <row r="13" spans="1:11" s="26" customFormat="1" ht="52.8">
      <c r="A13" s="493"/>
      <c r="B13" s="493"/>
      <c r="C13" s="493"/>
      <c r="D13" s="493"/>
      <c r="E13" s="493"/>
      <c r="F13" s="493"/>
      <c r="G13" s="493"/>
      <c r="H13" s="165" t="s">
        <v>213</v>
      </c>
      <c r="I13" s="165" t="s">
        <v>214</v>
      </c>
      <c r="J13" s="165" t="s">
        <v>216</v>
      </c>
      <c r="K13" s="165" t="s">
        <v>214</v>
      </c>
    </row>
    <row r="14" spans="1:11" s="26" customFormat="1" ht="26.4">
      <c r="A14" s="3" t="s">
        <v>72</v>
      </c>
      <c r="B14" s="4" t="s">
        <v>223</v>
      </c>
      <c r="C14" s="4" t="s">
        <v>73</v>
      </c>
      <c r="D14" s="157"/>
      <c r="E14" s="157"/>
      <c r="F14" s="158"/>
      <c r="G14" s="159"/>
      <c r="H14" s="4"/>
      <c r="I14" s="2"/>
      <c r="J14" s="5"/>
      <c r="K14" s="6"/>
    </row>
    <row r="15" spans="1:11" s="26" customFormat="1" ht="26.4">
      <c r="A15" s="3" t="s">
        <v>46</v>
      </c>
      <c r="B15" s="4" t="s">
        <v>224</v>
      </c>
      <c r="C15" s="4" t="s">
        <v>74</v>
      </c>
      <c r="D15" s="158"/>
      <c r="E15" s="158"/>
      <c r="F15" s="158"/>
      <c r="G15" s="159"/>
      <c r="H15" s="4"/>
      <c r="I15" s="2"/>
      <c r="J15" s="4"/>
      <c r="K15" s="2"/>
    </row>
    <row r="16" spans="1:11" s="26" customFormat="1" ht="26.4">
      <c r="A16" s="3" t="s">
        <v>75</v>
      </c>
      <c r="B16" s="4" t="s">
        <v>217</v>
      </c>
      <c r="C16" s="4" t="s">
        <v>76</v>
      </c>
      <c r="D16" s="158"/>
      <c r="E16" s="158"/>
      <c r="F16" s="158"/>
      <c r="G16" s="157"/>
      <c r="H16" s="4"/>
      <c r="I16" s="160"/>
      <c r="J16" s="4"/>
      <c r="K16" s="160"/>
    </row>
    <row r="17" spans="1:11" s="26" customFormat="1" ht="26.4">
      <c r="A17" s="3" t="s">
        <v>56</v>
      </c>
      <c r="B17" s="4" t="s">
        <v>218</v>
      </c>
      <c r="C17" s="4" t="s">
        <v>77</v>
      </c>
      <c r="D17" s="158"/>
      <c r="E17" s="158"/>
      <c r="F17" s="158"/>
      <c r="G17" s="159"/>
      <c r="H17" s="4"/>
      <c r="I17" s="2"/>
      <c r="J17" s="4"/>
      <c r="K17" s="2"/>
    </row>
    <row r="18" spans="1:11" s="26" customFormat="1" ht="26.4">
      <c r="A18" s="3" t="s">
        <v>78</v>
      </c>
      <c r="B18" s="4" t="s">
        <v>225</v>
      </c>
      <c r="C18" s="4" t="s">
        <v>79</v>
      </c>
      <c r="D18" s="158"/>
      <c r="E18" s="158"/>
      <c r="F18" s="158"/>
      <c r="G18" s="159"/>
      <c r="H18" s="4"/>
      <c r="I18" s="2"/>
      <c r="J18" s="4"/>
      <c r="K18" s="2"/>
    </row>
    <row r="19" spans="1:11" s="26" customFormat="1" ht="26.4">
      <c r="A19" s="3" t="s">
        <v>80</v>
      </c>
      <c r="B19" s="4" t="s">
        <v>219</v>
      </c>
      <c r="C19" s="4" t="s">
        <v>81</v>
      </c>
      <c r="D19" s="158"/>
      <c r="E19" s="158"/>
      <c r="F19" s="158"/>
      <c r="G19" s="159"/>
      <c r="H19" s="4"/>
      <c r="I19" s="2"/>
      <c r="J19" s="4"/>
      <c r="K19" s="2"/>
    </row>
    <row r="20" spans="1:11" s="26" customFormat="1" ht="26.4">
      <c r="A20" s="3" t="s">
        <v>46</v>
      </c>
      <c r="B20" s="4" t="s">
        <v>220</v>
      </c>
      <c r="C20" s="4" t="s">
        <v>82</v>
      </c>
      <c r="D20" s="158"/>
      <c r="E20" s="158"/>
      <c r="F20" s="158"/>
      <c r="G20" s="159"/>
      <c r="H20" s="4"/>
      <c r="I20" s="2"/>
      <c r="J20" s="4"/>
      <c r="K20" s="2"/>
    </row>
    <row r="21" spans="1:11" s="26" customFormat="1" ht="26.4">
      <c r="A21" s="3" t="s">
        <v>83</v>
      </c>
      <c r="B21" s="4" t="s">
        <v>221</v>
      </c>
      <c r="C21" s="4" t="s">
        <v>84</v>
      </c>
      <c r="D21" s="158"/>
      <c r="E21" s="158"/>
      <c r="F21" s="158"/>
      <c r="G21" s="159"/>
      <c r="H21" s="4"/>
      <c r="I21" s="2"/>
      <c r="J21" s="4"/>
      <c r="K21" s="2"/>
    </row>
    <row r="22" spans="1:11" s="26" customFormat="1" ht="26.4">
      <c r="A22" s="3" t="s">
        <v>56</v>
      </c>
      <c r="B22" s="4" t="s">
        <v>222</v>
      </c>
      <c r="C22" s="4" t="s">
        <v>85</v>
      </c>
      <c r="D22" s="158"/>
      <c r="E22" s="158"/>
      <c r="F22" s="158"/>
      <c r="G22" s="159"/>
      <c r="H22" s="4"/>
      <c r="I22" s="2"/>
      <c r="J22" s="4"/>
      <c r="K22" s="2"/>
    </row>
    <row r="23" spans="1:11" s="26" customFormat="1" ht="39.6">
      <c r="A23" s="3" t="s">
        <v>86</v>
      </c>
      <c r="B23" s="4" t="s">
        <v>226</v>
      </c>
      <c r="C23" s="4" t="s">
        <v>87</v>
      </c>
      <c r="D23" s="158"/>
      <c r="E23" s="158"/>
      <c r="F23" s="158"/>
      <c r="G23" s="159"/>
      <c r="H23" s="4"/>
      <c r="I23" s="2"/>
      <c r="J23" s="4"/>
      <c r="K23" s="2"/>
    </row>
    <row r="24" spans="1:11" s="26" customFormat="1" ht="13.2">
      <c r="A24" s="161"/>
      <c r="B24" s="162"/>
      <c r="C24" s="162"/>
      <c r="D24" s="158"/>
      <c r="E24" s="158"/>
      <c r="F24" s="158"/>
      <c r="G24" s="159"/>
      <c r="H24" s="4"/>
      <c r="I24" s="2"/>
      <c r="J24" s="5"/>
      <c r="K24" s="6"/>
    </row>
    <row r="25" spans="1:11" s="26" customFormat="1" ht="13.2">
      <c r="A25" s="163"/>
    </row>
    <row r="26" spans="1:11" s="26" customFormat="1" ht="13.2">
      <c r="A26" s="197" t="s">
        <v>644</v>
      </c>
      <c r="B26" s="1"/>
      <c r="C26" s="27"/>
      <c r="I26" s="28" t="s">
        <v>645</v>
      </c>
    </row>
    <row r="27" spans="1:11" s="26" customFormat="1" ht="13.2">
      <c r="A27" s="29" t="s">
        <v>176</v>
      </c>
      <c r="B27" s="1"/>
      <c r="C27" s="27"/>
      <c r="I27" s="30" t="s">
        <v>177</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4"/>
      <c r="I35" s="23"/>
      <c r="J35" s="164"/>
      <c r="K35" s="164"/>
    </row>
    <row r="36" spans="1:11">
      <c r="A36" s="19" t="s">
        <v>236</v>
      </c>
      <c r="B36" s="1"/>
      <c r="C36" s="27"/>
      <c r="I36" s="21" t="s">
        <v>445</v>
      </c>
    </row>
    <row r="37" spans="1:11">
      <c r="A37" s="19" t="s">
        <v>592</v>
      </c>
      <c r="B37" s="1"/>
      <c r="C37" s="27"/>
      <c r="I37" s="21"/>
    </row>
    <row r="38" spans="1:11">
      <c r="A38" s="1" t="s">
        <v>237</v>
      </c>
      <c r="B38" s="1"/>
      <c r="C38" s="27"/>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0" zoomScaleNormal="100" workbookViewId="0">
      <selection activeCell="B35" sqref="B35"/>
    </sheetView>
  </sheetViews>
  <sheetFormatPr defaultColWidth="9.109375" defaultRowHeight="14.4"/>
  <cols>
    <col min="1" max="1" width="4.88671875" style="156" customWidth="1"/>
    <col min="2" max="2" width="61.88671875" style="151" customWidth="1"/>
    <col min="3" max="3" width="33.5546875" style="151" customWidth="1"/>
    <col min="4" max="4" width="41.44140625" style="151" customWidth="1"/>
    <col min="5" max="16384" width="9.109375" style="151"/>
  </cols>
  <sheetData>
    <row r="1" spans="1:4" ht="27.75" customHeight="1">
      <c r="A1" s="503" t="s">
        <v>507</v>
      </c>
      <c r="B1" s="503"/>
      <c r="C1" s="503"/>
      <c r="D1" s="503"/>
    </row>
    <row r="2" spans="1:4" ht="28.5" customHeight="1">
      <c r="A2" s="504" t="s">
        <v>672</v>
      </c>
      <c r="B2" s="504"/>
      <c r="C2" s="504"/>
      <c r="D2" s="504"/>
    </row>
    <row r="3" spans="1:4" ht="15" customHeight="1">
      <c r="A3" s="505" t="s">
        <v>449</v>
      </c>
      <c r="B3" s="505"/>
      <c r="C3" s="505"/>
      <c r="D3" s="505"/>
    </row>
    <row r="4" spans="1:4">
      <c r="A4" s="505"/>
      <c r="B4" s="505"/>
      <c r="C4" s="505"/>
      <c r="D4" s="505"/>
    </row>
    <row r="5" spans="1:4">
      <c r="A5" s="506" t="str">
        <f>'ngay thang'!B10</f>
        <v>Tháng 06 năm 2024/Jun 2024</v>
      </c>
      <c r="B5" s="507"/>
      <c r="C5" s="507"/>
      <c r="D5" s="507"/>
    </row>
    <row r="6" spans="1:4">
      <c r="A6" s="16"/>
      <c r="B6" s="16"/>
      <c r="C6" s="16"/>
      <c r="D6" s="16"/>
    </row>
    <row r="7" spans="1:4" ht="28.5" customHeight="1">
      <c r="A7" s="502" t="s">
        <v>242</v>
      </c>
      <c r="B7" s="502"/>
      <c r="C7" s="502" t="s">
        <v>444</v>
      </c>
      <c r="D7" s="502"/>
    </row>
    <row r="8" spans="1:4" ht="29.25" customHeight="1">
      <c r="A8" s="501" t="s">
        <v>241</v>
      </c>
      <c r="B8" s="501"/>
      <c r="C8" s="502" t="s">
        <v>591</v>
      </c>
      <c r="D8" s="501"/>
    </row>
    <row r="9" spans="1:4" ht="31.5" customHeight="1">
      <c r="A9" s="502" t="s">
        <v>244</v>
      </c>
      <c r="B9" s="502"/>
      <c r="C9" s="502" t="s">
        <v>605</v>
      </c>
      <c r="D9" s="502"/>
    </row>
    <row r="10" spans="1:4" ht="27" customHeight="1">
      <c r="A10" s="501" t="s">
        <v>245</v>
      </c>
      <c r="B10" s="501"/>
      <c r="C10" s="502" t="str">
        <f>'ngay thang'!B14</f>
        <v>Ngày 03 tháng 07 năm 2024
03 Jul 2024</v>
      </c>
      <c r="D10" s="502"/>
    </row>
    <row r="11" spans="1:4" ht="16.5" customHeight="1">
      <c r="A11" s="17"/>
      <c r="B11" s="17"/>
      <c r="C11" s="17"/>
      <c r="D11" s="17"/>
    </row>
    <row r="12" spans="1:4">
      <c r="A12" s="496" t="s">
        <v>450</v>
      </c>
      <c r="B12" s="496"/>
      <c r="C12" s="496"/>
      <c r="D12" s="496"/>
    </row>
    <row r="13" spans="1:4" s="148" customFormat="1" ht="15.75" customHeight="1">
      <c r="A13" s="497" t="s">
        <v>207</v>
      </c>
      <c r="B13" s="497" t="s">
        <v>451</v>
      </c>
      <c r="C13" s="499" t="s">
        <v>452</v>
      </c>
      <c r="D13" s="499"/>
    </row>
    <row r="14" spans="1:4" s="148" customFormat="1" ht="21" customHeight="1">
      <c r="A14" s="498"/>
      <c r="B14" s="498"/>
      <c r="C14" s="155" t="s">
        <v>453</v>
      </c>
      <c r="D14" s="155" t="s">
        <v>454</v>
      </c>
    </row>
    <row r="15" spans="1:4" s="148" customFormat="1" ht="13.2">
      <c r="A15" s="9" t="s">
        <v>46</v>
      </c>
      <c r="B15" s="10" t="s">
        <v>455</v>
      </c>
      <c r="C15" s="143"/>
      <c r="D15" s="143"/>
    </row>
    <row r="16" spans="1:4" s="148" customFormat="1" ht="13.2">
      <c r="A16" s="9" t="s">
        <v>456</v>
      </c>
      <c r="B16" s="10" t="s">
        <v>457</v>
      </c>
      <c r="C16" s="144"/>
      <c r="D16" s="144"/>
    </row>
    <row r="17" spans="1:4" s="148" customFormat="1" ht="13.2">
      <c r="A17" s="9" t="s">
        <v>458</v>
      </c>
      <c r="B17" s="10" t="s">
        <v>459</v>
      </c>
      <c r="C17" s="144"/>
      <c r="D17" s="144"/>
    </row>
    <row r="18" spans="1:4" s="148" customFormat="1" ht="13.2">
      <c r="A18" s="9" t="s">
        <v>56</v>
      </c>
      <c r="B18" s="10" t="s">
        <v>460</v>
      </c>
      <c r="C18" s="144"/>
      <c r="D18" s="144"/>
    </row>
    <row r="19" spans="1:4" s="148" customFormat="1" ht="13.2">
      <c r="A19" s="9" t="s">
        <v>456</v>
      </c>
      <c r="B19" s="10" t="s">
        <v>457</v>
      </c>
      <c r="C19" s="144"/>
      <c r="D19" s="144"/>
    </row>
    <row r="20" spans="1:4" s="148" customFormat="1" ht="13.2">
      <c r="A20" s="9" t="s">
        <v>458</v>
      </c>
      <c r="B20" s="10" t="s">
        <v>459</v>
      </c>
      <c r="C20" s="144"/>
      <c r="D20" s="144"/>
    </row>
    <row r="21" spans="1:4" s="148" customFormat="1" ht="13.2">
      <c r="A21" s="9" t="s">
        <v>133</v>
      </c>
      <c r="B21" s="10" t="s">
        <v>461</v>
      </c>
      <c r="C21" s="144"/>
      <c r="D21" s="144"/>
    </row>
    <row r="22" spans="1:4" s="148" customFormat="1" ht="13.2">
      <c r="A22" s="9" t="s">
        <v>456</v>
      </c>
      <c r="B22" s="10" t="s">
        <v>457</v>
      </c>
      <c r="C22" s="144"/>
      <c r="D22" s="144"/>
    </row>
    <row r="23" spans="1:4" s="148" customFormat="1" ht="13.2">
      <c r="A23" s="9" t="s">
        <v>458</v>
      </c>
      <c r="B23" s="10" t="s">
        <v>459</v>
      </c>
      <c r="C23" s="144"/>
      <c r="D23" s="144"/>
    </row>
    <row r="24" spans="1:4" s="148" customFormat="1" ht="13.2">
      <c r="A24" s="9" t="s">
        <v>135</v>
      </c>
      <c r="B24" s="10" t="s">
        <v>462</v>
      </c>
      <c r="C24" s="144"/>
      <c r="D24" s="144"/>
    </row>
    <row r="25" spans="1:4" s="148" customFormat="1" ht="13.2">
      <c r="A25" s="145">
        <v>1</v>
      </c>
      <c r="B25" s="146" t="s">
        <v>457</v>
      </c>
      <c r="C25" s="144"/>
      <c r="D25" s="144"/>
    </row>
    <row r="26" spans="1:4" s="148" customFormat="1" ht="13.2">
      <c r="A26" s="145">
        <v>2</v>
      </c>
      <c r="B26" s="146" t="s">
        <v>459</v>
      </c>
      <c r="C26" s="144"/>
      <c r="D26" s="144"/>
    </row>
    <row r="27" spans="1:4" s="148" customFormat="1" ht="13.2">
      <c r="A27" s="500" t="s">
        <v>463</v>
      </c>
      <c r="B27" s="500"/>
      <c r="C27" s="500"/>
      <c r="D27" s="500"/>
    </row>
    <row r="28" spans="1:4" s="148" customFormat="1" ht="13.2">
      <c r="A28" s="147"/>
    </row>
    <row r="29" spans="1:4" s="148" customFormat="1" ht="13.2">
      <c r="A29" s="197" t="s">
        <v>644</v>
      </c>
      <c r="B29" s="48"/>
      <c r="D29" s="149" t="s">
        <v>645</v>
      </c>
    </row>
    <row r="30" spans="1:4" s="148" customFormat="1" ht="13.2">
      <c r="A30" s="112" t="s">
        <v>176</v>
      </c>
      <c r="B30" s="48"/>
      <c r="D30" s="150" t="s">
        <v>177</v>
      </c>
    </row>
    <row r="31" spans="1:4">
      <c r="A31" s="48"/>
      <c r="B31" s="48"/>
      <c r="D31" s="152"/>
    </row>
    <row r="32" spans="1:4">
      <c r="A32" s="48"/>
      <c r="B32" s="48"/>
      <c r="D32" s="152"/>
    </row>
    <row r="33" spans="1:4">
      <c r="A33" s="48"/>
      <c r="B33" s="48"/>
      <c r="D33" s="152"/>
    </row>
    <row r="34" spans="1:4">
      <c r="A34" s="48"/>
      <c r="B34" s="48"/>
      <c r="D34" s="152"/>
    </row>
    <row r="35" spans="1:4">
      <c r="A35" s="48"/>
      <c r="B35" s="48"/>
      <c r="D35" s="152"/>
    </row>
    <row r="36" spans="1:4">
      <c r="A36" s="48"/>
      <c r="B36" s="48"/>
      <c r="D36" s="152"/>
    </row>
    <row r="37" spans="1:4">
      <c r="A37" s="48"/>
      <c r="B37" s="48"/>
      <c r="D37" s="153"/>
    </row>
    <row r="38" spans="1:4">
      <c r="A38" s="154" t="s">
        <v>236</v>
      </c>
      <c r="B38" s="103"/>
      <c r="C38" s="107"/>
      <c r="D38" s="104" t="s">
        <v>464</v>
      </c>
    </row>
    <row r="39" spans="1:4">
      <c r="A39" s="11" t="s">
        <v>592</v>
      </c>
      <c r="B39" s="48"/>
      <c r="C39" s="106"/>
      <c r="D39" s="106"/>
    </row>
    <row r="40" spans="1:4">
      <c r="A40" s="48" t="s">
        <v>237</v>
      </c>
      <c r="B40" s="48"/>
    </row>
    <row r="41" spans="1:4">
      <c r="A41" s="151"/>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5" zoomScaleSheetLayoutView="100" workbookViewId="0">
      <selection activeCell="C8" sqref="C8:G8"/>
    </sheetView>
  </sheetViews>
  <sheetFormatPr defaultColWidth="9.109375" defaultRowHeight="13.2"/>
  <cols>
    <col min="1" max="1" width="6.88671875" style="139" customWidth="1"/>
    <col min="2" max="2" width="48.33203125" style="48" customWidth="1"/>
    <col min="3" max="3" width="12.33203125" style="61" customWidth="1"/>
    <col min="4" max="4" width="15.44140625" style="61" customWidth="1"/>
    <col min="5" max="5" width="15.6640625" style="61" customWidth="1"/>
    <col min="6" max="6" width="20.44140625" style="61" customWidth="1"/>
    <col min="7" max="7" width="24.33203125" style="48" customWidth="1"/>
    <col min="8" max="8" width="19.109375" style="126" bestFit="1" customWidth="1"/>
    <col min="9" max="9" width="9.109375" style="48"/>
    <col min="10" max="10" width="12.88671875" style="48" bestFit="1" customWidth="1"/>
    <col min="11" max="11" width="5.44140625" style="48" bestFit="1" customWidth="1"/>
    <col min="12" max="12" width="9.109375" style="48" customWidth="1"/>
    <col min="13" max="13" width="24.5546875" style="48" bestFit="1" customWidth="1"/>
    <col min="14" max="16384" width="9.109375" style="48"/>
  </cols>
  <sheetData>
    <row r="1" spans="1:13" ht="33.75" customHeight="1">
      <c r="A1" s="513" t="s">
        <v>507</v>
      </c>
      <c r="B1" s="513"/>
      <c r="C1" s="513"/>
      <c r="D1" s="513"/>
      <c r="E1" s="513"/>
      <c r="F1" s="513"/>
      <c r="G1" s="513"/>
    </row>
    <row r="2" spans="1:13" ht="34.5" customHeight="1">
      <c r="A2" s="514" t="s">
        <v>674</v>
      </c>
      <c r="B2" s="514"/>
      <c r="C2" s="514"/>
      <c r="D2" s="514"/>
      <c r="E2" s="514"/>
      <c r="F2" s="514"/>
      <c r="G2" s="514"/>
    </row>
    <row r="3" spans="1:13" ht="39.75" customHeight="1">
      <c r="A3" s="505" t="s">
        <v>465</v>
      </c>
      <c r="B3" s="505"/>
      <c r="C3" s="505"/>
      <c r="D3" s="505"/>
      <c r="E3" s="505"/>
      <c r="F3" s="505"/>
      <c r="G3" s="505"/>
    </row>
    <row r="4" spans="1:13">
      <c r="A4" s="506" t="str">
        <f>'BC Han muc nuoc ngoai'!A5:D5</f>
        <v>Tháng 06 năm 2024/Jun 2024</v>
      </c>
      <c r="B4" s="507"/>
      <c r="C4" s="507"/>
      <c r="D4" s="507"/>
      <c r="E4" s="507"/>
      <c r="F4" s="507"/>
      <c r="G4" s="507"/>
    </row>
    <row r="5" spans="1:13">
      <c r="A5" s="16"/>
      <c r="B5" s="16"/>
      <c r="C5" s="16"/>
      <c r="D5" s="16"/>
      <c r="E5" s="16"/>
      <c r="F5" s="16"/>
      <c r="G5" s="16"/>
    </row>
    <row r="6" spans="1:13" s="111" customFormat="1" ht="28.5" customHeight="1">
      <c r="A6" s="515" t="s">
        <v>586</v>
      </c>
      <c r="B6" s="515"/>
      <c r="C6" s="516" t="s">
        <v>444</v>
      </c>
      <c r="D6" s="516"/>
      <c r="E6" s="516"/>
      <c r="F6" s="516"/>
      <c r="G6" s="516"/>
      <c r="H6" s="127"/>
    </row>
    <row r="7" spans="1:13" s="111" customFormat="1" ht="28.5" customHeight="1">
      <c r="A7" s="515" t="s">
        <v>241</v>
      </c>
      <c r="B7" s="515"/>
      <c r="C7" s="517" t="s">
        <v>593</v>
      </c>
      <c r="D7" s="517"/>
      <c r="E7" s="517"/>
      <c r="F7" s="517"/>
      <c r="G7" s="517"/>
      <c r="H7" s="127"/>
    </row>
    <row r="8" spans="1:13" s="111" customFormat="1" ht="28.5" customHeight="1">
      <c r="A8" s="515" t="s">
        <v>588</v>
      </c>
      <c r="B8" s="515"/>
      <c r="C8" s="516" t="s">
        <v>605</v>
      </c>
      <c r="D8" s="516"/>
      <c r="E8" s="516"/>
      <c r="F8" s="516"/>
      <c r="G8" s="516"/>
      <c r="H8" s="127"/>
    </row>
    <row r="9" spans="1:13" s="111" customFormat="1" ht="24.75" customHeight="1">
      <c r="A9" s="515" t="s">
        <v>245</v>
      </c>
      <c r="B9" s="515"/>
      <c r="C9" s="518" t="str">
        <f>'BC Han muc nuoc ngoai'!C10:D10</f>
        <v>Ngày 03 tháng 07 năm 2024
03 Jul 2024</v>
      </c>
      <c r="D9" s="518"/>
      <c r="E9" s="518"/>
      <c r="F9" s="110"/>
      <c r="G9" s="128"/>
      <c r="H9" s="127"/>
    </row>
    <row r="10" spans="1:13" s="111" customFormat="1" ht="9" customHeight="1">
      <c r="A10" s="17"/>
      <c r="B10" s="17"/>
      <c r="C10" s="12"/>
      <c r="D10" s="110"/>
      <c r="E10" s="110"/>
      <c r="F10" s="110"/>
      <c r="G10" s="128"/>
      <c r="H10" s="127"/>
    </row>
    <row r="11" spans="1:13" ht="10.199999999999999" customHeight="1">
      <c r="A11" s="48"/>
      <c r="C11" s="48"/>
      <c r="D11" s="48"/>
      <c r="E11" s="48"/>
      <c r="F11" s="48"/>
    </row>
    <row r="12" spans="1:13" ht="18" customHeight="1">
      <c r="A12" s="111" t="s">
        <v>466</v>
      </c>
      <c r="B12" s="111"/>
      <c r="C12" s="111"/>
      <c r="D12" s="111"/>
      <c r="E12" s="111"/>
      <c r="F12" s="111"/>
      <c r="G12" s="129"/>
    </row>
    <row r="13" spans="1:13" ht="30.75" customHeight="1">
      <c r="A13" s="510" t="s">
        <v>467</v>
      </c>
      <c r="B13" s="510" t="s">
        <v>248</v>
      </c>
      <c r="C13" s="508" t="s">
        <v>285</v>
      </c>
      <c r="D13" s="509"/>
      <c r="E13" s="508" t="s">
        <v>468</v>
      </c>
      <c r="F13" s="509"/>
      <c r="G13" s="510" t="s">
        <v>469</v>
      </c>
      <c r="M13" s="130"/>
    </row>
    <row r="14" spans="1:13" ht="28.5" customHeight="1">
      <c r="A14" s="511"/>
      <c r="B14" s="511"/>
      <c r="C14" s="113" t="s">
        <v>453</v>
      </c>
      <c r="D14" s="113" t="s">
        <v>470</v>
      </c>
      <c r="E14" s="113" t="s">
        <v>453</v>
      </c>
      <c r="F14" s="113" t="s">
        <v>470</v>
      </c>
      <c r="G14" s="511"/>
      <c r="M14" s="130"/>
    </row>
    <row r="15" spans="1:13" s="78" customFormat="1" ht="26.4">
      <c r="A15" s="117" t="s">
        <v>89</v>
      </c>
      <c r="B15" s="13" t="s">
        <v>471</v>
      </c>
      <c r="C15" s="131"/>
      <c r="D15" s="131"/>
      <c r="E15" s="131"/>
      <c r="F15" s="131"/>
      <c r="G15" s="132"/>
      <c r="H15" s="133"/>
    </row>
    <row r="16" spans="1:13" s="78" customFormat="1" ht="26.4">
      <c r="A16" s="117"/>
      <c r="B16" s="13" t="s">
        <v>472</v>
      </c>
      <c r="C16" s="131"/>
      <c r="D16" s="131"/>
      <c r="E16" s="131"/>
      <c r="F16" s="131"/>
      <c r="G16" s="132"/>
      <c r="H16" s="133"/>
    </row>
    <row r="17" spans="1:13" s="78" customFormat="1" ht="26.4">
      <c r="A17" s="117"/>
      <c r="B17" s="13" t="s">
        <v>473</v>
      </c>
      <c r="C17" s="131"/>
      <c r="D17" s="131"/>
      <c r="E17" s="131"/>
      <c r="F17" s="131"/>
      <c r="G17" s="132"/>
      <c r="H17" s="133"/>
    </row>
    <row r="18" spans="1:13" s="78" customFormat="1" ht="26.4">
      <c r="A18" s="117"/>
      <c r="B18" s="13" t="s">
        <v>367</v>
      </c>
      <c r="C18" s="131"/>
      <c r="D18" s="131"/>
      <c r="E18" s="131"/>
      <c r="F18" s="131"/>
      <c r="G18" s="132"/>
      <c r="H18" s="133"/>
    </row>
    <row r="19" spans="1:13" s="78" customFormat="1" ht="26.4">
      <c r="A19" s="117" t="s">
        <v>93</v>
      </c>
      <c r="B19" s="13" t="s">
        <v>368</v>
      </c>
      <c r="C19" s="131"/>
      <c r="D19" s="131"/>
      <c r="E19" s="131"/>
      <c r="F19" s="131"/>
      <c r="G19" s="132"/>
      <c r="H19" s="133"/>
    </row>
    <row r="20" spans="1:13" s="78" customFormat="1" ht="26.4">
      <c r="A20" s="117" t="s">
        <v>97</v>
      </c>
      <c r="B20" s="13" t="s">
        <v>474</v>
      </c>
      <c r="C20" s="131"/>
      <c r="D20" s="131"/>
      <c r="E20" s="131"/>
      <c r="F20" s="131"/>
      <c r="G20" s="132"/>
      <c r="H20" s="133"/>
    </row>
    <row r="21" spans="1:13" s="78" customFormat="1" ht="26.4">
      <c r="A21" s="117" t="s">
        <v>99</v>
      </c>
      <c r="B21" s="13" t="s">
        <v>373</v>
      </c>
      <c r="C21" s="131"/>
      <c r="D21" s="131"/>
      <c r="E21" s="131"/>
      <c r="F21" s="131"/>
      <c r="G21" s="132"/>
      <c r="H21" s="133"/>
    </row>
    <row r="22" spans="1:13" s="78" customFormat="1" ht="39.6">
      <c r="A22" s="117" t="s">
        <v>101</v>
      </c>
      <c r="B22" s="13" t="s">
        <v>475</v>
      </c>
      <c r="C22" s="131"/>
      <c r="D22" s="131"/>
      <c r="E22" s="131"/>
      <c r="F22" s="131"/>
      <c r="G22" s="132"/>
      <c r="H22" s="133"/>
    </row>
    <row r="23" spans="1:13" s="78" customFormat="1" ht="26.4">
      <c r="A23" s="117" t="s">
        <v>103</v>
      </c>
      <c r="B23" s="13" t="s">
        <v>375</v>
      </c>
      <c r="C23" s="131"/>
      <c r="D23" s="131"/>
      <c r="E23" s="131"/>
      <c r="F23" s="131"/>
      <c r="G23" s="132"/>
      <c r="H23" s="133"/>
    </row>
    <row r="24" spans="1:13" s="78" customFormat="1" ht="26.4">
      <c r="A24" s="117" t="s">
        <v>105</v>
      </c>
      <c r="B24" s="13" t="s">
        <v>376</v>
      </c>
      <c r="C24" s="131"/>
      <c r="D24" s="131"/>
      <c r="E24" s="131"/>
      <c r="F24" s="131"/>
      <c r="G24" s="132"/>
      <c r="H24" s="133"/>
    </row>
    <row r="25" spans="1:13" s="78" customFormat="1" ht="26.4">
      <c r="A25" s="117" t="s">
        <v>107</v>
      </c>
      <c r="B25" s="13" t="s">
        <v>476</v>
      </c>
      <c r="C25" s="81"/>
      <c r="D25" s="81"/>
      <c r="E25" s="81"/>
      <c r="F25" s="81"/>
      <c r="G25" s="134"/>
      <c r="H25" s="133"/>
    </row>
    <row r="26" spans="1:13" ht="30.75" customHeight="1">
      <c r="A26" s="510" t="s">
        <v>467</v>
      </c>
      <c r="B26" s="510" t="s">
        <v>250</v>
      </c>
      <c r="C26" s="508" t="s">
        <v>285</v>
      </c>
      <c r="D26" s="509"/>
      <c r="E26" s="508" t="s">
        <v>468</v>
      </c>
      <c r="F26" s="509"/>
      <c r="G26" s="510" t="s">
        <v>469</v>
      </c>
      <c r="M26" s="130"/>
    </row>
    <row r="27" spans="1:13" ht="28.5" customHeight="1">
      <c r="A27" s="511"/>
      <c r="B27" s="511"/>
      <c r="C27" s="113" t="s">
        <v>453</v>
      </c>
      <c r="D27" s="113" t="s">
        <v>470</v>
      </c>
      <c r="E27" s="113" t="s">
        <v>453</v>
      </c>
      <c r="F27" s="113" t="s">
        <v>470</v>
      </c>
      <c r="G27" s="511"/>
      <c r="M27" s="130"/>
    </row>
    <row r="28" spans="1:13" s="78" customFormat="1" ht="39.6">
      <c r="A28" s="117" t="s">
        <v>110</v>
      </c>
      <c r="B28" s="13" t="s">
        <v>477</v>
      </c>
      <c r="C28" s="81"/>
      <c r="D28" s="81"/>
      <c r="E28" s="81"/>
      <c r="F28" s="81"/>
      <c r="G28" s="132"/>
      <c r="H28" s="133"/>
    </row>
    <row r="29" spans="1:13" s="78" customFormat="1" ht="26.4">
      <c r="A29" s="117" t="s">
        <v>112</v>
      </c>
      <c r="B29" s="13" t="s">
        <v>379</v>
      </c>
      <c r="C29" s="131"/>
      <c r="D29" s="131"/>
      <c r="E29" s="131"/>
      <c r="F29" s="131"/>
      <c r="G29" s="132"/>
      <c r="H29" s="133"/>
    </row>
    <row r="30" spans="1:13" s="78" customFormat="1" ht="26.4">
      <c r="A30" s="117" t="s">
        <v>114</v>
      </c>
      <c r="B30" s="13" t="s">
        <v>387</v>
      </c>
      <c r="C30" s="81"/>
      <c r="D30" s="81"/>
      <c r="E30" s="81"/>
      <c r="F30" s="81"/>
      <c r="G30" s="134"/>
      <c r="H30" s="133"/>
    </row>
    <row r="31" spans="1:13" s="78" customFormat="1" ht="14.4">
      <c r="A31" s="519" t="s">
        <v>463</v>
      </c>
      <c r="B31" s="519"/>
      <c r="C31" s="519"/>
      <c r="D31" s="519"/>
      <c r="E31" s="519"/>
      <c r="F31" s="519"/>
      <c r="G31" s="519"/>
      <c r="H31" s="133"/>
    </row>
    <row r="32" spans="1:13" s="78" customFormat="1" ht="14.4">
      <c r="A32" s="135"/>
      <c r="B32" s="136"/>
      <c r="C32" s="137"/>
      <c r="D32" s="137"/>
      <c r="E32" s="137"/>
      <c r="F32" s="137"/>
      <c r="G32" s="138"/>
      <c r="H32" s="133"/>
    </row>
    <row r="33" spans="1:13" s="126" customFormat="1" ht="11.25" customHeight="1">
      <c r="A33" s="139"/>
      <c r="B33" s="48"/>
      <c r="C33" s="61"/>
      <c r="D33" s="61"/>
      <c r="E33" s="61"/>
      <c r="F33" s="61"/>
      <c r="G33" s="48"/>
      <c r="I33" s="48"/>
      <c r="J33" s="48"/>
      <c r="K33" s="48"/>
      <c r="L33" s="48"/>
      <c r="M33" s="48"/>
    </row>
    <row r="34" spans="1:13" s="126" customFormat="1" ht="5.25" customHeight="1">
      <c r="A34" s="48"/>
      <c r="B34" s="140"/>
      <c r="C34" s="48"/>
      <c r="D34" s="48"/>
      <c r="E34" s="48"/>
      <c r="F34" s="48"/>
      <c r="G34" s="48"/>
      <c r="I34" s="48"/>
      <c r="J34" s="48"/>
      <c r="K34" s="48"/>
      <c r="L34" s="48"/>
      <c r="M34" s="48"/>
    </row>
    <row r="35" spans="1:13" s="126" customFormat="1" ht="12.75" customHeight="1">
      <c r="A35" s="197" t="s">
        <v>644</v>
      </c>
      <c r="B35" s="100"/>
      <c r="C35" s="121"/>
      <c r="D35" s="121"/>
      <c r="E35" s="512" t="s">
        <v>645</v>
      </c>
      <c r="F35" s="512"/>
      <c r="G35" s="512"/>
      <c r="I35" s="48"/>
      <c r="J35" s="48"/>
      <c r="K35" s="48"/>
      <c r="L35" s="48"/>
      <c r="M35" s="48"/>
    </row>
    <row r="36" spans="1:13" s="126" customFormat="1">
      <c r="A36" s="36" t="s">
        <v>176</v>
      </c>
      <c r="B36" s="36"/>
      <c r="C36" s="122"/>
      <c r="D36" s="122"/>
      <c r="E36" s="122" t="s">
        <v>177</v>
      </c>
      <c r="F36" s="121"/>
      <c r="G36" s="121"/>
      <c r="I36" s="48"/>
      <c r="J36" s="48"/>
      <c r="K36" s="48"/>
      <c r="L36" s="48"/>
      <c r="M36" s="48"/>
    </row>
    <row r="37" spans="1:13" s="126" customFormat="1">
      <c r="A37" s="101"/>
      <c r="B37" s="101"/>
      <c r="C37" s="102"/>
      <c r="D37" s="102"/>
      <c r="E37" s="102"/>
      <c r="F37" s="102"/>
      <c r="G37" s="48"/>
      <c r="I37" s="48"/>
      <c r="J37" s="48"/>
      <c r="K37" s="48"/>
      <c r="L37" s="48"/>
      <c r="M37" s="48"/>
    </row>
    <row r="38" spans="1:13" s="126" customFormat="1">
      <c r="A38" s="101"/>
      <c r="B38" s="101"/>
      <c r="C38" s="102"/>
      <c r="D38" s="102"/>
      <c r="E38" s="102"/>
      <c r="F38" s="102"/>
      <c r="G38" s="48"/>
      <c r="I38" s="48"/>
      <c r="J38" s="48"/>
      <c r="K38" s="48"/>
      <c r="L38" s="48"/>
      <c r="M38" s="48"/>
    </row>
    <row r="39" spans="1:13" s="126" customFormat="1">
      <c r="A39" s="101"/>
      <c r="B39" s="101"/>
      <c r="C39" s="102"/>
      <c r="D39" s="102"/>
      <c r="E39" s="102"/>
      <c r="F39" s="102"/>
      <c r="G39" s="48"/>
      <c r="I39" s="48"/>
      <c r="J39" s="48"/>
      <c r="K39" s="48"/>
      <c r="L39" s="48"/>
      <c r="M39" s="48"/>
    </row>
    <row r="40" spans="1:13" s="126" customFormat="1">
      <c r="A40" s="101"/>
      <c r="B40" s="101"/>
      <c r="C40" s="102"/>
      <c r="D40" s="102"/>
      <c r="E40" s="102"/>
      <c r="F40" s="102"/>
      <c r="G40" s="48"/>
      <c r="I40" s="48"/>
      <c r="J40" s="48"/>
      <c r="K40" s="48"/>
      <c r="L40" s="48"/>
      <c r="M40" s="48"/>
    </row>
    <row r="41" spans="1:13" s="126" customFormat="1" ht="65.25" customHeight="1">
      <c r="A41" s="101"/>
      <c r="B41" s="101"/>
      <c r="C41" s="102"/>
      <c r="D41" s="102"/>
      <c r="E41" s="102"/>
      <c r="F41" s="102"/>
      <c r="G41" s="48"/>
      <c r="I41" s="48"/>
      <c r="J41" s="48"/>
      <c r="K41" s="48"/>
      <c r="L41" s="48"/>
      <c r="M41" s="48"/>
    </row>
    <row r="42" spans="1:13" s="142" customFormat="1">
      <c r="A42" s="38" t="s">
        <v>478</v>
      </c>
      <c r="B42" s="38"/>
      <c r="C42" s="38"/>
      <c r="D42" s="107"/>
      <c r="E42" s="125" t="s">
        <v>464</v>
      </c>
      <c r="F42" s="141"/>
      <c r="G42" s="38"/>
      <c r="I42" s="48"/>
      <c r="J42" s="48"/>
      <c r="K42" s="48"/>
      <c r="L42" s="48"/>
      <c r="M42" s="48"/>
    </row>
    <row r="43" spans="1:13" s="142" customFormat="1">
      <c r="A43" s="11" t="s">
        <v>592</v>
      </c>
      <c r="B43" s="11"/>
      <c r="C43" s="11"/>
      <c r="D43" s="106"/>
      <c r="E43" s="106"/>
      <c r="F43" s="106"/>
      <c r="G43" s="11"/>
      <c r="I43" s="48"/>
      <c r="J43" s="48"/>
      <c r="K43" s="48"/>
      <c r="L43" s="48"/>
      <c r="M43" s="48"/>
    </row>
    <row r="44" spans="1:13" s="142" customFormat="1">
      <c r="A44" s="36" t="s">
        <v>237</v>
      </c>
      <c r="B44" s="36"/>
      <c r="C44" s="36"/>
      <c r="D44" s="36"/>
      <c r="E44" s="11"/>
      <c r="F44" s="11"/>
      <c r="G44" s="11"/>
      <c r="I44" s="48"/>
      <c r="J44" s="48"/>
      <c r="K44" s="48"/>
      <c r="L44" s="48"/>
      <c r="M44" s="48"/>
    </row>
  </sheetData>
  <mergeCells count="24">
    <mergeCell ref="E35:G35"/>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4" zoomScaleNormal="100" zoomScaleSheetLayoutView="100" workbookViewId="0">
      <selection activeCell="H2" sqref="H2"/>
    </sheetView>
  </sheetViews>
  <sheetFormatPr defaultColWidth="9.109375" defaultRowHeight="13.2"/>
  <cols>
    <col min="1" max="1" width="6.6640625" style="48" customWidth="1"/>
    <col min="2" max="2" width="50" style="48" customWidth="1"/>
    <col min="3" max="3" width="25.88671875" style="99" customWidth="1"/>
    <col min="4" max="4" width="25.5546875" style="99" customWidth="1"/>
    <col min="5" max="7" width="21.6640625" style="99" customWidth="1"/>
    <col min="8" max="8" width="10.6640625" style="48" bestFit="1" customWidth="1"/>
    <col min="9" max="9" width="16" style="48" bestFit="1" customWidth="1"/>
    <col min="10" max="10" width="10.6640625" style="48" bestFit="1" customWidth="1"/>
    <col min="11" max="16384" width="9.109375" style="48"/>
  </cols>
  <sheetData>
    <row r="1" spans="1:7" ht="31.5" customHeight="1">
      <c r="A1" s="522" t="s">
        <v>507</v>
      </c>
      <c r="B1" s="522"/>
      <c r="C1" s="522"/>
      <c r="D1" s="522"/>
      <c r="E1" s="522"/>
      <c r="F1" s="522"/>
      <c r="G1" s="522"/>
    </row>
    <row r="2" spans="1:7" ht="37.200000000000003" customHeight="1">
      <c r="A2" s="514" t="s">
        <v>674</v>
      </c>
      <c r="B2" s="514"/>
      <c r="C2" s="514"/>
      <c r="D2" s="514"/>
      <c r="E2" s="514"/>
      <c r="F2" s="514"/>
      <c r="G2" s="514"/>
    </row>
    <row r="3" spans="1:7" ht="35.25" customHeight="1">
      <c r="A3" s="505" t="s">
        <v>465</v>
      </c>
      <c r="B3" s="505"/>
      <c r="C3" s="505"/>
      <c r="D3" s="505"/>
      <c r="E3" s="505"/>
      <c r="F3" s="505"/>
      <c r="G3" s="505"/>
    </row>
    <row r="4" spans="1:7">
      <c r="A4" s="507" t="str">
        <f>'ngay thang'!B10</f>
        <v>Tháng 06 năm 2024/Jun 2024</v>
      </c>
      <c r="B4" s="507"/>
      <c r="C4" s="507"/>
      <c r="D4" s="507"/>
      <c r="E4" s="507"/>
      <c r="F4" s="507"/>
      <c r="G4" s="507"/>
    </row>
    <row r="5" spans="1:7" ht="5.25" customHeight="1">
      <c r="A5" s="16"/>
      <c r="B5" s="507"/>
      <c r="C5" s="507"/>
      <c r="D5" s="507"/>
      <c r="E5" s="507"/>
      <c r="F5" s="16"/>
    </row>
    <row r="6" spans="1:7" ht="28.5" customHeight="1">
      <c r="A6" s="515" t="s">
        <v>586</v>
      </c>
      <c r="B6" s="515"/>
      <c r="C6" s="518" t="s">
        <v>444</v>
      </c>
      <c r="D6" s="518"/>
      <c r="E6" s="518"/>
      <c r="F6" s="518"/>
      <c r="G6" s="518"/>
    </row>
    <row r="7" spans="1:7" ht="28.5" customHeight="1">
      <c r="A7" s="515" t="s">
        <v>241</v>
      </c>
      <c r="B7" s="515"/>
      <c r="C7" s="523" t="s">
        <v>590</v>
      </c>
      <c r="D7" s="523"/>
      <c r="E7" s="523"/>
      <c r="F7" s="523"/>
      <c r="G7" s="523"/>
    </row>
    <row r="8" spans="1:7" ht="28.5" customHeight="1">
      <c r="A8" s="515" t="s">
        <v>588</v>
      </c>
      <c r="B8" s="515"/>
      <c r="C8" s="518" t="s">
        <v>605</v>
      </c>
      <c r="D8" s="518"/>
      <c r="E8" s="108"/>
      <c r="F8" s="108"/>
      <c r="G8" s="108"/>
    </row>
    <row r="9" spans="1:7" s="111" customFormat="1" ht="24" customHeight="1">
      <c r="A9" s="524" t="s">
        <v>589</v>
      </c>
      <c r="B9" s="515"/>
      <c r="C9" s="518" t="str">
        <f>'BC TS DT nuoc ngoai'!C9:E9</f>
        <v>Ngày 03 tháng 07 năm 2024
03 Jul 2024</v>
      </c>
      <c r="D9" s="518"/>
      <c r="E9" s="109"/>
      <c r="F9" s="109"/>
      <c r="G9" s="110"/>
    </row>
    <row r="10" spans="1:7" ht="11.25" customHeight="1">
      <c r="A10" s="112"/>
      <c r="B10" s="112"/>
      <c r="C10" s="112"/>
      <c r="D10" s="112"/>
      <c r="E10" s="112"/>
      <c r="F10" s="112"/>
      <c r="G10" s="112"/>
    </row>
    <row r="11" spans="1:7" s="111" customFormat="1" ht="18.600000000000001" customHeight="1">
      <c r="A11" s="63" t="s">
        <v>479</v>
      </c>
      <c r="B11" s="63"/>
      <c r="C11" s="63"/>
      <c r="D11" s="63"/>
      <c r="E11" s="63"/>
      <c r="F11" s="63"/>
      <c r="G11" s="54"/>
    </row>
    <row r="12" spans="1:7" ht="60" customHeight="1">
      <c r="A12" s="510" t="s">
        <v>467</v>
      </c>
      <c r="B12" s="510" t="s">
        <v>480</v>
      </c>
      <c r="C12" s="508" t="s">
        <v>285</v>
      </c>
      <c r="D12" s="509"/>
      <c r="E12" s="508" t="s">
        <v>468</v>
      </c>
      <c r="F12" s="509"/>
      <c r="G12" s="520" t="s">
        <v>481</v>
      </c>
    </row>
    <row r="13" spans="1:7" ht="60" customHeight="1">
      <c r="A13" s="511"/>
      <c r="B13" s="511"/>
      <c r="C13" s="113" t="s">
        <v>453</v>
      </c>
      <c r="D13" s="113" t="s">
        <v>470</v>
      </c>
      <c r="E13" s="113" t="s">
        <v>453</v>
      </c>
      <c r="F13" s="113" t="s">
        <v>470</v>
      </c>
      <c r="G13" s="521"/>
    </row>
    <row r="14" spans="1:7" s="116" customFormat="1" ht="52.8">
      <c r="A14" s="114" t="s">
        <v>46</v>
      </c>
      <c r="B14" s="14" t="s">
        <v>482</v>
      </c>
      <c r="C14" s="115"/>
      <c r="D14" s="115"/>
      <c r="E14" s="115"/>
      <c r="F14" s="115"/>
      <c r="G14" s="115"/>
    </row>
    <row r="15" spans="1:7" s="116" customFormat="1" ht="26.4">
      <c r="A15" s="117">
        <v>1</v>
      </c>
      <c r="B15" s="13" t="s">
        <v>390</v>
      </c>
      <c r="C15" s="118"/>
      <c r="D15" s="118"/>
      <c r="E15" s="118"/>
      <c r="F15" s="118"/>
      <c r="G15" s="118"/>
    </row>
    <row r="16" spans="1:7" s="116" customFormat="1" ht="26.4">
      <c r="A16" s="117">
        <v>2</v>
      </c>
      <c r="B16" s="13" t="s">
        <v>483</v>
      </c>
      <c r="C16" s="118"/>
      <c r="D16" s="118"/>
      <c r="E16" s="118"/>
      <c r="F16" s="118"/>
      <c r="G16" s="118"/>
    </row>
    <row r="17" spans="1:7" s="116" customFormat="1" ht="26.4">
      <c r="A17" s="117">
        <v>3</v>
      </c>
      <c r="B17" s="13" t="s">
        <v>484</v>
      </c>
      <c r="C17" s="118"/>
      <c r="D17" s="118"/>
      <c r="E17" s="118"/>
      <c r="F17" s="118"/>
      <c r="G17" s="115"/>
    </row>
    <row r="18" spans="1:7" s="116" customFormat="1" ht="26.4">
      <c r="A18" s="114" t="s">
        <v>56</v>
      </c>
      <c r="B18" s="14" t="s">
        <v>485</v>
      </c>
      <c r="C18" s="115"/>
      <c r="D18" s="115"/>
      <c r="E18" s="115"/>
      <c r="F18" s="115"/>
      <c r="G18" s="115"/>
    </row>
    <row r="19" spans="1:7" s="116" customFormat="1" ht="26.4">
      <c r="A19" s="117">
        <v>1</v>
      </c>
      <c r="B19" s="13" t="s">
        <v>486</v>
      </c>
      <c r="C19" s="118"/>
      <c r="D19" s="118"/>
      <c r="E19" s="118"/>
      <c r="F19" s="118"/>
      <c r="G19" s="118"/>
    </row>
    <row r="20" spans="1:7" s="116" customFormat="1" ht="26.4">
      <c r="A20" s="117">
        <v>2</v>
      </c>
      <c r="B20" s="13" t="s">
        <v>402</v>
      </c>
      <c r="C20" s="118"/>
      <c r="D20" s="118"/>
      <c r="E20" s="118"/>
      <c r="F20" s="118"/>
      <c r="G20" s="118"/>
    </row>
    <row r="21" spans="1:7" s="116" customFormat="1" ht="52.8">
      <c r="A21" s="114" t="s">
        <v>133</v>
      </c>
      <c r="B21" s="14" t="s">
        <v>487</v>
      </c>
      <c r="C21" s="115"/>
      <c r="D21" s="115"/>
      <c r="E21" s="115"/>
      <c r="F21" s="115"/>
      <c r="G21" s="115"/>
    </row>
    <row r="22" spans="1:7" s="116" customFormat="1" ht="39.6">
      <c r="A22" s="114" t="s">
        <v>135</v>
      </c>
      <c r="B22" s="14" t="s">
        <v>488</v>
      </c>
      <c r="C22" s="115"/>
      <c r="D22" s="115"/>
      <c r="E22" s="115"/>
      <c r="F22" s="115"/>
      <c r="G22" s="115"/>
    </row>
    <row r="23" spans="1:7" s="116" customFormat="1" ht="26.4">
      <c r="A23" s="117">
        <v>1</v>
      </c>
      <c r="B23" s="13" t="s">
        <v>406</v>
      </c>
      <c r="C23" s="118"/>
      <c r="D23" s="118"/>
      <c r="E23" s="118"/>
      <c r="F23" s="118"/>
      <c r="G23" s="118"/>
    </row>
    <row r="24" spans="1:7" ht="26.4">
      <c r="A24" s="117">
        <v>2</v>
      </c>
      <c r="B24" s="13" t="s">
        <v>407</v>
      </c>
      <c r="C24" s="118"/>
      <c r="D24" s="118"/>
      <c r="E24" s="118"/>
      <c r="F24" s="118"/>
      <c r="G24" s="118"/>
    </row>
    <row r="25" spans="1:7">
      <c r="A25" s="519" t="s">
        <v>463</v>
      </c>
      <c r="B25" s="519"/>
      <c r="C25" s="519"/>
      <c r="D25" s="519"/>
      <c r="E25" s="519"/>
      <c r="F25" s="519"/>
      <c r="G25" s="519"/>
    </row>
    <row r="27" spans="1:7" ht="12.75" customHeight="1">
      <c r="A27" s="197" t="s">
        <v>644</v>
      </c>
      <c r="B27" s="119"/>
      <c r="C27" s="120"/>
      <c r="D27" s="120"/>
      <c r="E27" s="512" t="s">
        <v>645</v>
      </c>
      <c r="F27" s="512"/>
      <c r="G27" s="512"/>
    </row>
    <row r="28" spans="1:7">
      <c r="A28" s="36" t="s">
        <v>176</v>
      </c>
      <c r="B28" s="36"/>
      <c r="C28" s="122"/>
      <c r="D28" s="122"/>
      <c r="E28" s="122" t="s">
        <v>177</v>
      </c>
      <c r="F28" s="122"/>
      <c r="G28" s="122"/>
    </row>
    <row r="29" spans="1:7">
      <c r="A29" s="101"/>
      <c r="B29" s="101"/>
      <c r="C29" s="120"/>
      <c r="D29" s="120"/>
      <c r="E29" s="120"/>
      <c r="F29" s="102"/>
      <c r="G29" s="102"/>
    </row>
    <row r="30" spans="1:7">
      <c r="A30" s="101"/>
      <c r="B30" s="101"/>
      <c r="C30" s="120"/>
      <c r="D30" s="120"/>
      <c r="E30" s="120"/>
      <c r="F30" s="102"/>
      <c r="G30" s="102"/>
    </row>
    <row r="31" spans="1:7">
      <c r="A31" s="101"/>
      <c r="B31" s="101"/>
      <c r="C31" s="120"/>
      <c r="D31" s="120"/>
      <c r="E31" s="120"/>
      <c r="F31" s="102"/>
      <c r="G31" s="102"/>
    </row>
    <row r="32" spans="1:7">
      <c r="A32" s="101"/>
      <c r="B32" s="101"/>
      <c r="C32" s="120"/>
      <c r="D32" s="120"/>
      <c r="E32" s="120"/>
      <c r="F32" s="102"/>
      <c r="G32" s="102"/>
    </row>
    <row r="33" spans="1:7">
      <c r="A33" s="101"/>
      <c r="B33" s="101"/>
      <c r="C33" s="120"/>
      <c r="D33" s="120"/>
      <c r="E33" s="120"/>
      <c r="F33" s="102"/>
      <c r="G33" s="102"/>
    </row>
    <row r="34" spans="1:7">
      <c r="A34" s="101"/>
      <c r="B34" s="101"/>
      <c r="C34" s="120"/>
      <c r="D34" s="120"/>
      <c r="E34" s="120"/>
      <c r="F34" s="102"/>
      <c r="G34" s="102"/>
    </row>
    <row r="35" spans="1:7">
      <c r="A35" s="101"/>
      <c r="B35" s="101"/>
      <c r="C35" s="120"/>
      <c r="D35" s="120"/>
      <c r="E35" s="120"/>
      <c r="F35" s="102"/>
      <c r="G35" s="102"/>
    </row>
    <row r="36" spans="1:7">
      <c r="A36" s="101"/>
      <c r="B36" s="101"/>
      <c r="C36" s="120"/>
      <c r="D36" s="120"/>
      <c r="E36" s="120"/>
      <c r="F36" s="102"/>
      <c r="G36" s="102"/>
    </row>
    <row r="37" spans="1:7">
      <c r="A37" s="101"/>
      <c r="B37" s="101"/>
      <c r="C37" s="120"/>
      <c r="D37" s="120"/>
      <c r="E37" s="120"/>
      <c r="F37" s="102"/>
      <c r="G37" s="102"/>
    </row>
    <row r="38" spans="1:7" ht="32.25" customHeight="1">
      <c r="A38" s="101"/>
      <c r="B38" s="101"/>
      <c r="C38" s="123"/>
      <c r="D38" s="123"/>
      <c r="E38" s="123"/>
      <c r="F38" s="102"/>
      <c r="G38" s="102"/>
    </row>
    <row r="39" spans="1:7">
      <c r="A39" s="38" t="s">
        <v>478</v>
      </c>
      <c r="B39" s="38"/>
      <c r="C39" s="38"/>
      <c r="D39" s="107"/>
      <c r="E39" s="104" t="s">
        <v>464</v>
      </c>
      <c r="F39" s="38"/>
      <c r="G39" s="38"/>
    </row>
    <row r="40" spans="1:7">
      <c r="A40" s="11" t="s">
        <v>592</v>
      </c>
      <c r="B40" s="11"/>
      <c r="C40" s="63"/>
      <c r="D40" s="106"/>
      <c r="E40" s="106"/>
      <c r="F40" s="124"/>
      <c r="G40" s="124"/>
    </row>
    <row r="41" spans="1:7">
      <c r="A41" s="48" t="s">
        <v>489</v>
      </c>
      <c r="B41" s="36"/>
      <c r="C41" s="48"/>
      <c r="D41" s="48"/>
      <c r="E41" s="124"/>
      <c r="F41" s="124"/>
      <c r="G41" s="124"/>
    </row>
  </sheetData>
  <mergeCells count="20">
    <mergeCell ref="A7:B7"/>
    <mergeCell ref="C7:G7"/>
    <mergeCell ref="A8:B8"/>
    <mergeCell ref="C8:D8"/>
    <mergeCell ref="A9:B9"/>
    <mergeCell ref="C9:D9"/>
    <mergeCell ref="A6:B6"/>
    <mergeCell ref="C6:G6"/>
    <mergeCell ref="A1:G1"/>
    <mergeCell ref="A2:G2"/>
    <mergeCell ref="A3:G3"/>
    <mergeCell ref="A4:G4"/>
    <mergeCell ref="B5:E5"/>
    <mergeCell ref="B12:B13"/>
    <mergeCell ref="C12:D12"/>
    <mergeCell ref="E12:F12"/>
    <mergeCell ref="G12:G13"/>
    <mergeCell ref="E27:G27"/>
    <mergeCell ref="A25:G25"/>
    <mergeCell ref="A12:A13"/>
  </mergeCells>
  <printOptions horizontalCentered="1"/>
  <pageMargins left="0.27" right="0.23" top="0.49" bottom="0.52" header="0.3" footer="0.3"/>
  <pageSetup scale="59"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M51"/>
  <sheetViews>
    <sheetView tabSelected="1" view="pageBreakPreview" topLeftCell="B14" zoomScaleSheetLayoutView="100" workbookViewId="0">
      <selection activeCell="F12" sqref="F12:G12"/>
    </sheetView>
  </sheetViews>
  <sheetFormatPr defaultColWidth="9.109375" defaultRowHeight="13.2"/>
  <cols>
    <col min="1" max="1" width="9.109375" style="48"/>
    <col min="2" max="2" width="27.44140625" style="48" customWidth="1"/>
    <col min="3" max="3" width="12.5546875" style="48" customWidth="1"/>
    <col min="4" max="4" width="12.44140625" style="48" customWidth="1"/>
    <col min="5" max="5" width="14.6640625" style="48" customWidth="1"/>
    <col min="6" max="6" width="14.44140625" style="48" customWidth="1"/>
    <col min="7" max="7" width="16.6640625" style="48" customWidth="1"/>
    <col min="8" max="8" width="25.44140625" style="60" customWidth="1"/>
    <col min="9" max="9" width="14.88671875" style="99" bestFit="1" customWidth="1"/>
    <col min="10" max="13" width="21.109375" style="48" customWidth="1"/>
    <col min="14" max="14" width="13.44140625" style="48" bestFit="1" customWidth="1"/>
    <col min="15" max="15" width="8" style="48" bestFit="1" customWidth="1"/>
    <col min="16" max="20" width="9.109375" style="48"/>
    <col min="21" max="21" width="12" style="48" bestFit="1" customWidth="1"/>
    <col min="22" max="22" width="13.44140625" style="48" bestFit="1" customWidth="1"/>
    <col min="23" max="16384" width="9.109375" style="48"/>
  </cols>
  <sheetData>
    <row r="1" spans="1:13" ht="29.25" customHeight="1">
      <c r="A1" s="513" t="s">
        <v>507</v>
      </c>
      <c r="B1" s="513"/>
      <c r="C1" s="513"/>
      <c r="D1" s="513"/>
      <c r="E1" s="513"/>
      <c r="F1" s="513"/>
      <c r="G1" s="513"/>
      <c r="H1" s="513"/>
      <c r="I1" s="46"/>
      <c r="J1" s="47"/>
      <c r="K1" s="47"/>
      <c r="L1" s="47"/>
      <c r="M1" s="47"/>
    </row>
    <row r="2" spans="1:13" ht="43.2" customHeight="1">
      <c r="A2" s="514" t="s">
        <v>674</v>
      </c>
      <c r="B2" s="514"/>
      <c r="C2" s="514"/>
      <c r="D2" s="514"/>
      <c r="E2" s="514"/>
      <c r="F2" s="514"/>
      <c r="G2" s="514"/>
      <c r="H2" s="514"/>
      <c r="I2" s="49"/>
      <c r="J2" s="50"/>
      <c r="K2" s="50"/>
      <c r="L2" s="50"/>
      <c r="M2" s="50"/>
    </row>
    <row r="3" spans="1:13" ht="37.200000000000003" customHeight="1">
      <c r="A3" s="505" t="s">
        <v>465</v>
      </c>
      <c r="B3" s="505"/>
      <c r="C3" s="505"/>
      <c r="D3" s="505"/>
      <c r="E3" s="505"/>
      <c r="F3" s="505"/>
      <c r="G3" s="505"/>
      <c r="H3" s="505"/>
      <c r="I3" s="51"/>
      <c r="J3" s="52"/>
      <c r="K3" s="52"/>
      <c r="L3" s="52"/>
      <c r="M3" s="52"/>
    </row>
    <row r="4" spans="1:13" ht="14.25" customHeight="1">
      <c r="A4" s="506" t="str">
        <f>'ngay thang'!B12</f>
        <v>Tại ngày 30 tháng 6 năm 2024/ As at 30 Jun 2024</v>
      </c>
      <c r="B4" s="507"/>
      <c r="C4" s="507"/>
      <c r="D4" s="507"/>
      <c r="E4" s="507"/>
      <c r="F4" s="507"/>
      <c r="G4" s="507"/>
      <c r="H4" s="507"/>
      <c r="I4" s="53"/>
      <c r="J4" s="16"/>
      <c r="K4" s="16"/>
      <c r="L4" s="16"/>
      <c r="M4" s="16"/>
    </row>
    <row r="5" spans="1:13" ht="13.5" customHeight="1">
      <c r="A5" s="16"/>
      <c r="B5" s="16"/>
      <c r="C5" s="16"/>
      <c r="D5" s="16"/>
      <c r="E5" s="16"/>
      <c r="F5" s="16"/>
      <c r="G5" s="16"/>
      <c r="H5" s="54"/>
      <c r="I5" s="53"/>
      <c r="J5" s="16"/>
      <c r="K5" s="16"/>
      <c r="L5" s="16"/>
      <c r="M5" s="16"/>
    </row>
    <row r="6" spans="1:13" ht="31.5" customHeight="1">
      <c r="A6" s="515" t="s">
        <v>586</v>
      </c>
      <c r="B6" s="515"/>
      <c r="C6" s="518" t="s">
        <v>444</v>
      </c>
      <c r="D6" s="518"/>
      <c r="E6" s="518"/>
      <c r="F6" s="518"/>
      <c r="G6" s="518"/>
      <c r="H6" s="518"/>
      <c r="I6" s="55"/>
      <c r="J6" s="56"/>
      <c r="K6" s="56"/>
      <c r="L6" s="56"/>
      <c r="M6" s="56"/>
    </row>
    <row r="7" spans="1:13" ht="31.5" customHeight="1">
      <c r="A7" s="515" t="s">
        <v>241</v>
      </c>
      <c r="B7" s="515"/>
      <c r="C7" s="523" t="s">
        <v>587</v>
      </c>
      <c r="D7" s="523"/>
      <c r="E7" s="523"/>
      <c r="F7" s="523"/>
      <c r="G7" s="523"/>
      <c r="H7" s="523"/>
      <c r="I7" s="57"/>
      <c r="J7" s="58"/>
      <c r="K7" s="58"/>
      <c r="L7" s="58"/>
      <c r="M7" s="58"/>
    </row>
    <row r="8" spans="1:13" ht="31.5" customHeight="1">
      <c r="A8" s="515" t="s">
        <v>588</v>
      </c>
      <c r="B8" s="515"/>
      <c r="C8" s="518" t="s">
        <v>605</v>
      </c>
      <c r="D8" s="518"/>
      <c r="E8" s="518"/>
      <c r="F8" s="518"/>
      <c r="G8" s="518"/>
      <c r="H8" s="518"/>
      <c r="I8" s="55"/>
      <c r="J8" s="56"/>
      <c r="K8" s="56"/>
      <c r="L8" s="56"/>
      <c r="M8" s="56"/>
    </row>
    <row r="9" spans="1:13" ht="24.75" customHeight="1">
      <c r="A9" s="524" t="s">
        <v>589</v>
      </c>
      <c r="B9" s="515"/>
      <c r="C9" s="518" t="str">
        <f>'BCKetQuaHoatDong DT nuoc ngoai'!C9:D9</f>
        <v>Ngày 03 tháng 07 năm 2024
03 Jul 2024</v>
      </c>
      <c r="D9" s="518"/>
      <c r="E9" s="518"/>
      <c r="F9" s="518"/>
      <c r="G9" s="518"/>
      <c r="H9" s="518"/>
      <c r="I9" s="59"/>
      <c r="J9" s="59"/>
      <c r="K9" s="59"/>
      <c r="L9" s="59"/>
      <c r="M9" s="59"/>
    </row>
    <row r="10" spans="1:13" ht="9" customHeight="1">
      <c r="I10" s="61"/>
      <c r="J10" s="62"/>
      <c r="K10" s="62"/>
      <c r="L10" s="62"/>
      <c r="M10" s="62"/>
    </row>
    <row r="11" spans="1:13" ht="17.399999999999999" customHeight="1">
      <c r="A11" s="63" t="s">
        <v>490</v>
      </c>
      <c r="B11" s="63"/>
      <c r="C11" s="63"/>
      <c r="D11" s="63"/>
      <c r="E11" s="63"/>
      <c r="F11" s="63"/>
      <c r="G11" s="63"/>
      <c r="H11" s="54" t="s">
        <v>491</v>
      </c>
      <c r="I11" s="64"/>
      <c r="J11" s="65"/>
      <c r="K11" s="65"/>
      <c r="L11" s="65"/>
      <c r="M11" s="65"/>
    </row>
    <row r="12" spans="1:13" ht="59.25" customHeight="1">
      <c r="A12" s="510" t="s">
        <v>492</v>
      </c>
      <c r="B12" s="510" t="s">
        <v>493</v>
      </c>
      <c r="C12" s="510" t="s">
        <v>494</v>
      </c>
      <c r="D12" s="527" t="s">
        <v>495</v>
      </c>
      <c r="E12" s="528"/>
      <c r="F12" s="527" t="s">
        <v>496</v>
      </c>
      <c r="G12" s="528"/>
      <c r="H12" s="529" t="s">
        <v>497</v>
      </c>
      <c r="I12" s="66"/>
      <c r="J12" s="67"/>
      <c r="K12" s="67"/>
      <c r="L12" s="67"/>
      <c r="M12" s="67"/>
    </row>
    <row r="13" spans="1:13" ht="30" customHeight="1">
      <c r="A13" s="511"/>
      <c r="B13" s="511"/>
      <c r="C13" s="511"/>
      <c r="D13" s="31" t="s">
        <v>453</v>
      </c>
      <c r="E13" s="32" t="s">
        <v>470</v>
      </c>
      <c r="F13" s="31" t="s">
        <v>453</v>
      </c>
      <c r="G13" s="32" t="s">
        <v>470</v>
      </c>
      <c r="H13" s="529"/>
      <c r="I13" s="66"/>
      <c r="J13" s="67"/>
      <c r="K13" s="67"/>
      <c r="L13" s="67"/>
      <c r="M13" s="67"/>
    </row>
    <row r="14" spans="1:13" ht="39" customHeight="1">
      <c r="A14" s="33" t="s">
        <v>46</v>
      </c>
      <c r="B14" s="34" t="s">
        <v>498</v>
      </c>
      <c r="C14" s="33"/>
      <c r="D14" s="31"/>
      <c r="E14" s="32"/>
      <c r="F14" s="32"/>
      <c r="G14" s="32"/>
      <c r="H14" s="31"/>
      <c r="I14" s="66"/>
      <c r="J14" s="67"/>
      <c r="K14" s="67"/>
      <c r="L14" s="67"/>
      <c r="M14" s="67"/>
    </row>
    <row r="15" spans="1:13" ht="19.5" customHeight="1">
      <c r="A15" s="33">
        <v>1</v>
      </c>
      <c r="B15" s="33"/>
      <c r="C15" s="33"/>
      <c r="D15" s="31"/>
      <c r="E15" s="32"/>
      <c r="F15" s="32"/>
      <c r="G15" s="32"/>
      <c r="H15" s="31"/>
      <c r="I15" s="66"/>
      <c r="J15" s="67"/>
      <c r="K15" s="67"/>
      <c r="L15" s="67"/>
      <c r="M15" s="67"/>
    </row>
    <row r="16" spans="1:13" ht="33" customHeight="1">
      <c r="A16" s="33"/>
      <c r="B16" s="34" t="s">
        <v>420</v>
      </c>
      <c r="C16" s="33"/>
      <c r="D16" s="31"/>
      <c r="E16" s="32"/>
      <c r="F16" s="32"/>
      <c r="G16" s="32"/>
      <c r="H16" s="31"/>
      <c r="I16" s="66"/>
      <c r="J16" s="67"/>
      <c r="K16" s="67"/>
      <c r="L16" s="67"/>
      <c r="M16" s="67"/>
    </row>
    <row r="17" spans="1:13" ht="28.5" customHeight="1">
      <c r="A17" s="33" t="s">
        <v>56</v>
      </c>
      <c r="B17" s="34" t="s">
        <v>499</v>
      </c>
      <c r="C17" s="33"/>
      <c r="D17" s="31"/>
      <c r="E17" s="32"/>
      <c r="F17" s="32"/>
      <c r="G17" s="32"/>
      <c r="H17" s="31"/>
      <c r="I17" s="66"/>
      <c r="J17" s="67"/>
      <c r="K17" s="67"/>
      <c r="L17" s="67"/>
      <c r="M17" s="67"/>
    </row>
    <row r="18" spans="1:13" ht="19.5" customHeight="1">
      <c r="A18" s="33">
        <v>1</v>
      </c>
      <c r="B18" s="34"/>
      <c r="C18" s="33"/>
      <c r="D18" s="31"/>
      <c r="E18" s="32"/>
      <c r="F18" s="32"/>
      <c r="G18" s="32"/>
      <c r="H18" s="31"/>
      <c r="I18" s="66"/>
      <c r="J18" s="67"/>
      <c r="K18" s="67"/>
      <c r="L18" s="67"/>
      <c r="M18" s="67"/>
    </row>
    <row r="19" spans="1:13" ht="34.5" customHeight="1">
      <c r="A19" s="33"/>
      <c r="B19" s="34" t="s">
        <v>420</v>
      </c>
      <c r="C19" s="33"/>
      <c r="D19" s="31"/>
      <c r="E19" s="32"/>
      <c r="F19" s="32"/>
      <c r="G19" s="32"/>
      <c r="H19" s="31"/>
      <c r="I19" s="66"/>
      <c r="J19" s="67"/>
      <c r="K19" s="67"/>
      <c r="L19" s="67"/>
      <c r="M19" s="67"/>
    </row>
    <row r="20" spans="1:13" ht="30" customHeight="1">
      <c r="A20" s="68" t="s">
        <v>133</v>
      </c>
      <c r="B20" s="69" t="s">
        <v>500</v>
      </c>
      <c r="C20" s="70"/>
      <c r="D20" s="69"/>
      <c r="E20" s="71"/>
      <c r="F20" s="72"/>
      <c r="G20" s="72"/>
      <c r="H20" s="432"/>
      <c r="I20" s="35"/>
      <c r="J20" s="35"/>
      <c r="K20" s="73"/>
      <c r="L20" s="73"/>
      <c r="M20" s="73"/>
    </row>
    <row r="21" spans="1:13" ht="30" customHeight="1">
      <c r="A21" s="68">
        <v>1</v>
      </c>
      <c r="B21" s="69"/>
      <c r="C21" s="70"/>
      <c r="D21" s="69"/>
      <c r="E21" s="71"/>
      <c r="F21" s="72"/>
      <c r="G21" s="72"/>
      <c r="H21" s="432"/>
      <c r="I21" s="35"/>
      <c r="J21" s="35"/>
      <c r="K21" s="73"/>
      <c r="L21" s="73"/>
      <c r="M21" s="73"/>
    </row>
    <row r="22" spans="1:13" s="78" customFormat="1" ht="26.4">
      <c r="A22" s="74"/>
      <c r="B22" s="69" t="s">
        <v>420</v>
      </c>
      <c r="C22" s="70"/>
      <c r="D22" s="75"/>
      <c r="E22" s="76"/>
      <c r="F22" s="77"/>
      <c r="G22" s="77"/>
      <c r="H22" s="432"/>
    </row>
    <row r="23" spans="1:13" s="80" customFormat="1" ht="26.4">
      <c r="A23" s="68" t="s">
        <v>259</v>
      </c>
      <c r="B23" s="69" t="s">
        <v>501</v>
      </c>
      <c r="C23" s="70"/>
      <c r="D23" s="75"/>
      <c r="E23" s="76"/>
      <c r="F23" s="79"/>
      <c r="G23" s="79"/>
      <c r="H23" s="433"/>
    </row>
    <row r="24" spans="1:13" s="80" customFormat="1" ht="14.4">
      <c r="A24" s="68">
        <v>1</v>
      </c>
      <c r="B24" s="69"/>
      <c r="C24" s="70"/>
      <c r="D24" s="75"/>
      <c r="E24" s="76"/>
      <c r="F24" s="79"/>
      <c r="G24" s="79"/>
      <c r="H24" s="433"/>
    </row>
    <row r="25" spans="1:13" s="80" customFormat="1" ht="26.4">
      <c r="A25" s="74"/>
      <c r="B25" s="69" t="s">
        <v>420</v>
      </c>
      <c r="C25" s="81"/>
      <c r="D25" s="81"/>
      <c r="E25" s="82"/>
      <c r="F25" s="82"/>
      <c r="G25" s="82"/>
      <c r="H25" s="433"/>
    </row>
    <row r="26" spans="1:13" s="80" customFormat="1" ht="26.4">
      <c r="A26" s="68" t="s">
        <v>139</v>
      </c>
      <c r="B26" s="69" t="s">
        <v>502</v>
      </c>
      <c r="C26" s="75"/>
      <c r="D26" s="75"/>
      <c r="E26" s="76"/>
      <c r="F26" s="76"/>
      <c r="G26" s="76"/>
      <c r="H26" s="433"/>
    </row>
    <row r="27" spans="1:13" s="80" customFormat="1" ht="14.4">
      <c r="A27" s="68">
        <v>1</v>
      </c>
      <c r="B27" s="74"/>
      <c r="C27" s="83"/>
      <c r="D27" s="83"/>
      <c r="E27" s="84"/>
      <c r="F27" s="85"/>
      <c r="G27" s="85"/>
      <c r="H27" s="434"/>
    </row>
    <row r="28" spans="1:13" s="87" customFormat="1" ht="26.4">
      <c r="A28" s="74"/>
      <c r="B28" s="69" t="s">
        <v>420</v>
      </c>
      <c r="C28" s="86"/>
      <c r="D28" s="75"/>
      <c r="E28" s="76"/>
      <c r="F28" s="77"/>
      <c r="G28" s="77"/>
      <c r="H28" s="435"/>
    </row>
    <row r="29" spans="1:13" s="78" customFormat="1" ht="26.4">
      <c r="A29" s="68" t="s">
        <v>67</v>
      </c>
      <c r="B29" s="69" t="s">
        <v>503</v>
      </c>
      <c r="C29" s="70"/>
      <c r="D29" s="75"/>
      <c r="E29" s="76"/>
      <c r="F29" s="79"/>
      <c r="G29" s="79"/>
      <c r="H29" s="433"/>
    </row>
    <row r="30" spans="1:13" s="78" customFormat="1" ht="14.4">
      <c r="A30" s="68">
        <v>1</v>
      </c>
      <c r="B30" s="74"/>
      <c r="C30" s="88"/>
      <c r="D30" s="88"/>
      <c r="E30" s="89"/>
      <c r="F30" s="90"/>
      <c r="G30" s="90"/>
      <c r="H30" s="436"/>
    </row>
    <row r="31" spans="1:13" s="87" customFormat="1" ht="26.4">
      <c r="A31" s="69"/>
      <c r="B31" s="69" t="s">
        <v>420</v>
      </c>
      <c r="C31" s="75"/>
      <c r="D31" s="75"/>
      <c r="E31" s="76"/>
      <c r="F31" s="77"/>
      <c r="G31" s="77"/>
      <c r="H31" s="435"/>
    </row>
    <row r="32" spans="1:13" s="78" customFormat="1" ht="26.4">
      <c r="A32" s="68" t="s">
        <v>142</v>
      </c>
      <c r="B32" s="69" t="s">
        <v>504</v>
      </c>
      <c r="C32" s="86"/>
      <c r="D32" s="75"/>
      <c r="E32" s="76"/>
      <c r="F32" s="82"/>
      <c r="G32" s="82"/>
      <c r="H32" s="435"/>
      <c r="I32" s="91"/>
    </row>
    <row r="33" spans="1:13">
      <c r="A33" s="92"/>
      <c r="B33" s="92"/>
      <c r="C33" s="93"/>
      <c r="D33" s="94"/>
      <c r="E33" s="95"/>
      <c r="F33" s="96"/>
      <c r="G33" s="96"/>
      <c r="H33" s="437"/>
      <c r="I33" s="97"/>
      <c r="J33" s="98"/>
      <c r="K33" s="98"/>
      <c r="L33" s="98"/>
      <c r="M33" s="98"/>
    </row>
    <row r="34" spans="1:13">
      <c r="A34" s="519" t="s">
        <v>463</v>
      </c>
      <c r="B34" s="519"/>
      <c r="C34" s="519"/>
      <c r="D34" s="519"/>
      <c r="E34" s="519"/>
      <c r="F34" s="519"/>
      <c r="G34" s="519"/>
    </row>
    <row r="36" spans="1:13" ht="12.75" customHeight="1">
      <c r="A36" s="197" t="s">
        <v>644</v>
      </c>
      <c r="B36" s="100"/>
      <c r="F36" s="525" t="s">
        <v>645</v>
      </c>
      <c r="G36" s="525"/>
      <c r="H36" s="525"/>
      <c r="I36" s="43"/>
      <c r="J36" s="43"/>
      <c r="K36" s="43"/>
      <c r="L36" s="43"/>
      <c r="M36" s="43"/>
    </row>
    <row r="37" spans="1:13">
      <c r="A37" s="36" t="s">
        <v>176</v>
      </c>
      <c r="B37" s="37"/>
      <c r="F37" s="526" t="s">
        <v>177</v>
      </c>
      <c r="G37" s="526"/>
      <c r="H37" s="526"/>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478</v>
      </c>
      <c r="B49" s="38"/>
      <c r="C49" s="103"/>
      <c r="D49" s="39"/>
      <c r="E49" s="40"/>
      <c r="F49" s="104" t="s">
        <v>505</v>
      </c>
      <c r="G49" s="105"/>
      <c r="H49" s="39"/>
      <c r="I49" s="41"/>
      <c r="J49" s="40"/>
      <c r="K49" s="40"/>
      <c r="L49" s="40"/>
      <c r="M49" s="40"/>
    </row>
    <row r="50" spans="1:13">
      <c r="A50" s="11" t="s">
        <v>592</v>
      </c>
      <c r="B50" s="11"/>
      <c r="D50" s="42"/>
      <c r="E50" s="42"/>
      <c r="F50" s="106"/>
      <c r="G50" s="106"/>
      <c r="H50" s="42"/>
      <c r="I50" s="43"/>
      <c r="J50" s="42"/>
      <c r="K50" s="42"/>
      <c r="L50" s="42"/>
      <c r="M50" s="42"/>
    </row>
    <row r="51" spans="1:13">
      <c r="A51" s="36" t="s">
        <v>237</v>
      </c>
      <c r="B51" s="36"/>
      <c r="D51" s="44"/>
      <c r="E51" s="44"/>
      <c r="F51" s="45"/>
      <c r="G51" s="45"/>
      <c r="H51" s="42"/>
      <c r="I51" s="43"/>
      <c r="J51" s="42"/>
      <c r="K51" s="42"/>
      <c r="L51" s="42"/>
      <c r="M51" s="42"/>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31" zoomScale="115" zoomScaleNormal="115" workbookViewId="0">
      <selection activeCell="C14" sqref="C14:F14"/>
    </sheetView>
  </sheetViews>
  <sheetFormatPr defaultColWidth="9.109375" defaultRowHeight="13.8"/>
  <cols>
    <col min="1" max="1" width="7.88671875" style="171" customWidth="1"/>
    <col min="2" max="2" width="15.6640625" style="171" customWidth="1"/>
    <col min="3" max="3" width="33.88671875" style="171" customWidth="1"/>
    <col min="4" max="4" width="32" style="171" customWidth="1"/>
    <col min="5" max="9" width="9.109375" style="171"/>
    <col min="10" max="14" width="9.109375" style="193"/>
    <col min="15" max="16384" width="9.109375" style="171"/>
  </cols>
  <sheetData>
    <row r="2" spans="1:12" ht="17.399999999999999">
      <c r="B2" s="172" t="s">
        <v>551</v>
      </c>
    </row>
    <row r="3" spans="1:12" ht="18">
      <c r="B3" s="173" t="s">
        <v>540</v>
      </c>
    </row>
    <row r="4" spans="1:12" ht="18">
      <c r="B4" s="174"/>
      <c r="C4" s="175" t="s">
        <v>541</v>
      </c>
      <c r="D4" s="176" t="s">
        <v>542</v>
      </c>
    </row>
    <row r="5" spans="1:12" ht="18">
      <c r="B5" s="174"/>
      <c r="C5" s="177" t="s">
        <v>543</v>
      </c>
      <c r="D5" s="178" t="s">
        <v>544</v>
      </c>
    </row>
    <row r="6" spans="1:12" ht="18">
      <c r="B6" s="174"/>
      <c r="C6" s="175" t="s">
        <v>545</v>
      </c>
      <c r="D6" s="176">
        <v>6</v>
      </c>
      <c r="J6" s="193" t="s">
        <v>542</v>
      </c>
    </row>
    <row r="7" spans="1:12" ht="18">
      <c r="B7" s="174"/>
      <c r="C7" s="177" t="s">
        <v>546</v>
      </c>
      <c r="D7" s="179"/>
    </row>
    <row r="8" spans="1:12" ht="18">
      <c r="B8" s="174"/>
      <c r="C8" s="175" t="s">
        <v>547</v>
      </c>
      <c r="D8" s="176">
        <v>2024</v>
      </c>
      <c r="J8" s="193" t="s">
        <v>548</v>
      </c>
    </row>
    <row r="9" spans="1:12" ht="18">
      <c r="B9" s="174"/>
      <c r="C9" s="180" t="s">
        <v>549</v>
      </c>
      <c r="D9" s="181">
        <f>D8</f>
        <v>2024</v>
      </c>
      <c r="J9" s="193" t="s">
        <v>550</v>
      </c>
    </row>
    <row r="10" spans="1:12" ht="18">
      <c r="B10" s="174"/>
      <c r="C10" s="180"/>
      <c r="D10" s="181"/>
    </row>
    <row r="11" spans="1:12" ht="34.5" customHeight="1">
      <c r="A11" s="440" t="s">
        <v>244</v>
      </c>
      <c r="B11" s="440"/>
      <c r="C11" s="440" t="s">
        <v>605</v>
      </c>
      <c r="D11" s="440"/>
      <c r="E11" s="440"/>
      <c r="F11" s="440"/>
    </row>
    <row r="12" spans="1:12" ht="26.25" customHeight="1">
      <c r="A12" s="440" t="s">
        <v>242</v>
      </c>
      <c r="B12" s="440"/>
      <c r="C12" s="440" t="s">
        <v>444</v>
      </c>
      <c r="D12" s="440"/>
      <c r="E12" s="440"/>
      <c r="F12" s="440"/>
    </row>
    <row r="13" spans="1:12" ht="48" customHeight="1">
      <c r="A13" s="438" t="s">
        <v>241</v>
      </c>
      <c r="B13" s="438"/>
      <c r="C13" s="438" t="s">
        <v>243</v>
      </c>
      <c r="D13" s="438"/>
      <c r="E13" s="438"/>
      <c r="F13" s="438"/>
      <c r="J13" s="193">
        <v>1</v>
      </c>
      <c r="K13" s="193" t="s">
        <v>46</v>
      </c>
    </row>
    <row r="14" spans="1:12" ht="34.5" customHeight="1">
      <c r="A14" s="438" t="s">
        <v>245</v>
      </c>
      <c r="B14" s="438"/>
      <c r="C14" s="439">
        <v>45476</v>
      </c>
      <c r="D14" s="439"/>
      <c r="E14" s="439"/>
      <c r="F14" s="439"/>
    </row>
    <row r="15" spans="1:12">
      <c r="B15" s="182"/>
      <c r="J15" s="193">
        <v>4</v>
      </c>
      <c r="K15" s="193" t="s">
        <v>135</v>
      </c>
    </row>
    <row r="16" spans="1:12">
      <c r="D16" s="182" t="s">
        <v>552</v>
      </c>
      <c r="J16" s="193">
        <v>5</v>
      </c>
      <c r="K16" s="194"/>
      <c r="L16" s="194"/>
    </row>
    <row r="17" spans="2:12">
      <c r="D17" s="182" t="s">
        <v>553</v>
      </c>
      <c r="K17" s="194"/>
      <c r="L17" s="194"/>
    </row>
    <row r="18" spans="2:12" ht="14.4">
      <c r="B18" s="183" t="s">
        <v>595</v>
      </c>
      <c r="C18" s="183" t="s">
        <v>596</v>
      </c>
      <c r="D18" s="183" t="s">
        <v>597</v>
      </c>
      <c r="J18" s="193">
        <v>6</v>
      </c>
      <c r="K18" s="194"/>
      <c r="L18" s="194"/>
    </row>
    <row r="19" spans="2:12" ht="27.6">
      <c r="B19" s="184">
        <v>1</v>
      </c>
      <c r="C19" s="185" t="s">
        <v>598</v>
      </c>
      <c r="D19" s="186" t="s">
        <v>559</v>
      </c>
      <c r="K19" s="194"/>
      <c r="L19" s="194"/>
    </row>
    <row r="20" spans="2:12" ht="27.6">
      <c r="B20" s="184">
        <v>2</v>
      </c>
      <c r="C20" s="185" t="s">
        <v>599</v>
      </c>
      <c r="D20" s="186" t="s">
        <v>560</v>
      </c>
      <c r="K20" s="194"/>
      <c r="L20" s="194"/>
    </row>
    <row r="21" spans="2:12" ht="54.75" customHeight="1">
      <c r="B21" s="184" t="s">
        <v>78</v>
      </c>
      <c r="C21" s="185" t="s">
        <v>563</v>
      </c>
      <c r="D21" s="186"/>
      <c r="K21" s="194"/>
      <c r="L21" s="194"/>
    </row>
    <row r="22" spans="2:12" ht="27.6">
      <c r="B22" s="184">
        <v>3</v>
      </c>
      <c r="C22" s="187" t="s">
        <v>600</v>
      </c>
      <c r="D22" s="186" t="s">
        <v>555</v>
      </c>
      <c r="J22" s="193">
        <v>7</v>
      </c>
      <c r="K22" s="194"/>
      <c r="L22" s="194"/>
    </row>
    <row r="23" spans="2:12" ht="27.6">
      <c r="B23" s="184">
        <v>4</v>
      </c>
      <c r="C23" s="187" t="s">
        <v>601</v>
      </c>
      <c r="D23" s="186" t="s">
        <v>554</v>
      </c>
      <c r="J23" s="193">
        <v>8</v>
      </c>
      <c r="K23" s="194"/>
      <c r="L23" s="194"/>
    </row>
    <row r="24" spans="2:12" ht="27.6">
      <c r="B24" s="184">
        <v>5</v>
      </c>
      <c r="C24" s="187" t="s">
        <v>602</v>
      </c>
      <c r="D24" s="186" t="s">
        <v>556</v>
      </c>
      <c r="J24" s="193">
        <v>9</v>
      </c>
      <c r="K24" s="194"/>
      <c r="L24" s="194"/>
    </row>
    <row r="25" spans="2:12" ht="55.2">
      <c r="B25" s="184">
        <v>6</v>
      </c>
      <c r="C25" s="187" t="s">
        <v>603</v>
      </c>
      <c r="D25" s="186" t="s">
        <v>557</v>
      </c>
      <c r="J25" s="193">
        <v>10</v>
      </c>
      <c r="K25" s="194"/>
      <c r="L25" s="194"/>
    </row>
    <row r="26" spans="2:12" ht="14.4">
      <c r="B26" s="184">
        <v>7</v>
      </c>
      <c r="C26" s="187" t="s">
        <v>604</v>
      </c>
      <c r="D26" s="186" t="s">
        <v>558</v>
      </c>
      <c r="J26" s="193">
        <v>11</v>
      </c>
      <c r="K26" s="194"/>
      <c r="L26" s="194"/>
    </row>
    <row r="27" spans="2:12" ht="55.2">
      <c r="B27" s="184">
        <v>8</v>
      </c>
      <c r="C27" s="187" t="s">
        <v>603</v>
      </c>
      <c r="D27" s="186" t="s">
        <v>557</v>
      </c>
    </row>
    <row r="28" spans="2:12" ht="87" customHeight="1">
      <c r="B28" s="184" t="s">
        <v>86</v>
      </c>
      <c r="C28" s="185" t="s">
        <v>561</v>
      </c>
      <c r="D28" s="188" t="s">
        <v>562</v>
      </c>
    </row>
    <row r="31" spans="2:12" ht="28.5" customHeight="1">
      <c r="B31" s="189"/>
      <c r="D31" s="189"/>
    </row>
    <row r="32" spans="2:12">
      <c r="B32" s="190"/>
      <c r="D32" s="190"/>
    </row>
    <row r="33" spans="2:4" ht="14.4">
      <c r="B33" s="191"/>
      <c r="D33" s="191"/>
    </row>
    <row r="34" spans="2:4" ht="14.4">
      <c r="B34" s="191"/>
      <c r="D34" s="191"/>
    </row>
    <row r="35" spans="2:4">
      <c r="B35" s="192"/>
      <c r="D35" s="182"/>
    </row>
    <row r="36" spans="2:4">
      <c r="B36" s="192"/>
      <c r="D36" s="192"/>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D1" zoomScale="85" zoomScaleNormal="85" zoomScaleSheetLayoutView="85" workbookViewId="0">
      <selection activeCell="A22" sqref="A22"/>
    </sheetView>
  </sheetViews>
  <sheetFormatPr defaultColWidth="9.109375" defaultRowHeight="13.2"/>
  <cols>
    <col min="1" max="1" width="49.33203125" style="215" customWidth="1"/>
    <col min="2" max="2" width="14.33203125" style="215" customWidth="1"/>
    <col min="3" max="3" width="9.109375" style="215"/>
    <col min="4" max="4" width="21.5546875" style="241" customWidth="1"/>
    <col min="5" max="5" width="22.109375" style="241" customWidth="1"/>
    <col min="6" max="6" width="20.44140625" style="241" customWidth="1"/>
    <col min="7" max="7" width="18.44140625" style="241" customWidth="1"/>
    <col min="8" max="8" width="19.6640625" style="215" customWidth="1"/>
    <col min="9" max="9" width="14.6640625" style="215" bestFit="1" customWidth="1"/>
    <col min="10" max="10" width="14.6640625" style="215" customWidth="1"/>
    <col min="11" max="12" width="12.88671875" style="215" customWidth="1"/>
    <col min="13" max="13" width="17.5546875" style="215" customWidth="1"/>
    <col min="14" max="14" width="17.5546875" style="215" bestFit="1" customWidth="1"/>
    <col min="15" max="15" width="21.109375" style="215" customWidth="1"/>
    <col min="16" max="16" width="13.44140625" style="215" bestFit="1" customWidth="1"/>
    <col min="17" max="16384" width="9.109375" style="215"/>
  </cols>
  <sheetData>
    <row r="1" spans="1:19" ht="27.75" customHeight="1">
      <c r="A1" s="447" t="s">
        <v>233</v>
      </c>
      <c r="B1" s="447"/>
      <c r="C1" s="447"/>
      <c r="D1" s="447"/>
      <c r="E1" s="447"/>
      <c r="F1" s="447"/>
      <c r="G1" s="447"/>
    </row>
    <row r="2" spans="1:19" ht="26.25" customHeight="1">
      <c r="A2" s="448" t="s">
        <v>171</v>
      </c>
      <c r="B2" s="448"/>
      <c r="C2" s="448"/>
      <c r="D2" s="448"/>
      <c r="E2" s="448"/>
      <c r="F2" s="448"/>
      <c r="G2" s="448"/>
    </row>
    <row r="3" spans="1:19">
      <c r="A3" s="449" t="s">
        <v>172</v>
      </c>
      <c r="B3" s="449"/>
      <c r="C3" s="449"/>
      <c r="D3" s="449"/>
      <c r="E3" s="449"/>
      <c r="F3" s="449"/>
      <c r="G3" s="449"/>
    </row>
    <row r="4" spans="1:19" ht="18.75" customHeight="1">
      <c r="A4" s="449"/>
      <c r="B4" s="449"/>
      <c r="C4" s="449"/>
      <c r="D4" s="449"/>
      <c r="E4" s="449"/>
      <c r="F4" s="449"/>
      <c r="G4" s="449"/>
    </row>
    <row r="5" spans="1:19">
      <c r="A5" s="450" t="s">
        <v>662</v>
      </c>
      <c r="B5" s="450"/>
      <c r="C5" s="450"/>
      <c r="D5" s="450"/>
      <c r="E5" s="450"/>
      <c r="F5" s="450"/>
      <c r="G5" s="450"/>
    </row>
    <row r="6" spans="1:19">
      <c r="A6" s="321"/>
      <c r="B6" s="321"/>
      <c r="C6" s="321"/>
      <c r="D6" s="321"/>
      <c r="E6" s="321"/>
      <c r="F6" s="321"/>
    </row>
    <row r="7" spans="1:19" ht="30" customHeight="1">
      <c r="A7" s="320" t="s">
        <v>606</v>
      </c>
      <c r="B7" s="446" t="s">
        <v>607</v>
      </c>
      <c r="C7" s="446"/>
      <c r="D7" s="446"/>
      <c r="E7" s="446"/>
      <c r="F7" s="242"/>
      <c r="G7" s="242"/>
    </row>
    <row r="8" spans="1:19" ht="30" customHeight="1">
      <c r="A8" s="319" t="s">
        <v>608</v>
      </c>
      <c r="B8" s="445" t="s">
        <v>609</v>
      </c>
      <c r="C8" s="445"/>
      <c r="D8" s="445"/>
      <c r="E8" s="445"/>
      <c r="F8" s="243"/>
      <c r="G8" s="243"/>
    </row>
    <row r="9" spans="1:19" ht="30" customHeight="1">
      <c r="A9" s="320" t="s">
        <v>610</v>
      </c>
      <c r="B9" s="446" t="s">
        <v>611</v>
      </c>
      <c r="C9" s="446"/>
      <c r="D9" s="446"/>
      <c r="E9" s="446"/>
      <c r="F9" s="242"/>
      <c r="G9" s="242"/>
    </row>
    <row r="10" spans="1:19" ht="30" customHeight="1">
      <c r="A10" s="319" t="s">
        <v>612</v>
      </c>
      <c r="B10" s="445" t="s">
        <v>664</v>
      </c>
      <c r="C10" s="445"/>
      <c r="D10" s="445"/>
      <c r="E10" s="445"/>
      <c r="F10" s="243"/>
      <c r="G10" s="243"/>
    </row>
    <row r="12" spans="1:19" ht="33.75" customHeight="1">
      <c r="A12" s="443" t="s">
        <v>173</v>
      </c>
      <c r="B12" s="443" t="s">
        <v>174</v>
      </c>
      <c r="C12" s="443" t="s">
        <v>175</v>
      </c>
      <c r="D12" s="441" t="s">
        <v>650</v>
      </c>
      <c r="E12" s="442"/>
      <c r="F12" s="441" t="s">
        <v>642</v>
      </c>
      <c r="G12" s="442"/>
    </row>
    <row r="13" spans="1:19" ht="53.25" customHeight="1">
      <c r="A13" s="444"/>
      <c r="B13" s="444"/>
      <c r="C13" s="444"/>
      <c r="D13" s="236" t="s">
        <v>287</v>
      </c>
      <c r="E13" s="236" t="s">
        <v>288</v>
      </c>
      <c r="F13" s="236" t="s">
        <v>289</v>
      </c>
      <c r="G13" s="236" t="s">
        <v>290</v>
      </c>
      <c r="Q13" s="224"/>
      <c r="R13" s="224"/>
      <c r="S13" s="224"/>
    </row>
    <row r="14" spans="1:19" ht="26.4">
      <c r="A14" s="244" t="s">
        <v>291</v>
      </c>
      <c r="B14" s="213" t="s">
        <v>16</v>
      </c>
      <c r="C14" s="213"/>
      <c r="D14" s="342">
        <v>-6615813214</v>
      </c>
      <c r="E14" s="342">
        <v>-1030847986</v>
      </c>
      <c r="F14" s="342">
        <v>2385061216</v>
      </c>
      <c r="G14" s="342">
        <v>5973133477</v>
      </c>
      <c r="J14" s="224"/>
      <c r="K14" s="224"/>
      <c r="L14" s="224"/>
      <c r="M14" s="224"/>
      <c r="N14" s="224"/>
      <c r="O14" s="224"/>
      <c r="P14" s="224"/>
      <c r="Q14" s="214"/>
    </row>
    <row r="15" spans="1:19" ht="26.4">
      <c r="A15" s="211" t="s">
        <v>661</v>
      </c>
      <c r="B15" s="213" t="s">
        <v>17</v>
      </c>
      <c r="C15" s="213"/>
      <c r="D15" s="343">
        <v>269500000</v>
      </c>
      <c r="E15" s="343">
        <v>1760200000</v>
      </c>
      <c r="F15" s="343">
        <v>282000000</v>
      </c>
      <c r="G15" s="343">
        <v>976000000</v>
      </c>
      <c r="H15" s="245"/>
      <c r="I15" s="224"/>
      <c r="J15" s="224"/>
      <c r="K15" s="224"/>
      <c r="L15" s="224"/>
      <c r="M15" s="224"/>
      <c r="N15" s="224"/>
      <c r="O15" s="224"/>
      <c r="P15" s="224"/>
      <c r="Q15" s="214"/>
    </row>
    <row r="16" spans="1:19" ht="26.4">
      <c r="A16" s="211" t="s">
        <v>292</v>
      </c>
      <c r="B16" s="213" t="s">
        <v>18</v>
      </c>
      <c r="C16" s="213"/>
      <c r="D16" s="343">
        <v>5474586</v>
      </c>
      <c r="E16" s="343">
        <v>29929914</v>
      </c>
      <c r="F16" s="343">
        <v>9977778</v>
      </c>
      <c r="G16" s="343">
        <v>282369053</v>
      </c>
      <c r="H16" s="245"/>
      <c r="I16" s="224"/>
      <c r="J16" s="224"/>
      <c r="K16" s="224"/>
      <c r="L16" s="224"/>
      <c r="M16" s="224"/>
      <c r="N16" s="224"/>
      <c r="O16" s="224"/>
      <c r="P16" s="224"/>
      <c r="Q16" s="214"/>
    </row>
    <row r="17" spans="1:19" ht="26.4">
      <c r="A17" s="211" t="s">
        <v>293</v>
      </c>
      <c r="B17" s="213" t="s">
        <v>27</v>
      </c>
      <c r="C17" s="213"/>
      <c r="D17" s="343">
        <v>-2061151117</v>
      </c>
      <c r="E17" s="343">
        <v>6189530306</v>
      </c>
      <c r="F17" s="343">
        <v>1550817300</v>
      </c>
      <c r="G17" s="343">
        <v>2529043585</v>
      </c>
      <c r="H17" s="245"/>
      <c r="I17" s="224"/>
      <c r="J17" s="224"/>
      <c r="K17" s="224"/>
      <c r="L17" s="224"/>
      <c r="M17" s="224"/>
      <c r="N17" s="224"/>
      <c r="O17" s="224"/>
      <c r="P17" s="224"/>
      <c r="Q17" s="214"/>
    </row>
    <row r="18" spans="1:19" ht="39.6">
      <c r="A18" s="211" t="s">
        <v>294</v>
      </c>
      <c r="B18" s="213" t="s">
        <v>28</v>
      </c>
      <c r="C18" s="213"/>
      <c r="D18" s="343">
        <v>-4829636683</v>
      </c>
      <c r="E18" s="343">
        <v>-9010508206</v>
      </c>
      <c r="F18" s="343">
        <v>542266138</v>
      </c>
      <c r="G18" s="343">
        <v>2185720839</v>
      </c>
      <c r="J18" s="224"/>
      <c r="K18" s="224"/>
      <c r="L18" s="224"/>
      <c r="M18" s="224"/>
      <c r="N18" s="224"/>
      <c r="O18" s="224"/>
      <c r="P18" s="224"/>
      <c r="Q18" s="214"/>
    </row>
    <row r="19" spans="1:19" ht="26.4">
      <c r="A19" s="211" t="s">
        <v>295</v>
      </c>
      <c r="B19" s="213" t="s">
        <v>29</v>
      </c>
      <c r="C19" s="213"/>
      <c r="D19" s="343"/>
      <c r="E19" s="343"/>
      <c r="F19" s="343"/>
      <c r="G19" s="343"/>
      <c r="J19" s="224"/>
      <c r="K19" s="224"/>
      <c r="L19" s="224"/>
      <c r="M19" s="224"/>
      <c r="N19" s="224"/>
      <c r="O19" s="224"/>
      <c r="P19" s="224"/>
      <c r="Q19" s="214"/>
    </row>
    <row r="20" spans="1:19" ht="52.8">
      <c r="A20" s="211" t="s">
        <v>296</v>
      </c>
      <c r="B20" s="213" t="s">
        <v>30</v>
      </c>
      <c r="C20" s="213"/>
      <c r="D20" s="343"/>
      <c r="E20" s="343"/>
      <c r="F20" s="343"/>
      <c r="G20" s="343"/>
      <c r="J20" s="224"/>
      <c r="K20" s="224"/>
      <c r="L20" s="224"/>
      <c r="M20" s="224"/>
      <c r="N20" s="224"/>
      <c r="O20" s="224"/>
      <c r="P20" s="224"/>
      <c r="Q20" s="214"/>
    </row>
    <row r="21" spans="1:19" ht="26.4">
      <c r="A21" s="211" t="s">
        <v>297</v>
      </c>
      <c r="B21" s="213" t="s">
        <v>31</v>
      </c>
      <c r="C21" s="213"/>
      <c r="D21" s="343"/>
      <c r="E21" s="343"/>
      <c r="F21" s="343"/>
      <c r="G21" s="343"/>
      <c r="I21" s="224"/>
      <c r="J21" s="224"/>
      <c r="K21" s="224"/>
      <c r="L21" s="224"/>
      <c r="M21" s="224"/>
      <c r="N21" s="224"/>
      <c r="O21" s="224"/>
      <c r="P21" s="224"/>
      <c r="Q21" s="214"/>
    </row>
    <row r="22" spans="1:19" ht="66">
      <c r="A22" s="211" t="s">
        <v>298</v>
      </c>
      <c r="B22" s="213" t="s">
        <v>32</v>
      </c>
      <c r="C22" s="213"/>
      <c r="D22" s="343"/>
      <c r="E22" s="343"/>
      <c r="F22" s="343"/>
      <c r="G22" s="343"/>
      <c r="I22" s="224"/>
      <c r="J22" s="224"/>
      <c r="K22" s="224"/>
      <c r="L22" s="224"/>
      <c r="M22" s="224"/>
      <c r="N22" s="224"/>
      <c r="O22" s="224"/>
      <c r="P22" s="224"/>
      <c r="Q22" s="214"/>
    </row>
    <row r="23" spans="1:19" ht="26.4">
      <c r="A23" s="244" t="s">
        <v>299</v>
      </c>
      <c r="B23" s="213" t="s">
        <v>26</v>
      </c>
      <c r="C23" s="213"/>
      <c r="D23" s="342">
        <v>189069182</v>
      </c>
      <c r="E23" s="342">
        <v>860871419</v>
      </c>
      <c r="F23" s="342">
        <v>61692416</v>
      </c>
      <c r="G23" s="342">
        <v>247285089</v>
      </c>
      <c r="H23" s="224"/>
      <c r="J23" s="224"/>
      <c r="K23" s="224"/>
      <c r="L23" s="224"/>
      <c r="M23" s="224"/>
      <c r="N23" s="224"/>
      <c r="O23" s="224"/>
      <c r="P23" s="224"/>
      <c r="Q23" s="214"/>
    </row>
    <row r="24" spans="1:19" ht="26.4">
      <c r="A24" s="211" t="s">
        <v>300</v>
      </c>
      <c r="B24" s="213" t="s">
        <v>25</v>
      </c>
      <c r="C24" s="213"/>
      <c r="D24" s="344">
        <v>189069182</v>
      </c>
      <c r="E24" s="344">
        <v>860871419</v>
      </c>
      <c r="F24" s="344">
        <v>61692416</v>
      </c>
      <c r="G24" s="344">
        <v>247285089</v>
      </c>
      <c r="J24" s="224"/>
      <c r="K24" s="224"/>
      <c r="L24" s="224"/>
      <c r="M24" s="224"/>
      <c r="N24" s="224"/>
      <c r="O24" s="224"/>
      <c r="P24" s="224"/>
      <c r="Q24" s="214"/>
    </row>
    <row r="25" spans="1:19" ht="52.8">
      <c r="A25" s="211" t="s">
        <v>301</v>
      </c>
      <c r="B25" s="213" t="s">
        <v>24</v>
      </c>
      <c r="C25" s="213"/>
      <c r="D25" s="343"/>
      <c r="E25" s="343"/>
      <c r="F25" s="343"/>
      <c r="G25" s="343"/>
      <c r="H25" s="224"/>
      <c r="J25" s="224"/>
      <c r="K25" s="224"/>
      <c r="L25" s="224"/>
      <c r="M25" s="224"/>
      <c r="N25" s="224"/>
      <c r="O25" s="224"/>
      <c r="P25" s="224"/>
      <c r="Q25" s="214"/>
    </row>
    <row r="26" spans="1:19" ht="26.4">
      <c r="A26" s="211" t="s">
        <v>302</v>
      </c>
      <c r="B26" s="213" t="s">
        <v>23</v>
      </c>
      <c r="C26" s="213"/>
      <c r="D26" s="343"/>
      <c r="E26" s="343"/>
      <c r="F26" s="343"/>
      <c r="G26" s="343"/>
      <c r="J26" s="224"/>
      <c r="K26" s="224"/>
      <c r="L26" s="224"/>
      <c r="M26" s="224"/>
      <c r="N26" s="224"/>
      <c r="O26" s="224"/>
      <c r="P26" s="224"/>
      <c r="Q26" s="214"/>
    </row>
    <row r="27" spans="1:19" ht="52.8">
      <c r="A27" s="211" t="s">
        <v>303</v>
      </c>
      <c r="B27" s="213" t="s">
        <v>22</v>
      </c>
      <c r="C27" s="213"/>
      <c r="D27" s="343"/>
      <c r="E27" s="343"/>
      <c r="F27" s="343"/>
      <c r="G27" s="343"/>
      <c r="J27" s="224"/>
      <c r="K27" s="224"/>
      <c r="L27" s="224"/>
      <c r="M27" s="224"/>
      <c r="N27" s="224"/>
      <c r="O27" s="224"/>
      <c r="P27" s="224"/>
      <c r="Q27" s="214"/>
    </row>
    <row r="28" spans="1:19" ht="26.4">
      <c r="A28" s="211" t="s">
        <v>304</v>
      </c>
      <c r="B28" s="213" t="s">
        <v>33</v>
      </c>
      <c r="C28" s="213"/>
      <c r="D28" s="343"/>
      <c r="E28" s="343"/>
      <c r="F28" s="343"/>
      <c r="G28" s="343"/>
      <c r="J28" s="224"/>
      <c r="K28" s="224"/>
      <c r="L28" s="224"/>
      <c r="M28" s="224"/>
      <c r="N28" s="224"/>
      <c r="O28" s="224"/>
      <c r="P28" s="224"/>
      <c r="Q28" s="214"/>
    </row>
    <row r="29" spans="1:19" ht="26.4">
      <c r="A29" s="244" t="s">
        <v>305</v>
      </c>
      <c r="B29" s="246" t="s">
        <v>34</v>
      </c>
      <c r="C29" s="246"/>
      <c r="D29" s="342">
        <v>382305310</v>
      </c>
      <c r="E29" s="342">
        <v>1500422369</v>
      </c>
      <c r="F29" s="342">
        <v>188321931</v>
      </c>
      <c r="G29" s="342">
        <v>878291606</v>
      </c>
      <c r="J29" s="224"/>
      <c r="K29" s="224"/>
      <c r="L29" s="224"/>
      <c r="M29" s="224"/>
      <c r="N29" s="224"/>
      <c r="O29" s="224"/>
      <c r="P29" s="224"/>
      <c r="Q29" s="214"/>
    </row>
    <row r="30" spans="1:19" ht="26.4">
      <c r="A30" s="211" t="s">
        <v>306</v>
      </c>
      <c r="B30" s="213" t="s">
        <v>35</v>
      </c>
      <c r="C30" s="213"/>
      <c r="D30" s="343">
        <v>217576324</v>
      </c>
      <c r="E30" s="343">
        <v>867232710</v>
      </c>
      <c r="F30" s="343">
        <v>56005651</v>
      </c>
      <c r="G30" s="343">
        <v>319445435</v>
      </c>
      <c r="J30" s="224"/>
      <c r="K30" s="224"/>
      <c r="L30" s="224"/>
      <c r="M30" s="224"/>
      <c r="N30" s="224"/>
      <c r="O30" s="224"/>
      <c r="P30" s="224"/>
      <c r="Q30" s="214"/>
    </row>
    <row r="31" spans="1:19" ht="26.4">
      <c r="A31" s="211" t="s">
        <v>307</v>
      </c>
      <c r="B31" s="213" t="s">
        <v>36</v>
      </c>
      <c r="C31" s="213"/>
      <c r="D31" s="343">
        <v>66744920</v>
      </c>
      <c r="E31" s="343">
        <v>283976126</v>
      </c>
      <c r="F31" s="343">
        <v>38245567</v>
      </c>
      <c r="G31" s="343">
        <v>192235614</v>
      </c>
      <c r="J31" s="224"/>
      <c r="K31" s="224"/>
      <c r="L31" s="224"/>
      <c r="M31" s="224"/>
      <c r="N31" s="224"/>
      <c r="O31" s="224"/>
      <c r="P31" s="224"/>
      <c r="Q31" s="214"/>
      <c r="R31" s="224">
        <v>0</v>
      </c>
      <c r="S31" s="224">
        <v>0</v>
      </c>
    </row>
    <row r="32" spans="1:19" ht="26.4">
      <c r="A32" s="211" t="s">
        <v>308</v>
      </c>
      <c r="B32" s="213" t="s">
        <v>37</v>
      </c>
      <c r="C32" s="213"/>
      <c r="D32" s="343">
        <v>5500000</v>
      </c>
      <c r="E32" s="343">
        <v>33000000</v>
      </c>
      <c r="F32" s="343">
        <v>5500000</v>
      </c>
      <c r="G32" s="343">
        <v>33000000</v>
      </c>
      <c r="J32" s="224"/>
      <c r="K32" s="224"/>
      <c r="L32" s="224"/>
      <c r="M32" s="224"/>
      <c r="N32" s="224"/>
      <c r="O32" s="224"/>
      <c r="P32" s="224"/>
      <c r="Q32" s="214"/>
    </row>
    <row r="33" spans="1:17" ht="26.4">
      <c r="A33" s="211" t="s">
        <v>309</v>
      </c>
      <c r="B33" s="213" t="s">
        <v>38</v>
      </c>
      <c r="C33" s="213"/>
      <c r="D33" s="343">
        <v>16500000</v>
      </c>
      <c r="E33" s="343">
        <v>99000000</v>
      </c>
      <c r="F33" s="343">
        <v>16500000</v>
      </c>
      <c r="G33" s="343">
        <v>99000000</v>
      </c>
      <c r="H33" s="224"/>
      <c r="J33" s="224"/>
      <c r="K33" s="224"/>
      <c r="L33" s="224"/>
      <c r="M33" s="224"/>
      <c r="N33" s="224"/>
      <c r="O33" s="224"/>
      <c r="P33" s="224"/>
      <c r="Q33" s="214"/>
    </row>
    <row r="34" spans="1:17" ht="26.4">
      <c r="A34" s="210" t="s">
        <v>310</v>
      </c>
      <c r="B34" s="213" t="s">
        <v>39</v>
      </c>
      <c r="C34" s="213"/>
      <c r="D34" s="343">
        <v>13200000</v>
      </c>
      <c r="E34" s="343">
        <v>79200000</v>
      </c>
      <c r="F34" s="343">
        <v>13200000</v>
      </c>
      <c r="G34" s="343">
        <v>79200000</v>
      </c>
      <c r="J34" s="224"/>
      <c r="K34" s="224"/>
      <c r="L34" s="224"/>
      <c r="M34" s="224"/>
      <c r="N34" s="224"/>
      <c r="O34" s="224"/>
      <c r="P34" s="224"/>
      <c r="Q34" s="214"/>
    </row>
    <row r="35" spans="1:17" ht="26.4">
      <c r="A35" s="211" t="s">
        <v>320</v>
      </c>
      <c r="B35" s="213">
        <v>20.6</v>
      </c>
      <c r="C35" s="213"/>
      <c r="D35" s="343">
        <v>15000000</v>
      </c>
      <c r="E35" s="343">
        <v>90000000</v>
      </c>
      <c r="F35" s="343">
        <v>15000000</v>
      </c>
      <c r="G35" s="343">
        <v>90000000</v>
      </c>
      <c r="J35" s="224"/>
      <c r="K35" s="224"/>
      <c r="L35" s="224"/>
      <c r="M35" s="224"/>
      <c r="N35" s="224"/>
      <c r="O35" s="224"/>
      <c r="P35" s="224"/>
      <c r="Q35" s="214"/>
    </row>
    <row r="36" spans="1:17" ht="26.4">
      <c r="A36" s="211" t="s">
        <v>439</v>
      </c>
      <c r="B36" s="213">
        <v>20.7</v>
      </c>
      <c r="C36" s="213"/>
      <c r="D36" s="343"/>
      <c r="E36" s="343"/>
      <c r="F36" s="343"/>
      <c r="G36" s="343"/>
      <c r="J36" s="224"/>
      <c r="K36" s="224"/>
      <c r="L36" s="224"/>
      <c r="M36" s="224"/>
      <c r="N36" s="224"/>
      <c r="O36" s="224"/>
      <c r="P36" s="224"/>
      <c r="Q36" s="214"/>
    </row>
    <row r="37" spans="1:17" ht="26.4">
      <c r="A37" s="211" t="s">
        <v>440</v>
      </c>
      <c r="B37" s="213">
        <v>20.8</v>
      </c>
      <c r="C37" s="213"/>
      <c r="D37" s="343">
        <v>47727900</v>
      </c>
      <c r="E37" s="343">
        <v>47727900</v>
      </c>
      <c r="F37" s="343">
        <v>43032378</v>
      </c>
      <c r="G37" s="343">
        <v>59972378</v>
      </c>
      <c r="J37" s="224"/>
      <c r="K37" s="224"/>
      <c r="L37" s="224"/>
      <c r="M37" s="224"/>
      <c r="N37" s="224"/>
      <c r="O37" s="224"/>
      <c r="P37" s="224"/>
      <c r="Q37" s="214"/>
    </row>
    <row r="38" spans="1:17" ht="26.4">
      <c r="A38" s="211" t="s">
        <v>441</v>
      </c>
      <c r="B38" s="213">
        <v>20.9</v>
      </c>
      <c r="C38" s="213"/>
      <c r="D38" s="343"/>
      <c r="E38" s="343"/>
      <c r="F38" s="343"/>
      <c r="G38" s="343"/>
      <c r="J38" s="224"/>
      <c r="K38" s="224"/>
      <c r="L38" s="224"/>
      <c r="M38" s="224"/>
      <c r="N38" s="224"/>
      <c r="O38" s="224"/>
      <c r="P38" s="224"/>
      <c r="Q38" s="214"/>
    </row>
    <row r="39" spans="1:17" ht="26.4">
      <c r="A39" s="211" t="s">
        <v>442</v>
      </c>
      <c r="B39" s="247">
        <v>20.100000000000001</v>
      </c>
      <c r="C39" s="213"/>
      <c r="D39" s="343">
        <v>56166</v>
      </c>
      <c r="E39" s="343">
        <v>285633</v>
      </c>
      <c r="F39" s="343">
        <v>838335</v>
      </c>
      <c r="G39" s="343">
        <v>5438179</v>
      </c>
      <c r="J39" s="224"/>
      <c r="K39" s="224"/>
      <c r="L39" s="224"/>
      <c r="M39" s="224"/>
      <c r="N39" s="224"/>
      <c r="O39" s="224"/>
      <c r="P39" s="224"/>
      <c r="Q39" s="214"/>
    </row>
    <row r="40" spans="1:17" ht="39.6">
      <c r="A40" s="244" t="s">
        <v>311</v>
      </c>
      <c r="B40" s="248" t="s">
        <v>40</v>
      </c>
      <c r="C40" s="246"/>
      <c r="D40" s="342">
        <v>-7187187706</v>
      </c>
      <c r="E40" s="342">
        <v>-3392141774</v>
      </c>
      <c r="F40" s="342">
        <v>2135046869</v>
      </c>
      <c r="G40" s="342">
        <v>4847556782</v>
      </c>
      <c r="J40" s="224"/>
      <c r="K40" s="224"/>
      <c r="L40" s="224"/>
      <c r="M40" s="224"/>
      <c r="N40" s="224"/>
      <c r="O40" s="224"/>
      <c r="P40" s="224"/>
      <c r="Q40" s="214"/>
    </row>
    <row r="41" spans="1:17" ht="26.4">
      <c r="A41" s="244" t="s">
        <v>312</v>
      </c>
      <c r="B41" s="248" t="s">
        <v>41</v>
      </c>
      <c r="C41" s="246"/>
      <c r="D41" s="342"/>
      <c r="E41" s="342"/>
      <c r="F41" s="342"/>
      <c r="G41" s="342"/>
      <c r="J41" s="224"/>
      <c r="K41" s="224"/>
      <c r="L41" s="224"/>
      <c r="M41" s="224"/>
      <c r="N41" s="224"/>
      <c r="O41" s="224"/>
      <c r="P41" s="224"/>
      <c r="Q41" s="214"/>
    </row>
    <row r="42" spans="1:17" ht="26.4">
      <c r="A42" s="211" t="s">
        <v>313</v>
      </c>
      <c r="B42" s="212" t="s">
        <v>42</v>
      </c>
      <c r="C42" s="213"/>
      <c r="D42" s="343"/>
      <c r="E42" s="343"/>
      <c r="F42" s="343"/>
      <c r="G42" s="343"/>
      <c r="J42" s="224"/>
      <c r="K42" s="224"/>
      <c r="L42" s="224"/>
      <c r="M42" s="224"/>
      <c r="N42" s="224"/>
      <c r="O42" s="224"/>
      <c r="P42" s="224"/>
      <c r="Q42" s="214"/>
    </row>
    <row r="43" spans="1:17" ht="26.4">
      <c r="A43" s="211" t="s">
        <v>314</v>
      </c>
      <c r="B43" s="212" t="s">
        <v>43</v>
      </c>
      <c r="C43" s="213"/>
      <c r="D43" s="343"/>
      <c r="E43" s="343"/>
      <c r="F43" s="343"/>
      <c r="G43" s="343"/>
      <c r="J43" s="224"/>
      <c r="K43" s="224"/>
      <c r="L43" s="224"/>
      <c r="M43" s="224"/>
      <c r="N43" s="224"/>
      <c r="O43" s="224"/>
      <c r="P43" s="224"/>
      <c r="Q43" s="214"/>
    </row>
    <row r="44" spans="1:17" ht="26.4">
      <c r="A44" s="244" t="s">
        <v>315</v>
      </c>
      <c r="B44" s="248" t="s">
        <v>21</v>
      </c>
      <c r="C44" s="246"/>
      <c r="D44" s="342">
        <v>-7187187706</v>
      </c>
      <c r="E44" s="342">
        <v>-3392141774</v>
      </c>
      <c r="F44" s="342">
        <v>2135046869</v>
      </c>
      <c r="G44" s="342">
        <v>4847556782</v>
      </c>
      <c r="J44" s="224"/>
      <c r="K44" s="224"/>
      <c r="L44" s="224"/>
      <c r="M44" s="224"/>
      <c r="N44" s="224"/>
      <c r="O44" s="224"/>
      <c r="P44" s="224"/>
      <c r="Q44" s="214"/>
    </row>
    <row r="45" spans="1:17" ht="26.4">
      <c r="A45" s="211" t="s">
        <v>316</v>
      </c>
      <c r="B45" s="212" t="s">
        <v>20</v>
      </c>
      <c r="C45" s="213"/>
      <c r="D45" s="345">
        <v>-2357551023</v>
      </c>
      <c r="E45" s="343">
        <v>5618366432</v>
      </c>
      <c r="F45" s="343">
        <v>1592780731</v>
      </c>
      <c r="G45" s="343">
        <v>2661835943</v>
      </c>
      <c r="J45" s="224"/>
      <c r="K45" s="224"/>
      <c r="L45" s="224"/>
      <c r="M45" s="224"/>
      <c r="N45" s="224"/>
      <c r="O45" s="224"/>
      <c r="P45" s="224"/>
      <c r="Q45" s="214"/>
    </row>
    <row r="46" spans="1:17" ht="26.4">
      <c r="A46" s="211" t="s">
        <v>317</v>
      </c>
      <c r="B46" s="212" t="s">
        <v>19</v>
      </c>
      <c r="C46" s="213"/>
      <c r="D46" s="343">
        <v>-4829636683</v>
      </c>
      <c r="E46" s="343">
        <v>-9010508206</v>
      </c>
      <c r="F46" s="343">
        <v>542266138</v>
      </c>
      <c r="G46" s="343">
        <v>2185720839</v>
      </c>
      <c r="J46" s="224"/>
      <c r="K46" s="224"/>
      <c r="L46" s="224"/>
      <c r="M46" s="224"/>
      <c r="N46" s="224"/>
      <c r="O46" s="224"/>
      <c r="P46" s="224"/>
      <c r="Q46" s="214"/>
    </row>
    <row r="47" spans="1:17" ht="26.4">
      <c r="A47" s="244" t="s">
        <v>318</v>
      </c>
      <c r="B47" s="248" t="s">
        <v>44</v>
      </c>
      <c r="C47" s="246"/>
      <c r="D47" s="342"/>
      <c r="E47" s="342"/>
      <c r="F47" s="342"/>
      <c r="G47" s="342"/>
      <c r="H47" s="410"/>
      <c r="J47" s="224"/>
      <c r="K47" s="224"/>
      <c r="L47" s="224"/>
      <c r="M47" s="224"/>
      <c r="N47" s="224"/>
      <c r="O47" s="224"/>
      <c r="P47" s="224"/>
      <c r="Q47" s="214"/>
    </row>
    <row r="48" spans="1:17" ht="26.4">
      <c r="A48" s="244" t="s">
        <v>319</v>
      </c>
      <c r="B48" s="248" t="s">
        <v>45</v>
      </c>
      <c r="C48" s="246"/>
      <c r="D48" s="342">
        <v>-7187187706</v>
      </c>
      <c r="E48" s="342">
        <v>-3392141774</v>
      </c>
      <c r="F48" s="342">
        <v>2135046869</v>
      </c>
      <c r="G48" s="342">
        <v>4847556782</v>
      </c>
      <c r="J48" s="224"/>
      <c r="K48" s="224"/>
      <c r="L48" s="224"/>
      <c r="M48" s="224"/>
      <c r="N48" s="224"/>
      <c r="O48" s="224"/>
      <c r="P48" s="224"/>
      <c r="Q48" s="214"/>
    </row>
    <row r="49" spans="1:16">
      <c r="A49" s="236"/>
      <c r="B49" s="236"/>
      <c r="C49" s="236"/>
      <c r="D49" s="236"/>
      <c r="E49" s="236"/>
      <c r="F49" s="236"/>
      <c r="G49" s="236"/>
      <c r="L49" s="224"/>
      <c r="M49" s="224"/>
      <c r="N49" s="224">
        <v>0</v>
      </c>
      <c r="O49" s="224">
        <v>0</v>
      </c>
    </row>
    <row r="51" spans="1:16" s="231" customFormat="1">
      <c r="A51" s="249" t="s">
        <v>644</v>
      </c>
      <c r="B51" s="215"/>
      <c r="C51" s="238"/>
      <c r="D51" s="238"/>
      <c r="E51" s="250" t="s">
        <v>645</v>
      </c>
      <c r="F51" s="251"/>
      <c r="G51" s="251"/>
      <c r="H51" s="215"/>
      <c r="I51" s="215"/>
      <c r="J51" s="215"/>
      <c r="K51" s="215"/>
      <c r="L51" s="215"/>
      <c r="M51" s="215"/>
      <c r="N51" s="215"/>
      <c r="O51" s="215"/>
      <c r="P51" s="215"/>
    </row>
    <row r="52" spans="1:16" s="231" customFormat="1">
      <c r="A52" s="215" t="s">
        <v>176</v>
      </c>
      <c r="B52" s="215"/>
      <c r="C52" s="238"/>
      <c r="D52" s="238"/>
      <c r="E52" s="238" t="s">
        <v>177</v>
      </c>
      <c r="F52" s="251"/>
      <c r="G52" s="251"/>
      <c r="H52" s="215"/>
      <c r="I52" s="215"/>
      <c r="J52" s="215"/>
      <c r="K52" s="215"/>
      <c r="L52" s="215"/>
      <c r="M52" s="215"/>
      <c r="N52" s="215"/>
      <c r="O52" s="215"/>
      <c r="P52" s="215"/>
    </row>
    <row r="53" spans="1:16" s="231" customFormat="1">
      <c r="A53" s="215"/>
      <c r="B53" s="215"/>
      <c r="C53" s="238"/>
      <c r="D53" s="238"/>
      <c r="E53" s="238"/>
      <c r="F53" s="251"/>
      <c r="G53" s="251"/>
      <c r="H53" s="215"/>
      <c r="I53" s="215"/>
      <c r="J53" s="215"/>
      <c r="K53" s="215"/>
      <c r="L53" s="215"/>
      <c r="M53" s="215"/>
      <c r="N53" s="215"/>
      <c r="O53" s="215"/>
      <c r="P53" s="215"/>
    </row>
    <row r="54" spans="1:16" s="231" customFormat="1">
      <c r="A54" s="215"/>
      <c r="B54" s="215"/>
      <c r="C54" s="238"/>
      <c r="D54" s="238"/>
      <c r="E54" s="238"/>
      <c r="F54" s="251"/>
      <c r="G54" s="251"/>
      <c r="H54" s="215"/>
      <c r="I54" s="215"/>
      <c r="J54" s="215"/>
      <c r="K54" s="215"/>
      <c r="L54" s="215"/>
      <c r="M54" s="215"/>
      <c r="N54" s="215"/>
      <c r="O54" s="215"/>
      <c r="P54" s="215"/>
    </row>
    <row r="55" spans="1:16" s="231" customFormat="1">
      <c r="A55" s="215"/>
      <c r="B55" s="215"/>
      <c r="C55" s="238"/>
      <c r="D55" s="238"/>
      <c r="E55" s="238"/>
      <c r="F55" s="251"/>
      <c r="G55" s="251"/>
      <c r="H55" s="215"/>
      <c r="I55" s="215"/>
      <c r="J55" s="215"/>
      <c r="K55" s="215"/>
      <c r="L55" s="215"/>
      <c r="M55" s="215"/>
      <c r="N55" s="215"/>
      <c r="O55" s="215"/>
      <c r="P55" s="215"/>
    </row>
    <row r="56" spans="1:16" s="231" customFormat="1">
      <c r="A56" s="215"/>
      <c r="B56" s="215"/>
      <c r="C56" s="238"/>
      <c r="D56" s="238"/>
      <c r="E56" s="238"/>
      <c r="F56" s="251"/>
      <c r="G56" s="251"/>
      <c r="H56" s="215"/>
      <c r="I56" s="215"/>
      <c r="J56" s="215"/>
      <c r="K56" s="215"/>
      <c r="L56" s="215"/>
      <c r="M56" s="215"/>
      <c r="N56" s="215"/>
      <c r="O56" s="215"/>
      <c r="P56" s="215"/>
    </row>
    <row r="57" spans="1:16" s="231" customFormat="1">
      <c r="A57" s="215"/>
      <c r="B57" s="215"/>
      <c r="C57" s="238"/>
      <c r="D57" s="238"/>
      <c r="E57" s="238"/>
      <c r="F57" s="251"/>
      <c r="G57" s="251"/>
      <c r="H57" s="215"/>
      <c r="I57" s="215"/>
      <c r="J57" s="215"/>
      <c r="K57" s="215"/>
      <c r="L57" s="215"/>
      <c r="M57" s="215"/>
      <c r="N57" s="215"/>
      <c r="O57" s="215"/>
      <c r="P57" s="215"/>
    </row>
    <row r="58" spans="1:16" s="231" customFormat="1">
      <c r="A58" s="215"/>
      <c r="B58" s="215"/>
      <c r="C58" s="238"/>
      <c r="D58" s="238"/>
      <c r="E58" s="238"/>
      <c r="F58" s="251"/>
      <c r="G58" s="251"/>
      <c r="H58" s="215"/>
      <c r="I58" s="215"/>
      <c r="J58" s="215"/>
      <c r="K58" s="215"/>
      <c r="L58" s="215"/>
      <c r="M58" s="215"/>
      <c r="N58" s="215"/>
      <c r="O58" s="215"/>
      <c r="P58" s="215"/>
    </row>
    <row r="59" spans="1:16" s="231" customFormat="1">
      <c r="A59" s="252"/>
      <c r="B59" s="252"/>
      <c r="C59" s="238"/>
      <c r="D59" s="238"/>
      <c r="E59" s="239"/>
      <c r="F59" s="253"/>
      <c r="G59" s="251"/>
      <c r="H59" s="215"/>
      <c r="I59" s="215"/>
      <c r="J59" s="215"/>
      <c r="K59" s="215"/>
      <c r="L59" s="215"/>
      <c r="M59" s="215"/>
      <c r="N59" s="215"/>
      <c r="O59" s="215"/>
      <c r="P59" s="215"/>
    </row>
    <row r="60" spans="1:16" s="231" customFormat="1">
      <c r="A60" s="249" t="s">
        <v>236</v>
      </c>
      <c r="B60" s="215"/>
      <c r="C60" s="238"/>
      <c r="D60" s="238"/>
      <c r="E60" s="237" t="s">
        <v>445</v>
      </c>
      <c r="F60" s="251"/>
      <c r="G60" s="251"/>
      <c r="H60" s="215"/>
      <c r="I60" s="215"/>
      <c r="J60" s="215"/>
      <c r="K60" s="215"/>
      <c r="L60" s="215"/>
      <c r="M60" s="215"/>
      <c r="N60" s="215"/>
      <c r="O60" s="215"/>
      <c r="P60" s="215"/>
    </row>
    <row r="61" spans="1:16" s="231" customFormat="1">
      <c r="A61" s="249" t="s">
        <v>592</v>
      </c>
      <c r="B61" s="215"/>
      <c r="C61" s="238"/>
      <c r="D61" s="238"/>
      <c r="E61" s="237"/>
      <c r="F61" s="251"/>
      <c r="G61" s="251"/>
      <c r="H61" s="215"/>
      <c r="I61" s="215"/>
      <c r="J61" s="215"/>
      <c r="K61" s="215"/>
      <c r="L61" s="215"/>
      <c r="M61" s="215"/>
      <c r="N61" s="215"/>
      <c r="O61" s="215"/>
      <c r="P61" s="215"/>
    </row>
    <row r="62" spans="1:16" s="231" customFormat="1">
      <c r="A62" s="215" t="s">
        <v>237</v>
      </c>
      <c r="B62" s="215"/>
      <c r="C62" s="238"/>
      <c r="D62" s="238"/>
      <c r="E62" s="238"/>
      <c r="F62" s="251"/>
      <c r="G62" s="251"/>
      <c r="H62" s="215"/>
      <c r="I62" s="215"/>
      <c r="J62" s="215"/>
      <c r="K62" s="215"/>
      <c r="L62" s="215"/>
      <c r="M62" s="215"/>
      <c r="N62" s="215"/>
      <c r="O62" s="215"/>
      <c r="P62" s="215"/>
    </row>
    <row r="63" spans="1:16">
      <c r="A63" s="241"/>
      <c r="B63" s="241"/>
      <c r="D63" s="215"/>
      <c r="E63" s="240"/>
      <c r="F63" s="215"/>
      <c r="G63" s="215"/>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25" zoomScaleNormal="100" zoomScaleSheetLayoutView="100" workbookViewId="0">
      <selection activeCell="D11" sqref="D11"/>
    </sheetView>
  </sheetViews>
  <sheetFormatPr defaultColWidth="9.109375" defaultRowHeight="13.2"/>
  <cols>
    <col min="1" max="1" width="56" style="215" customWidth="1"/>
    <col min="2" max="2" width="10.33203125" style="215" customWidth="1"/>
    <col min="3" max="3" width="13.44140625" style="215" customWidth="1"/>
    <col min="4" max="4" width="29.88671875" style="215" customWidth="1"/>
    <col min="5" max="5" width="31.33203125" style="215" customWidth="1"/>
    <col min="6" max="6" width="24.5546875" style="215" customWidth="1"/>
    <col min="7" max="7" width="32.5546875" style="215" customWidth="1"/>
    <col min="8" max="8" width="6" style="215" customWidth="1"/>
    <col min="9" max="10" width="23.88671875" style="215" bestFit="1" customWidth="1"/>
    <col min="11" max="11" width="13.5546875" style="215" bestFit="1" customWidth="1"/>
    <col min="12" max="16384" width="9.109375" style="215"/>
  </cols>
  <sheetData>
    <row r="1" spans="1:9" ht="27" customHeight="1">
      <c r="A1" s="447" t="s">
        <v>234</v>
      </c>
      <c r="B1" s="447"/>
      <c r="C1" s="447"/>
      <c r="D1" s="447"/>
      <c r="E1" s="447"/>
    </row>
    <row r="2" spans="1:9" ht="35.25" customHeight="1">
      <c r="A2" s="448" t="s">
        <v>171</v>
      </c>
      <c r="B2" s="448"/>
      <c r="C2" s="448"/>
      <c r="D2" s="448"/>
      <c r="E2" s="448"/>
    </row>
    <row r="3" spans="1:9">
      <c r="A3" s="449" t="s">
        <v>178</v>
      </c>
      <c r="B3" s="449"/>
      <c r="C3" s="449"/>
      <c r="D3" s="449"/>
      <c r="E3" s="449"/>
    </row>
    <row r="4" spans="1:9" ht="19.5" customHeight="1">
      <c r="A4" s="449"/>
      <c r="B4" s="449"/>
      <c r="C4" s="449"/>
      <c r="D4" s="449"/>
      <c r="E4" s="449"/>
    </row>
    <row r="5" spans="1:9">
      <c r="A5" s="454" t="s">
        <v>662</v>
      </c>
      <c r="B5" s="454"/>
      <c r="C5" s="454"/>
      <c r="D5" s="454"/>
      <c r="E5" s="454"/>
    </row>
    <row r="6" spans="1:9">
      <c r="A6" s="341"/>
      <c r="B6" s="341"/>
      <c r="C6" s="341"/>
      <c r="D6" s="341"/>
      <c r="E6" s="341"/>
    </row>
    <row r="7" spans="1:9" ht="30" customHeight="1">
      <c r="A7" s="337" t="s">
        <v>606</v>
      </c>
      <c r="B7" s="446" t="s">
        <v>607</v>
      </c>
      <c r="C7" s="446"/>
      <c r="D7" s="446"/>
      <c r="E7" s="446"/>
    </row>
    <row r="8" spans="1:9" ht="30" customHeight="1">
      <c r="A8" s="336" t="s">
        <v>608</v>
      </c>
      <c r="B8" s="445" t="s">
        <v>609</v>
      </c>
      <c r="C8" s="445"/>
      <c r="D8" s="445"/>
      <c r="E8" s="445"/>
    </row>
    <row r="9" spans="1:9" ht="30" customHeight="1">
      <c r="A9" s="337" t="s">
        <v>610</v>
      </c>
      <c r="B9" s="446" t="s">
        <v>611</v>
      </c>
      <c r="C9" s="446"/>
      <c r="D9" s="446"/>
      <c r="E9" s="446"/>
    </row>
    <row r="10" spans="1:9" ht="30" customHeight="1">
      <c r="A10" s="336" t="s">
        <v>612</v>
      </c>
      <c r="B10" s="445" t="s">
        <v>664</v>
      </c>
      <c r="C10" s="445"/>
      <c r="D10" s="445"/>
      <c r="E10" s="445"/>
    </row>
    <row r="12" spans="1:9" ht="41.25" customHeight="1">
      <c r="A12" s="236" t="s">
        <v>173</v>
      </c>
      <c r="B12" s="236" t="s">
        <v>174</v>
      </c>
      <c r="C12" s="346" t="s">
        <v>175</v>
      </c>
      <c r="D12" s="346" t="s">
        <v>665</v>
      </c>
      <c r="E12" s="346" t="s">
        <v>654</v>
      </c>
    </row>
    <row r="13" spans="1:9" ht="26.4">
      <c r="A13" s="347" t="s">
        <v>321</v>
      </c>
      <c r="B13" s="348" t="s">
        <v>46</v>
      </c>
      <c r="C13" s="349"/>
      <c r="D13" s="344"/>
      <c r="E13" s="350"/>
    </row>
    <row r="14" spans="1:9" ht="26.4">
      <c r="A14" s="347" t="s">
        <v>322</v>
      </c>
      <c r="B14" s="348" t="s">
        <v>0</v>
      </c>
      <c r="C14" s="351"/>
      <c r="D14" s="350">
        <v>62747649016</v>
      </c>
      <c r="E14" s="411">
        <v>23634280627</v>
      </c>
      <c r="F14" s="276"/>
      <c r="G14" s="276"/>
      <c r="H14" s="276"/>
      <c r="I14" s="276"/>
    </row>
    <row r="15" spans="1:9" ht="26.4">
      <c r="A15" s="352" t="s">
        <v>323</v>
      </c>
      <c r="B15" s="353" t="s">
        <v>47</v>
      </c>
      <c r="C15" s="213"/>
      <c r="D15" s="344">
        <v>62747649016</v>
      </c>
      <c r="E15" s="412">
        <v>23634280627</v>
      </c>
      <c r="F15" s="276"/>
      <c r="G15" s="276"/>
      <c r="H15" s="276"/>
      <c r="I15" s="276"/>
    </row>
    <row r="16" spans="1:9" ht="26.4">
      <c r="A16" s="352" t="s">
        <v>324</v>
      </c>
      <c r="B16" s="353" t="s">
        <v>48</v>
      </c>
      <c r="C16" s="213"/>
      <c r="D16" s="344"/>
      <c r="E16" s="412"/>
      <c r="F16" s="276"/>
      <c r="G16" s="276"/>
      <c r="H16" s="276"/>
      <c r="I16" s="276"/>
    </row>
    <row r="17" spans="1:9" ht="26.4">
      <c r="A17" s="347" t="s">
        <v>325</v>
      </c>
      <c r="B17" s="348" t="s">
        <v>1</v>
      </c>
      <c r="C17" s="246"/>
      <c r="D17" s="354">
        <v>169764010400</v>
      </c>
      <c r="E17" s="413">
        <v>141469258200</v>
      </c>
      <c r="F17" s="276"/>
      <c r="G17" s="276"/>
      <c r="H17" s="276"/>
      <c r="I17" s="276"/>
    </row>
    <row r="18" spans="1:9" ht="26.4">
      <c r="A18" s="352" t="s">
        <v>326</v>
      </c>
      <c r="B18" s="353" t="s">
        <v>2</v>
      </c>
      <c r="C18" s="213"/>
      <c r="D18" s="344">
        <v>169764010400</v>
      </c>
      <c r="E18" s="412">
        <v>141469258200</v>
      </c>
      <c r="F18" s="276"/>
      <c r="G18" s="276"/>
      <c r="H18" s="276"/>
      <c r="I18" s="276"/>
    </row>
    <row r="19" spans="1:9" ht="26.4">
      <c r="A19" s="352" t="s">
        <v>266</v>
      </c>
      <c r="B19" s="353">
        <v>121.1</v>
      </c>
      <c r="C19" s="213"/>
      <c r="D19" s="344">
        <v>169764010400</v>
      </c>
      <c r="E19" s="412">
        <v>141469258200</v>
      </c>
      <c r="F19" s="276"/>
      <c r="G19" s="276"/>
      <c r="H19" s="276"/>
      <c r="I19" s="276"/>
    </row>
    <row r="20" spans="1:9" ht="26.4">
      <c r="A20" s="352" t="s">
        <v>267</v>
      </c>
      <c r="B20" s="353">
        <v>121.2</v>
      </c>
      <c r="C20" s="213"/>
      <c r="D20" s="344"/>
      <c r="E20" s="412"/>
      <c r="F20" s="276"/>
      <c r="G20" s="276"/>
      <c r="H20" s="276"/>
      <c r="I20" s="276"/>
    </row>
    <row r="21" spans="1:9" ht="26.4">
      <c r="A21" s="352" t="s">
        <v>268</v>
      </c>
      <c r="B21" s="353">
        <v>121.3</v>
      </c>
      <c r="C21" s="213"/>
      <c r="D21" s="344"/>
      <c r="E21" s="412"/>
      <c r="F21" s="276"/>
      <c r="G21" s="276"/>
      <c r="H21" s="276"/>
      <c r="I21" s="276"/>
    </row>
    <row r="22" spans="1:9" ht="26.4">
      <c r="A22" s="352" t="s">
        <v>269</v>
      </c>
      <c r="B22" s="353">
        <v>121.4</v>
      </c>
      <c r="C22" s="213"/>
      <c r="D22" s="344"/>
      <c r="E22" s="412"/>
      <c r="F22" s="276"/>
      <c r="G22" s="276"/>
      <c r="H22" s="276"/>
      <c r="I22" s="276"/>
    </row>
    <row r="23" spans="1:9" ht="26.4">
      <c r="A23" s="352" t="s">
        <v>327</v>
      </c>
      <c r="B23" s="353" t="s">
        <v>49</v>
      </c>
      <c r="C23" s="355"/>
      <c r="D23" s="344"/>
      <c r="E23" s="412"/>
      <c r="F23" s="276"/>
      <c r="G23" s="276"/>
      <c r="H23" s="276"/>
      <c r="I23" s="276"/>
    </row>
    <row r="24" spans="1:9" ht="26.4">
      <c r="A24" s="347" t="s">
        <v>328</v>
      </c>
      <c r="B24" s="356" t="s">
        <v>3</v>
      </c>
      <c r="C24" s="351"/>
      <c r="D24" s="354">
        <v>3872775000</v>
      </c>
      <c r="E24" s="413">
        <v>36800025000</v>
      </c>
      <c r="F24" s="276"/>
      <c r="G24" s="276"/>
      <c r="H24" s="276"/>
      <c r="I24" s="276"/>
    </row>
    <row r="25" spans="1:9" ht="26.4">
      <c r="A25" s="352" t="s">
        <v>329</v>
      </c>
      <c r="B25" s="353" t="s">
        <v>4</v>
      </c>
      <c r="C25" s="355"/>
      <c r="D25" s="344">
        <v>3603275000</v>
      </c>
      <c r="E25" s="412">
        <v>36237925000</v>
      </c>
      <c r="F25" s="276"/>
      <c r="G25" s="276"/>
      <c r="H25" s="276"/>
      <c r="I25" s="276"/>
    </row>
    <row r="26" spans="1:9" ht="26.4">
      <c r="A26" s="352" t="s">
        <v>330</v>
      </c>
      <c r="B26" s="357" t="s">
        <v>246</v>
      </c>
      <c r="C26" s="355"/>
      <c r="D26" s="344"/>
      <c r="E26" s="412"/>
      <c r="F26" s="276"/>
      <c r="G26" s="276"/>
      <c r="H26" s="276"/>
      <c r="I26" s="276"/>
    </row>
    <row r="27" spans="1:9" ht="26.4">
      <c r="A27" s="352" t="s">
        <v>331</v>
      </c>
      <c r="B27" s="353" t="s">
        <v>50</v>
      </c>
      <c r="C27" s="213"/>
      <c r="D27" s="344">
        <v>269500000</v>
      </c>
      <c r="E27" s="412">
        <v>562100000</v>
      </c>
      <c r="F27" s="276"/>
      <c r="G27" s="276"/>
      <c r="H27" s="276"/>
      <c r="I27" s="276"/>
    </row>
    <row r="28" spans="1:9" ht="26.4">
      <c r="A28" s="352" t="s">
        <v>332</v>
      </c>
      <c r="B28" s="353" t="s">
        <v>51</v>
      </c>
      <c r="C28" s="213"/>
      <c r="D28" s="344"/>
      <c r="E28" s="412"/>
      <c r="F28" s="276"/>
      <c r="G28" s="276"/>
      <c r="H28" s="276"/>
      <c r="I28" s="276"/>
    </row>
    <row r="29" spans="1:9" ht="42" customHeight="1">
      <c r="A29" s="352" t="s">
        <v>333</v>
      </c>
      <c r="B29" s="353" t="s">
        <v>247</v>
      </c>
      <c r="C29" s="213"/>
      <c r="D29" s="344"/>
      <c r="E29" s="412"/>
      <c r="F29" s="276"/>
      <c r="G29" s="276"/>
      <c r="H29" s="276"/>
      <c r="I29" s="276"/>
    </row>
    <row r="30" spans="1:9" ht="26.4">
      <c r="A30" s="352" t="s">
        <v>334</v>
      </c>
      <c r="B30" s="353" t="s">
        <v>52</v>
      </c>
      <c r="C30" s="213"/>
      <c r="D30" s="344">
        <v>269500000</v>
      </c>
      <c r="E30" s="412">
        <v>562100000</v>
      </c>
      <c r="F30" s="276"/>
      <c r="G30" s="276"/>
      <c r="H30" s="276"/>
      <c r="I30" s="276"/>
    </row>
    <row r="31" spans="1:9" ht="26.4">
      <c r="A31" s="352" t="s">
        <v>335</v>
      </c>
      <c r="B31" s="353" t="s">
        <v>53</v>
      </c>
      <c r="C31" s="213"/>
      <c r="D31" s="344"/>
      <c r="E31" s="412"/>
      <c r="F31" s="276"/>
      <c r="G31" s="276"/>
      <c r="H31" s="276"/>
      <c r="I31" s="276"/>
    </row>
    <row r="32" spans="1:9" ht="26.4">
      <c r="A32" s="352" t="s">
        <v>336</v>
      </c>
      <c r="B32" s="353" t="s">
        <v>54</v>
      </c>
      <c r="C32" s="213"/>
      <c r="D32" s="344"/>
      <c r="E32" s="412"/>
      <c r="F32" s="276"/>
      <c r="G32" s="276"/>
      <c r="H32" s="276"/>
      <c r="I32" s="276"/>
    </row>
    <row r="33" spans="1:9" ht="26.4">
      <c r="A33" s="347" t="s">
        <v>337</v>
      </c>
      <c r="B33" s="348" t="s">
        <v>55</v>
      </c>
      <c r="C33" s="246"/>
      <c r="D33" s="358">
        <v>236384434416</v>
      </c>
      <c r="E33" s="414">
        <v>201903563827</v>
      </c>
      <c r="F33" s="276"/>
      <c r="G33" s="276"/>
      <c r="H33" s="276"/>
      <c r="I33" s="276"/>
    </row>
    <row r="34" spans="1:9" ht="26.4">
      <c r="A34" s="347" t="s">
        <v>338</v>
      </c>
      <c r="B34" s="348" t="s">
        <v>56</v>
      </c>
      <c r="C34" s="246"/>
      <c r="D34" s="344"/>
      <c r="E34" s="413"/>
      <c r="F34" s="276"/>
      <c r="G34" s="276"/>
      <c r="H34" s="276"/>
      <c r="I34" s="276"/>
    </row>
    <row r="35" spans="1:9" ht="26.4">
      <c r="A35" s="352" t="s">
        <v>339</v>
      </c>
      <c r="B35" s="353" t="s">
        <v>6</v>
      </c>
      <c r="C35" s="213"/>
      <c r="D35" s="344"/>
      <c r="E35" s="412"/>
      <c r="F35" s="276"/>
      <c r="G35" s="276"/>
      <c r="H35" s="276"/>
      <c r="I35" s="276"/>
    </row>
    <row r="36" spans="1:9" ht="26.4">
      <c r="A36" s="352" t="s">
        <v>340</v>
      </c>
      <c r="B36" s="353" t="s">
        <v>7</v>
      </c>
      <c r="C36" s="213"/>
      <c r="D36" s="344">
        <v>4452670000</v>
      </c>
      <c r="E36" s="412">
        <v>2982580000</v>
      </c>
      <c r="F36" s="276"/>
      <c r="G36" s="276"/>
      <c r="H36" s="276"/>
      <c r="I36" s="276"/>
    </row>
    <row r="37" spans="1:9" ht="52.8">
      <c r="A37" s="352" t="s">
        <v>341</v>
      </c>
      <c r="B37" s="353" t="s">
        <v>57</v>
      </c>
      <c r="C37" s="213"/>
      <c r="D37" s="344">
        <v>130614792</v>
      </c>
      <c r="E37" s="412">
        <v>55908352</v>
      </c>
      <c r="F37" s="276"/>
      <c r="G37" s="276"/>
      <c r="H37" s="276"/>
      <c r="I37" s="276"/>
    </row>
    <row r="38" spans="1:9" ht="26.4">
      <c r="A38" s="352" t="s">
        <v>342</v>
      </c>
      <c r="B38" s="353" t="s">
        <v>8</v>
      </c>
      <c r="C38" s="213"/>
      <c r="D38" s="344">
        <v>13119822</v>
      </c>
      <c r="E38" s="415">
        <v>5724700</v>
      </c>
      <c r="F38" s="276"/>
      <c r="G38" s="276"/>
      <c r="H38" s="276"/>
      <c r="I38" s="276"/>
    </row>
    <row r="39" spans="1:9" ht="26.4">
      <c r="A39" s="352" t="s">
        <v>343</v>
      </c>
      <c r="B39" s="353" t="s">
        <v>9</v>
      </c>
      <c r="C39" s="213"/>
      <c r="D39" s="344"/>
      <c r="E39" s="412"/>
      <c r="F39" s="276"/>
      <c r="G39" s="276"/>
      <c r="H39" s="276"/>
      <c r="I39" s="276"/>
    </row>
    <row r="40" spans="1:9" ht="26.4">
      <c r="A40" s="352" t="s">
        <v>344</v>
      </c>
      <c r="B40" s="353" t="s">
        <v>58</v>
      </c>
      <c r="C40" s="213"/>
      <c r="D40" s="344">
        <v>97561467</v>
      </c>
      <c r="E40" s="412">
        <v>100596912</v>
      </c>
      <c r="F40" s="276"/>
      <c r="G40" s="276"/>
      <c r="H40" s="276"/>
      <c r="I40" s="276"/>
    </row>
    <row r="41" spans="1:9" ht="26.4">
      <c r="A41" s="352" t="s">
        <v>345</v>
      </c>
      <c r="B41" s="353" t="s">
        <v>59</v>
      </c>
      <c r="C41" s="213"/>
      <c r="D41" s="344">
        <v>1418803768</v>
      </c>
      <c r="E41" s="412">
        <v>2414655324</v>
      </c>
      <c r="F41" s="276"/>
      <c r="G41" s="276"/>
      <c r="H41" s="276"/>
      <c r="I41" s="276"/>
    </row>
    <row r="42" spans="1:9" ht="26.4">
      <c r="A42" s="352" t="s">
        <v>346</v>
      </c>
      <c r="B42" s="353" t="s">
        <v>10</v>
      </c>
      <c r="C42" s="213"/>
      <c r="D42" s="344">
        <v>57792066</v>
      </c>
      <c r="E42" s="412">
        <v>265231711</v>
      </c>
      <c r="F42" s="276"/>
      <c r="G42" s="276"/>
      <c r="H42" s="276"/>
      <c r="I42" s="276"/>
    </row>
    <row r="43" spans="1:9" ht="26.4">
      <c r="A43" s="352" t="s">
        <v>347</v>
      </c>
      <c r="B43" s="353" t="s">
        <v>60</v>
      </c>
      <c r="C43" s="213"/>
      <c r="D43" s="344">
        <v>276372868</v>
      </c>
      <c r="E43" s="412">
        <v>231099219</v>
      </c>
      <c r="F43" s="276"/>
      <c r="G43" s="276"/>
      <c r="H43" s="276"/>
      <c r="I43" s="276"/>
    </row>
    <row r="44" spans="1:9" ht="26.4">
      <c r="A44" s="352" t="s">
        <v>348</v>
      </c>
      <c r="B44" s="353" t="s">
        <v>61</v>
      </c>
      <c r="C44" s="213"/>
      <c r="D44" s="344"/>
      <c r="E44" s="412"/>
      <c r="F44" s="276"/>
      <c r="G44" s="276"/>
      <c r="H44" s="276"/>
      <c r="I44" s="276"/>
    </row>
    <row r="45" spans="1:9" ht="26.4">
      <c r="A45" s="347" t="s">
        <v>349</v>
      </c>
      <c r="B45" s="348" t="s">
        <v>5</v>
      </c>
      <c r="C45" s="246"/>
      <c r="D45" s="354">
        <v>6446934783</v>
      </c>
      <c r="E45" s="413">
        <v>6055796218</v>
      </c>
      <c r="F45" s="276"/>
      <c r="G45" s="276"/>
      <c r="H45" s="276"/>
      <c r="I45" s="276"/>
    </row>
    <row r="46" spans="1:9" ht="39.6">
      <c r="A46" s="347" t="s">
        <v>350</v>
      </c>
      <c r="B46" s="348" t="s">
        <v>11</v>
      </c>
      <c r="C46" s="246"/>
      <c r="D46" s="354">
        <v>229937499633</v>
      </c>
      <c r="E46" s="413">
        <v>195847767609</v>
      </c>
      <c r="F46" s="276"/>
      <c r="G46" s="276"/>
      <c r="H46" s="276"/>
      <c r="I46" s="276"/>
    </row>
    <row r="47" spans="1:9" ht="26.4">
      <c r="A47" s="352" t="s">
        <v>351</v>
      </c>
      <c r="B47" s="353" t="s">
        <v>12</v>
      </c>
      <c r="C47" s="213"/>
      <c r="D47" s="344">
        <v>193432570000</v>
      </c>
      <c r="E47" s="412">
        <v>160053815800</v>
      </c>
      <c r="F47" s="276"/>
      <c r="G47" s="276"/>
      <c r="H47" s="276"/>
      <c r="I47" s="276"/>
    </row>
    <row r="48" spans="1:9" ht="26.4">
      <c r="A48" s="352" t="s">
        <v>352</v>
      </c>
      <c r="B48" s="353" t="s">
        <v>13</v>
      </c>
      <c r="C48" s="213"/>
      <c r="D48" s="344">
        <v>278833504500</v>
      </c>
      <c r="E48" s="412">
        <v>234831979300</v>
      </c>
      <c r="F48" s="276"/>
      <c r="G48" s="276"/>
      <c r="H48" s="276"/>
      <c r="I48" s="276"/>
    </row>
    <row r="49" spans="1:9" ht="26.4">
      <c r="A49" s="352" t="s">
        <v>353</v>
      </c>
      <c r="B49" s="353" t="s">
        <v>62</v>
      </c>
      <c r="C49" s="213"/>
      <c r="D49" s="344">
        <v>-85400934500</v>
      </c>
      <c r="E49" s="412">
        <v>-74778163500</v>
      </c>
      <c r="F49" s="276"/>
      <c r="G49" s="276"/>
      <c r="H49" s="276"/>
      <c r="I49" s="276"/>
    </row>
    <row r="50" spans="1:9" ht="26.4">
      <c r="A50" s="352" t="s">
        <v>354</v>
      </c>
      <c r="B50" s="353" t="s">
        <v>63</v>
      </c>
      <c r="C50" s="213"/>
      <c r="D50" s="359">
        <v>31868459273</v>
      </c>
      <c r="E50" s="416">
        <v>23970293743</v>
      </c>
      <c r="F50" s="276"/>
      <c r="G50" s="276"/>
      <c r="H50" s="276"/>
      <c r="I50" s="276"/>
    </row>
    <row r="51" spans="1:9" ht="26.4">
      <c r="A51" s="352" t="s">
        <v>355</v>
      </c>
      <c r="B51" s="353" t="s">
        <v>14</v>
      </c>
      <c r="C51" s="213"/>
      <c r="D51" s="344">
        <v>4636470360</v>
      </c>
      <c r="E51" s="412">
        <v>11823658066</v>
      </c>
      <c r="F51" s="276"/>
      <c r="G51" s="276"/>
      <c r="H51" s="276"/>
      <c r="I51" s="276"/>
    </row>
    <row r="52" spans="1:9" ht="52.8">
      <c r="A52" s="347" t="s">
        <v>356</v>
      </c>
      <c r="B52" s="348" t="s">
        <v>15</v>
      </c>
      <c r="C52" s="246"/>
      <c r="D52" s="360">
        <v>11887.21</v>
      </c>
      <c r="E52" s="417">
        <v>12236.36</v>
      </c>
      <c r="F52" s="276"/>
      <c r="G52" s="276"/>
      <c r="H52" s="276"/>
      <c r="I52" s="276"/>
    </row>
    <row r="53" spans="1:9" ht="26.4">
      <c r="A53" s="347" t="s">
        <v>357</v>
      </c>
      <c r="B53" s="348" t="s">
        <v>64</v>
      </c>
      <c r="C53" s="246"/>
      <c r="D53" s="344"/>
      <c r="E53" s="417"/>
      <c r="F53" s="276"/>
      <c r="G53" s="276"/>
      <c r="H53" s="276"/>
      <c r="I53" s="276"/>
    </row>
    <row r="54" spans="1:9" ht="28.5" customHeight="1">
      <c r="A54" s="352" t="s">
        <v>358</v>
      </c>
      <c r="B54" s="353" t="s">
        <v>65</v>
      </c>
      <c r="C54" s="213"/>
      <c r="D54" s="344"/>
      <c r="E54" s="418"/>
      <c r="F54" s="276"/>
      <c r="G54" s="276"/>
      <c r="H54" s="276"/>
      <c r="I54" s="276"/>
    </row>
    <row r="55" spans="1:9" ht="39.6">
      <c r="A55" s="352" t="s">
        <v>359</v>
      </c>
      <c r="B55" s="353" t="s">
        <v>66</v>
      </c>
      <c r="C55" s="213"/>
      <c r="D55" s="344"/>
      <c r="E55" s="418"/>
      <c r="F55" s="276"/>
      <c r="G55" s="276"/>
      <c r="H55" s="276"/>
      <c r="I55" s="276"/>
    </row>
    <row r="56" spans="1:9" ht="29.25" customHeight="1">
      <c r="A56" s="347" t="s">
        <v>360</v>
      </c>
      <c r="B56" s="348"/>
      <c r="C56" s="246"/>
      <c r="D56" s="344"/>
      <c r="E56" s="417"/>
      <c r="F56" s="276"/>
      <c r="G56" s="276"/>
      <c r="H56" s="276"/>
      <c r="I56" s="276"/>
    </row>
    <row r="57" spans="1:9" ht="26.4">
      <c r="A57" s="352" t="s">
        <v>361</v>
      </c>
      <c r="B57" s="353" t="s">
        <v>68</v>
      </c>
      <c r="C57" s="213"/>
      <c r="D57" s="344"/>
      <c r="E57" s="418"/>
      <c r="F57" s="276"/>
      <c r="G57" s="276"/>
      <c r="H57" s="276"/>
      <c r="I57" s="276"/>
    </row>
    <row r="58" spans="1:9" ht="26.4">
      <c r="A58" s="352" t="s">
        <v>362</v>
      </c>
      <c r="B58" s="353" t="s">
        <v>69</v>
      </c>
      <c r="C58" s="213"/>
      <c r="D58" s="344"/>
      <c r="E58" s="418"/>
      <c r="F58" s="276"/>
      <c r="G58" s="276"/>
      <c r="H58" s="276"/>
      <c r="I58" s="276"/>
    </row>
    <row r="59" spans="1:9" ht="26.4">
      <c r="A59" s="352" t="s">
        <v>363</v>
      </c>
      <c r="B59" s="353" t="s">
        <v>70</v>
      </c>
      <c r="C59" s="213"/>
      <c r="D59" s="344"/>
      <c r="E59" s="418"/>
      <c r="F59" s="276"/>
      <c r="G59" s="276"/>
      <c r="H59" s="276"/>
      <c r="I59" s="276"/>
    </row>
    <row r="60" spans="1:9" ht="26.4">
      <c r="A60" s="352" t="s">
        <v>364</v>
      </c>
      <c r="B60" s="353" t="s">
        <v>71</v>
      </c>
      <c r="C60" s="213"/>
      <c r="D60" s="361">
        <v>19343257</v>
      </c>
      <c r="E60" s="419">
        <v>16005381.58</v>
      </c>
      <c r="F60" s="276"/>
      <c r="G60" s="276"/>
      <c r="H60" s="276"/>
      <c r="I60" s="276"/>
    </row>
    <row r="61" spans="1:9">
      <c r="A61" s="362"/>
      <c r="B61" s="363"/>
      <c r="C61" s="236"/>
      <c r="D61" s="364"/>
      <c r="E61" s="364"/>
    </row>
    <row r="62" spans="1:9">
      <c r="A62" s="268"/>
      <c r="B62" s="338"/>
      <c r="C62" s="338"/>
      <c r="D62" s="365"/>
      <c r="E62" s="365"/>
    </row>
    <row r="63" spans="1:9">
      <c r="A63" s="249" t="s">
        <v>644</v>
      </c>
      <c r="C63" s="238"/>
      <c r="D63" s="366" t="s">
        <v>645</v>
      </c>
      <c r="E63" s="237"/>
    </row>
    <row r="64" spans="1:9">
      <c r="A64" s="282" t="s">
        <v>176</v>
      </c>
      <c r="C64" s="238"/>
      <c r="D64" s="283" t="s">
        <v>177</v>
      </c>
      <c r="E64" s="283"/>
    </row>
    <row r="65" spans="1:5">
      <c r="C65" s="238"/>
      <c r="D65" s="238"/>
      <c r="E65" s="238"/>
    </row>
    <row r="66" spans="1:5">
      <c r="C66" s="238"/>
      <c r="D66" s="238"/>
      <c r="E66" s="238"/>
    </row>
    <row r="67" spans="1:5">
      <c r="C67" s="238"/>
      <c r="D67" s="238"/>
      <c r="E67" s="238"/>
    </row>
    <row r="68" spans="1:5">
      <c r="C68" s="238"/>
      <c r="D68" s="238"/>
      <c r="E68" s="238"/>
    </row>
    <row r="69" spans="1:5">
      <c r="C69" s="238"/>
      <c r="D69" s="238"/>
      <c r="E69" s="238"/>
    </row>
    <row r="70" spans="1:5">
      <c r="C70" s="238"/>
      <c r="D70" s="238"/>
      <c r="E70" s="238"/>
    </row>
    <row r="71" spans="1:5">
      <c r="A71" s="252"/>
      <c r="B71" s="252"/>
      <c r="C71" s="238"/>
      <c r="D71" s="239"/>
      <c r="E71" s="239"/>
    </row>
    <row r="72" spans="1:5">
      <c r="A72" s="249" t="s">
        <v>236</v>
      </c>
      <c r="C72" s="238"/>
      <c r="D72" s="367" t="s">
        <v>445</v>
      </c>
      <c r="E72" s="237"/>
    </row>
    <row r="73" spans="1:5">
      <c r="A73" s="249" t="s">
        <v>592</v>
      </c>
      <c r="C73" s="238"/>
      <c r="D73" s="237"/>
      <c r="E73" s="237"/>
    </row>
    <row r="74" spans="1:5">
      <c r="A74" s="215" t="s">
        <v>237</v>
      </c>
      <c r="C74" s="238"/>
      <c r="D74" s="238"/>
      <c r="E74" s="238"/>
    </row>
    <row r="75" spans="1:5">
      <c r="A75" s="241"/>
      <c r="B75" s="241"/>
      <c r="E75" s="240"/>
    </row>
    <row r="76" spans="1:5">
      <c r="A76" s="241"/>
      <c r="B76" s="241"/>
      <c r="E76" s="240"/>
    </row>
    <row r="77" spans="1:5">
      <c r="A77" s="450"/>
      <c r="B77" s="450"/>
      <c r="C77" s="241"/>
      <c r="D77" s="450"/>
      <c r="E77" s="450"/>
    </row>
    <row r="78" spans="1:5">
      <c r="A78" s="452"/>
      <c r="B78" s="452"/>
      <c r="C78" s="249"/>
      <c r="D78" s="452"/>
      <c r="E78" s="452"/>
    </row>
    <row r="79" spans="1:5" ht="13.2" customHeight="1">
      <c r="A79" s="453"/>
      <c r="B79" s="453"/>
      <c r="C79" s="368"/>
      <c r="D79" s="451"/>
      <c r="E79" s="451"/>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topLeftCell="C7" zoomScaleNormal="100" zoomScaleSheetLayoutView="100" workbookViewId="0">
      <selection activeCell="J10" sqref="J10"/>
    </sheetView>
  </sheetViews>
  <sheetFormatPr defaultColWidth="9.109375" defaultRowHeight="13.2"/>
  <cols>
    <col min="1" max="1" width="9.33203125" style="370" bestFit="1" customWidth="1"/>
    <col min="2" max="2" width="50" style="370" customWidth="1"/>
    <col min="3" max="3" width="13.5546875" style="370" customWidth="1"/>
    <col min="4" max="4" width="22.5546875" style="226" customWidth="1"/>
    <col min="5" max="5" width="22" style="226" customWidth="1"/>
    <col min="6" max="6" width="23.5546875" style="374" customWidth="1"/>
    <col min="7" max="7" width="9.109375" style="369"/>
    <col min="8" max="8" width="16.109375" style="369" bestFit="1" customWidth="1"/>
    <col min="9" max="9" width="13.5546875" style="369" bestFit="1" customWidth="1"/>
    <col min="10" max="10" width="14.109375" style="369" bestFit="1" customWidth="1"/>
    <col min="11" max="16384" width="9.109375" style="370"/>
  </cols>
  <sheetData>
    <row r="1" spans="1:10" ht="23.25" customHeight="1">
      <c r="A1" s="457" t="s">
        <v>507</v>
      </c>
      <c r="B1" s="457"/>
      <c r="C1" s="457"/>
      <c r="D1" s="457"/>
      <c r="E1" s="457"/>
      <c r="F1" s="457"/>
    </row>
    <row r="2" spans="1:10" ht="25.5" customHeight="1">
      <c r="A2" s="458" t="s">
        <v>508</v>
      </c>
      <c r="B2" s="458"/>
      <c r="C2" s="458"/>
      <c r="D2" s="458"/>
      <c r="E2" s="458"/>
      <c r="F2" s="458"/>
    </row>
    <row r="3" spans="1:10" ht="15" customHeight="1">
      <c r="A3" s="456" t="s">
        <v>261</v>
      </c>
      <c r="B3" s="456"/>
      <c r="C3" s="456"/>
      <c r="D3" s="456"/>
      <c r="E3" s="456"/>
      <c r="F3" s="456"/>
    </row>
    <row r="4" spans="1:10">
      <c r="A4" s="456"/>
      <c r="B4" s="456"/>
      <c r="C4" s="456"/>
      <c r="D4" s="456"/>
      <c r="E4" s="456"/>
      <c r="F4" s="456"/>
    </row>
    <row r="5" spans="1:10">
      <c r="A5" s="460" t="s">
        <v>663</v>
      </c>
      <c r="B5" s="460"/>
      <c r="C5" s="460"/>
      <c r="D5" s="460"/>
      <c r="E5" s="460"/>
      <c r="F5" s="460"/>
    </row>
    <row r="6" spans="1:10">
      <c r="A6" s="371"/>
      <c r="B6" s="371"/>
      <c r="C6" s="371"/>
      <c r="D6" s="341"/>
      <c r="E6" s="341"/>
      <c r="F6" s="372"/>
    </row>
    <row r="7" spans="1:10" ht="30" customHeight="1">
      <c r="A7" s="459" t="s">
        <v>610</v>
      </c>
      <c r="B7" s="459"/>
      <c r="C7" s="459" t="s">
        <v>611</v>
      </c>
      <c r="D7" s="459"/>
      <c r="E7" s="459"/>
      <c r="F7" s="459"/>
    </row>
    <row r="8" spans="1:10" ht="30" customHeight="1">
      <c r="A8" s="459" t="s">
        <v>606</v>
      </c>
      <c r="B8" s="459"/>
      <c r="C8" s="459" t="s">
        <v>607</v>
      </c>
      <c r="D8" s="459"/>
      <c r="E8" s="459"/>
      <c r="F8" s="459"/>
    </row>
    <row r="9" spans="1:10" ht="30" customHeight="1">
      <c r="A9" s="455" t="s">
        <v>608</v>
      </c>
      <c r="B9" s="455"/>
      <c r="C9" s="455" t="s">
        <v>609</v>
      </c>
      <c r="D9" s="455"/>
      <c r="E9" s="455"/>
      <c r="F9" s="455"/>
    </row>
    <row r="10" spans="1:10" ht="30" customHeight="1">
      <c r="A10" s="455" t="s">
        <v>612</v>
      </c>
      <c r="B10" s="455"/>
      <c r="C10" s="455" t="s">
        <v>664</v>
      </c>
      <c r="D10" s="455"/>
      <c r="E10" s="455"/>
      <c r="F10" s="455"/>
    </row>
    <row r="11" spans="1:10" ht="19.5" customHeight="1">
      <c r="A11" s="373"/>
      <c r="B11" s="373"/>
      <c r="C11" s="373"/>
      <c r="D11" s="336"/>
      <c r="E11" s="336"/>
      <c r="F11" s="336"/>
    </row>
    <row r="12" spans="1:10" ht="21.75" customHeight="1">
      <c r="A12" s="262" t="s">
        <v>262</v>
      </c>
      <c r="B12" s="231"/>
      <c r="C12" s="231"/>
    </row>
    <row r="13" spans="1:10" ht="53.25" customHeight="1">
      <c r="A13" s="263" t="s">
        <v>197</v>
      </c>
      <c r="B13" s="263" t="s">
        <v>198</v>
      </c>
      <c r="C13" s="263" t="s">
        <v>199</v>
      </c>
      <c r="D13" s="346" t="s">
        <v>285</v>
      </c>
      <c r="E13" s="219" t="s">
        <v>286</v>
      </c>
      <c r="F13" s="271" t="s">
        <v>232</v>
      </c>
    </row>
    <row r="14" spans="1:10" s="378" customFormat="1" ht="26.4">
      <c r="A14" s="289" t="s">
        <v>46</v>
      </c>
      <c r="B14" s="265" t="s">
        <v>248</v>
      </c>
      <c r="C14" s="210" t="s">
        <v>88</v>
      </c>
      <c r="D14" s="375"/>
      <c r="E14" s="376"/>
      <c r="F14" s="377"/>
      <c r="G14" s="369"/>
      <c r="H14" s="369"/>
      <c r="I14" s="369"/>
      <c r="J14" s="369"/>
    </row>
    <row r="15" spans="1:10" s="378" customFormat="1" ht="26.4">
      <c r="A15" s="289" t="s">
        <v>89</v>
      </c>
      <c r="B15" s="210" t="s">
        <v>365</v>
      </c>
      <c r="C15" s="210" t="s">
        <v>90</v>
      </c>
      <c r="D15" s="297">
        <v>62747649016</v>
      </c>
      <c r="E15" s="420">
        <v>23634280627</v>
      </c>
      <c r="F15" s="379">
        <v>5.6764641682343955</v>
      </c>
      <c r="G15" s="369"/>
      <c r="H15" s="369"/>
      <c r="I15" s="369"/>
      <c r="J15" s="369"/>
    </row>
    <row r="16" spans="1:10" s="378" customFormat="1" ht="26.4">
      <c r="A16" s="289"/>
      <c r="B16" s="380" t="s">
        <v>509</v>
      </c>
      <c r="C16" s="210" t="s">
        <v>91</v>
      </c>
      <c r="D16" s="297"/>
      <c r="E16" s="420"/>
      <c r="F16" s="379">
        <v>0</v>
      </c>
      <c r="G16" s="369"/>
      <c r="H16" s="369"/>
      <c r="I16" s="369"/>
      <c r="J16" s="369"/>
    </row>
    <row r="17" spans="1:10" s="378" customFormat="1" ht="26.4">
      <c r="A17" s="289"/>
      <c r="B17" s="380" t="s">
        <v>366</v>
      </c>
      <c r="C17" s="210" t="s">
        <v>92</v>
      </c>
      <c r="D17" s="297">
        <v>62747649016</v>
      </c>
      <c r="E17" s="420">
        <v>23634280627</v>
      </c>
      <c r="F17" s="379">
        <v>5.6764641682343955</v>
      </c>
      <c r="G17" s="369"/>
      <c r="H17" s="369"/>
      <c r="I17" s="369"/>
      <c r="J17" s="369"/>
    </row>
    <row r="18" spans="1:10" s="378" customFormat="1" ht="26.4">
      <c r="A18" s="289" t="s">
        <v>93</v>
      </c>
      <c r="B18" s="210" t="s">
        <v>368</v>
      </c>
      <c r="C18" s="210" t="s">
        <v>94</v>
      </c>
      <c r="D18" s="297">
        <v>169764010400</v>
      </c>
      <c r="E18" s="420">
        <v>141469258200</v>
      </c>
      <c r="F18" s="379">
        <v>3.3415446612255981</v>
      </c>
      <c r="G18" s="369"/>
      <c r="H18" s="369"/>
      <c r="I18" s="369"/>
      <c r="J18" s="369"/>
    </row>
    <row r="19" spans="1:10" s="378" customFormat="1" ht="26.4">
      <c r="A19" s="289"/>
      <c r="B19" s="380" t="s">
        <v>369</v>
      </c>
      <c r="C19" s="210" t="s">
        <v>95</v>
      </c>
      <c r="D19" s="381">
        <v>169764010400</v>
      </c>
      <c r="E19" s="421">
        <v>141469258200</v>
      </c>
      <c r="F19" s="379">
        <v>3.3415446612255981</v>
      </c>
      <c r="G19" s="369"/>
      <c r="H19" s="369"/>
      <c r="I19" s="369"/>
      <c r="J19" s="369"/>
    </row>
    <row r="20" spans="1:10" s="378" customFormat="1" ht="26.4">
      <c r="A20" s="289"/>
      <c r="B20" s="380" t="s">
        <v>370</v>
      </c>
      <c r="C20" s="210" t="s">
        <v>96</v>
      </c>
      <c r="D20" s="297"/>
      <c r="E20" s="420"/>
      <c r="F20" s="379">
        <v>0</v>
      </c>
      <c r="G20" s="369"/>
      <c r="H20" s="369"/>
      <c r="I20" s="369"/>
      <c r="J20" s="369"/>
    </row>
    <row r="21" spans="1:10" s="378" customFormat="1" ht="26.4">
      <c r="A21" s="289"/>
      <c r="B21" s="380" t="s">
        <v>371</v>
      </c>
      <c r="C21" s="210" t="s">
        <v>179</v>
      </c>
      <c r="D21" s="297"/>
      <c r="E21" s="420"/>
      <c r="F21" s="379">
        <v>0</v>
      </c>
      <c r="G21" s="369"/>
      <c r="H21" s="369"/>
      <c r="I21" s="369"/>
      <c r="J21" s="369"/>
    </row>
    <row r="22" spans="1:10" s="378" customFormat="1" ht="26.4">
      <c r="A22" s="289"/>
      <c r="B22" s="380" t="s">
        <v>270</v>
      </c>
      <c r="C22" s="210" t="s">
        <v>180</v>
      </c>
      <c r="D22" s="381"/>
      <c r="E22" s="421"/>
      <c r="F22" s="379">
        <v>0</v>
      </c>
      <c r="G22" s="369"/>
      <c r="H22" s="369"/>
      <c r="I22" s="369"/>
      <c r="J22" s="369"/>
    </row>
    <row r="23" spans="1:10" s="378" customFormat="1" ht="26.4">
      <c r="A23" s="289" t="s">
        <v>97</v>
      </c>
      <c r="B23" s="380" t="s">
        <v>537</v>
      </c>
      <c r="C23" s="210"/>
      <c r="D23" s="381"/>
      <c r="E23" s="421"/>
      <c r="F23" s="379">
        <v>0</v>
      </c>
      <c r="G23" s="369"/>
      <c r="H23" s="369"/>
      <c r="I23" s="369"/>
      <c r="J23" s="369"/>
    </row>
    <row r="24" spans="1:10" s="378" customFormat="1" ht="26.4">
      <c r="A24" s="289" t="s">
        <v>99</v>
      </c>
      <c r="B24" s="210" t="s">
        <v>372</v>
      </c>
      <c r="C24" s="210" t="s">
        <v>98</v>
      </c>
      <c r="D24" s="297">
        <v>269500000</v>
      </c>
      <c r="E24" s="420">
        <v>562100000</v>
      </c>
      <c r="F24" s="379">
        <v>1.8912280701754387</v>
      </c>
      <c r="G24" s="369"/>
      <c r="H24" s="369"/>
      <c r="I24" s="369"/>
      <c r="J24" s="369"/>
    </row>
    <row r="25" spans="1:10" s="378" customFormat="1" ht="26.4">
      <c r="A25" s="289" t="s">
        <v>101</v>
      </c>
      <c r="B25" s="210" t="s">
        <v>373</v>
      </c>
      <c r="C25" s="210" t="s">
        <v>100</v>
      </c>
      <c r="D25" s="297"/>
      <c r="E25" s="420"/>
      <c r="F25" s="379">
        <v>0</v>
      </c>
      <c r="G25" s="369"/>
      <c r="H25" s="369"/>
      <c r="I25" s="369"/>
      <c r="J25" s="369"/>
    </row>
    <row r="26" spans="1:10" s="378" customFormat="1" ht="26.4">
      <c r="A26" s="289" t="s">
        <v>103</v>
      </c>
      <c r="B26" s="210" t="s">
        <v>536</v>
      </c>
      <c r="C26" s="210"/>
      <c r="D26" s="381"/>
      <c r="E26" s="421"/>
      <c r="F26" s="379">
        <v>0</v>
      </c>
      <c r="G26" s="369"/>
      <c r="H26" s="369"/>
      <c r="I26" s="369"/>
      <c r="J26" s="369"/>
    </row>
    <row r="27" spans="1:10" s="378" customFormat="1" ht="26.4">
      <c r="A27" s="289" t="s">
        <v>105</v>
      </c>
      <c r="B27" s="210" t="s">
        <v>374</v>
      </c>
      <c r="C27" s="210" t="s">
        <v>102</v>
      </c>
      <c r="D27" s="381">
        <v>3603275000</v>
      </c>
      <c r="E27" s="421">
        <v>36237925000</v>
      </c>
      <c r="F27" s="379">
        <v>0</v>
      </c>
      <c r="G27" s="369"/>
      <c r="H27" s="369"/>
      <c r="I27" s="369"/>
      <c r="J27" s="369"/>
    </row>
    <row r="28" spans="1:10" s="378" customFormat="1" ht="26.4">
      <c r="A28" s="289" t="s">
        <v>107</v>
      </c>
      <c r="B28" s="210" t="s">
        <v>375</v>
      </c>
      <c r="C28" s="210" t="s">
        <v>104</v>
      </c>
      <c r="D28" s="381"/>
      <c r="E28" s="421"/>
      <c r="F28" s="379">
        <v>0</v>
      </c>
      <c r="G28" s="369"/>
      <c r="H28" s="369"/>
      <c r="I28" s="369"/>
      <c r="J28" s="369"/>
    </row>
    <row r="29" spans="1:10" s="378" customFormat="1" ht="26.4">
      <c r="A29" s="289" t="s">
        <v>510</v>
      </c>
      <c r="B29" s="210" t="s">
        <v>376</v>
      </c>
      <c r="C29" s="210" t="s">
        <v>106</v>
      </c>
      <c r="D29" s="381"/>
      <c r="E29" s="421"/>
      <c r="F29" s="379">
        <v>0</v>
      </c>
      <c r="G29" s="369"/>
      <c r="H29" s="369"/>
      <c r="I29" s="369"/>
      <c r="J29" s="369"/>
    </row>
    <row r="30" spans="1:10" s="197" customFormat="1" ht="26.4">
      <c r="A30" s="382" t="s">
        <v>511</v>
      </c>
      <c r="B30" s="265" t="s">
        <v>249</v>
      </c>
      <c r="C30" s="265" t="s">
        <v>108</v>
      </c>
      <c r="D30" s="295">
        <v>236384434416</v>
      </c>
      <c r="E30" s="422">
        <v>201903563827</v>
      </c>
      <c r="F30" s="398">
        <v>3.8126180399030605</v>
      </c>
      <c r="G30" s="369"/>
      <c r="H30" s="369"/>
      <c r="I30" s="369"/>
      <c r="J30" s="369"/>
    </row>
    <row r="31" spans="1:10" s="378" customFormat="1" ht="26.4">
      <c r="A31" s="382" t="s">
        <v>56</v>
      </c>
      <c r="B31" s="265" t="s">
        <v>250</v>
      </c>
      <c r="C31" s="210" t="s">
        <v>109</v>
      </c>
      <c r="D31" s="381"/>
      <c r="E31" s="421"/>
      <c r="F31" s="379">
        <v>0</v>
      </c>
      <c r="G31" s="369"/>
      <c r="H31" s="369"/>
      <c r="I31" s="369"/>
      <c r="J31" s="369"/>
    </row>
    <row r="32" spans="1:10" s="378" customFormat="1" ht="39.6">
      <c r="A32" s="382" t="s">
        <v>110</v>
      </c>
      <c r="B32" s="265" t="s">
        <v>512</v>
      </c>
      <c r="C32" s="210"/>
      <c r="D32" s="381"/>
      <c r="E32" s="421"/>
      <c r="F32" s="379">
        <v>0</v>
      </c>
      <c r="G32" s="369"/>
      <c r="H32" s="369"/>
      <c r="I32" s="369"/>
      <c r="J32" s="369"/>
    </row>
    <row r="33" spans="1:10" s="378" customFormat="1" ht="38.25" customHeight="1">
      <c r="A33" s="382" t="s">
        <v>112</v>
      </c>
      <c r="B33" s="265" t="s">
        <v>377</v>
      </c>
      <c r="C33" s="265" t="s">
        <v>111</v>
      </c>
      <c r="D33" s="383">
        <v>4452670000</v>
      </c>
      <c r="E33" s="423">
        <v>2982580000</v>
      </c>
      <c r="F33" s="379">
        <v>0.94272714569421445</v>
      </c>
      <c r="G33" s="369"/>
      <c r="H33" s="369"/>
      <c r="I33" s="369"/>
      <c r="J33" s="369"/>
    </row>
    <row r="34" spans="1:10" s="378" customFormat="1" ht="26.4">
      <c r="A34" s="289"/>
      <c r="B34" s="380" t="s">
        <v>538</v>
      </c>
      <c r="C34" s="210" t="s">
        <v>238</v>
      </c>
      <c r="D34" s="384">
        <v>4452670000</v>
      </c>
      <c r="E34" s="424">
        <v>2982580000</v>
      </c>
      <c r="F34" s="379">
        <v>0</v>
      </c>
      <c r="G34" s="369"/>
      <c r="H34" s="369"/>
      <c r="I34" s="369"/>
      <c r="J34" s="369"/>
    </row>
    <row r="35" spans="1:10" s="378" customFormat="1" ht="26.4">
      <c r="A35" s="289"/>
      <c r="B35" s="380" t="s">
        <v>378</v>
      </c>
      <c r="C35" s="210" t="s">
        <v>251</v>
      </c>
      <c r="D35" s="384"/>
      <c r="E35" s="424"/>
      <c r="F35" s="379"/>
      <c r="G35" s="369"/>
      <c r="H35" s="369"/>
      <c r="I35" s="369"/>
      <c r="J35" s="369"/>
    </row>
    <row r="36" spans="1:10" s="378" customFormat="1" ht="26.4">
      <c r="A36" s="382" t="s">
        <v>114</v>
      </c>
      <c r="B36" s="265" t="s">
        <v>379</v>
      </c>
      <c r="C36" s="265" t="s">
        <v>113</v>
      </c>
      <c r="D36" s="295">
        <v>1994264783</v>
      </c>
      <c r="E36" s="422">
        <v>3073216218</v>
      </c>
      <c r="F36" s="398">
        <v>8.1825002757739611</v>
      </c>
      <c r="G36" s="369"/>
      <c r="H36" s="369"/>
      <c r="I36" s="369"/>
      <c r="J36" s="369"/>
    </row>
    <row r="37" spans="1:10" s="378" customFormat="1" ht="26.4">
      <c r="A37" s="289"/>
      <c r="B37" s="210" t="s">
        <v>380</v>
      </c>
      <c r="C37" s="210" t="s">
        <v>239</v>
      </c>
      <c r="D37" s="297">
        <v>57792066</v>
      </c>
      <c r="E37" s="420">
        <v>265231711</v>
      </c>
      <c r="F37" s="379">
        <v>42.951058056547112</v>
      </c>
      <c r="G37" s="369"/>
      <c r="H37" s="369"/>
      <c r="I37" s="369"/>
      <c r="J37" s="369"/>
    </row>
    <row r="38" spans="1:10" s="378" customFormat="1" ht="26.4">
      <c r="A38" s="289"/>
      <c r="B38" s="210" t="s">
        <v>381</v>
      </c>
      <c r="C38" s="210" t="s">
        <v>240</v>
      </c>
      <c r="D38" s="297">
        <v>1418803768</v>
      </c>
      <c r="E38" s="420">
        <v>2414655324</v>
      </c>
      <c r="F38" s="379">
        <v>47.024996364090498</v>
      </c>
      <c r="G38" s="369"/>
      <c r="H38" s="369"/>
      <c r="I38" s="369"/>
      <c r="J38" s="369"/>
    </row>
    <row r="39" spans="1:10" s="378" customFormat="1" ht="26.4">
      <c r="A39" s="289"/>
      <c r="B39" s="210" t="s">
        <v>271</v>
      </c>
      <c r="C39" s="210" t="s">
        <v>181</v>
      </c>
      <c r="D39" s="381"/>
      <c r="E39" s="421"/>
      <c r="F39" s="379">
        <v>0</v>
      </c>
      <c r="G39" s="369"/>
      <c r="H39" s="369"/>
      <c r="I39" s="369"/>
      <c r="J39" s="369"/>
    </row>
    <row r="40" spans="1:10" s="378" customFormat="1" ht="26.4">
      <c r="A40" s="289"/>
      <c r="B40" s="210" t="s">
        <v>382</v>
      </c>
      <c r="C40" s="210" t="s">
        <v>185</v>
      </c>
      <c r="D40" s="297">
        <v>45000000</v>
      </c>
      <c r="E40" s="420">
        <v>30000000</v>
      </c>
      <c r="F40" s="379">
        <v>1</v>
      </c>
      <c r="G40" s="369"/>
      <c r="H40" s="369"/>
      <c r="I40" s="369"/>
      <c r="J40" s="369"/>
    </row>
    <row r="41" spans="1:10" s="378" customFormat="1" ht="39.6">
      <c r="A41" s="289"/>
      <c r="B41" s="210" t="s">
        <v>436</v>
      </c>
      <c r="C41" s="210" t="s">
        <v>182</v>
      </c>
      <c r="D41" s="381"/>
      <c r="E41" s="421"/>
      <c r="F41" s="379"/>
      <c r="G41" s="369"/>
      <c r="H41" s="369"/>
      <c r="I41" s="369"/>
      <c r="J41" s="369"/>
    </row>
    <row r="42" spans="1:10" s="378" customFormat="1" ht="26.4">
      <c r="A42" s="289"/>
      <c r="B42" s="210" t="s">
        <v>274</v>
      </c>
      <c r="C42" s="210" t="s">
        <v>188</v>
      </c>
      <c r="D42" s="297">
        <v>13119822</v>
      </c>
      <c r="E42" s="420">
        <v>5724700</v>
      </c>
      <c r="F42" s="379">
        <v>72.797711723808831</v>
      </c>
      <c r="G42" s="369"/>
      <c r="H42" s="369"/>
      <c r="I42" s="369"/>
      <c r="J42" s="369"/>
    </row>
    <row r="43" spans="1:10" s="378" customFormat="1" ht="26.4">
      <c r="A43" s="289"/>
      <c r="B43" s="210" t="s">
        <v>272</v>
      </c>
      <c r="C43" s="210" t="s">
        <v>184</v>
      </c>
      <c r="D43" s="297">
        <v>217576324</v>
      </c>
      <c r="E43" s="420">
        <v>173664844</v>
      </c>
      <c r="F43" s="379">
        <v>3.8848994720193502</v>
      </c>
      <c r="G43" s="369"/>
      <c r="H43" s="369"/>
      <c r="I43" s="369"/>
      <c r="J43" s="369"/>
    </row>
    <row r="44" spans="1:10" s="378" customFormat="1" ht="26.25" customHeight="1">
      <c r="A44" s="289"/>
      <c r="B44" s="210" t="s">
        <v>273</v>
      </c>
      <c r="C44" s="210" t="s">
        <v>183</v>
      </c>
      <c r="D44" s="297">
        <v>23596544</v>
      </c>
      <c r="E44" s="420">
        <v>22234375</v>
      </c>
      <c r="F44" s="379">
        <v>1.1201852336158529</v>
      </c>
      <c r="G44" s="369"/>
      <c r="H44" s="369"/>
      <c r="I44" s="369"/>
      <c r="J44" s="369"/>
    </row>
    <row r="45" spans="1:10" s="378" customFormat="1" ht="26.25" customHeight="1">
      <c r="A45" s="289"/>
      <c r="B45" s="210" t="s">
        <v>383</v>
      </c>
      <c r="C45" s="210" t="s">
        <v>187</v>
      </c>
      <c r="D45" s="297">
        <v>5500000</v>
      </c>
      <c r="E45" s="420">
        <v>5500000</v>
      </c>
      <c r="F45" s="379">
        <v>1</v>
      </c>
      <c r="G45" s="369"/>
      <c r="H45" s="369"/>
      <c r="I45" s="369"/>
      <c r="J45" s="369"/>
    </row>
    <row r="46" spans="1:10" s="378" customFormat="1" ht="26.4">
      <c r="A46" s="289"/>
      <c r="B46" s="210" t="s">
        <v>384</v>
      </c>
      <c r="C46" s="210" t="s">
        <v>227</v>
      </c>
      <c r="D46" s="297">
        <v>16500000</v>
      </c>
      <c r="E46" s="420">
        <v>16500000</v>
      </c>
      <c r="F46" s="379">
        <v>1</v>
      </c>
      <c r="G46" s="369"/>
      <c r="H46" s="369"/>
      <c r="I46" s="369"/>
      <c r="J46" s="369"/>
    </row>
    <row r="47" spans="1:10" s="378" customFormat="1" ht="26.4">
      <c r="A47" s="289"/>
      <c r="B47" s="210" t="s">
        <v>385</v>
      </c>
      <c r="C47" s="210" t="s">
        <v>190</v>
      </c>
      <c r="D47" s="297">
        <v>13200000</v>
      </c>
      <c r="E47" s="420">
        <v>13200000</v>
      </c>
      <c r="F47" s="379">
        <v>1</v>
      </c>
      <c r="G47" s="369"/>
      <c r="H47" s="369"/>
      <c r="I47" s="369"/>
      <c r="J47" s="369"/>
    </row>
    <row r="48" spans="1:10" s="378" customFormat="1" ht="26.4">
      <c r="A48" s="289"/>
      <c r="B48" s="210" t="s">
        <v>276</v>
      </c>
      <c r="C48" s="210" t="s">
        <v>186</v>
      </c>
      <c r="D48" s="297">
        <v>47727900</v>
      </c>
      <c r="E48" s="420"/>
      <c r="F48" s="379">
        <v>1.1091160242178575</v>
      </c>
      <c r="G48" s="369"/>
      <c r="H48" s="369"/>
      <c r="I48" s="369"/>
      <c r="J48" s="369"/>
    </row>
    <row r="49" spans="1:10" s="378" customFormat="1" ht="26.4">
      <c r="A49" s="289"/>
      <c r="B49" s="210" t="s">
        <v>386</v>
      </c>
      <c r="C49" s="210" t="s">
        <v>189</v>
      </c>
      <c r="D49" s="381"/>
      <c r="E49" s="421"/>
      <c r="F49" s="379">
        <v>0</v>
      </c>
      <c r="G49" s="369"/>
      <c r="H49" s="369"/>
      <c r="I49" s="369"/>
      <c r="J49" s="369"/>
    </row>
    <row r="50" spans="1:10" s="378" customFormat="1" ht="52.8">
      <c r="A50" s="289"/>
      <c r="B50" s="210" t="s">
        <v>275</v>
      </c>
      <c r="C50" s="210" t="s">
        <v>426</v>
      </c>
      <c r="D50" s="381">
        <v>130614792</v>
      </c>
      <c r="E50" s="421">
        <v>55908352</v>
      </c>
      <c r="F50" s="379">
        <v>83.254534340518376</v>
      </c>
      <c r="G50" s="369"/>
      <c r="H50" s="369"/>
      <c r="I50" s="369"/>
      <c r="J50" s="369"/>
    </row>
    <row r="51" spans="1:10" s="378" customFormat="1" ht="26.4">
      <c r="A51" s="289"/>
      <c r="B51" s="210" t="s">
        <v>428</v>
      </c>
      <c r="C51" s="210" t="s">
        <v>427</v>
      </c>
      <c r="D51" s="381">
        <v>2416783</v>
      </c>
      <c r="E51" s="421">
        <v>58830759</v>
      </c>
      <c r="F51" s="379">
        <v>0.639606949131729</v>
      </c>
      <c r="G51" s="369"/>
      <c r="H51" s="369"/>
      <c r="I51" s="369"/>
      <c r="J51" s="369"/>
    </row>
    <row r="52" spans="1:10" s="378" customFormat="1" ht="26.4">
      <c r="A52" s="289"/>
      <c r="B52" s="210" t="s">
        <v>429</v>
      </c>
      <c r="C52" s="210" t="s">
        <v>437</v>
      </c>
      <c r="D52" s="381">
        <v>2416784</v>
      </c>
      <c r="E52" s="421">
        <v>11766153</v>
      </c>
      <c r="F52" s="379">
        <v>1.7056192367571565</v>
      </c>
      <c r="G52" s="369"/>
      <c r="H52" s="369"/>
      <c r="I52" s="369"/>
      <c r="J52" s="369"/>
    </row>
    <row r="53" spans="1:10" s="378" customFormat="1" ht="26.4">
      <c r="A53" s="289"/>
      <c r="B53" s="210" t="s">
        <v>425</v>
      </c>
      <c r="C53" s="210" t="s">
        <v>438</v>
      </c>
      <c r="D53" s="381"/>
      <c r="E53" s="421"/>
      <c r="F53" s="379">
        <v>0</v>
      </c>
      <c r="G53" s="369"/>
      <c r="H53" s="369"/>
      <c r="I53" s="369"/>
      <c r="J53" s="369"/>
    </row>
    <row r="54" spans="1:10" s="378" customFormat="1" ht="26.4">
      <c r="A54" s="382" t="s">
        <v>513</v>
      </c>
      <c r="B54" s="265" t="s">
        <v>387</v>
      </c>
      <c r="C54" s="265" t="s">
        <v>115</v>
      </c>
      <c r="D54" s="295">
        <v>6446934783</v>
      </c>
      <c r="E54" s="422">
        <v>6055796218</v>
      </c>
      <c r="F54" s="398">
        <v>1.2979787569463894</v>
      </c>
      <c r="G54" s="369"/>
      <c r="H54" s="369"/>
      <c r="I54" s="369"/>
      <c r="J54" s="369"/>
    </row>
    <row r="55" spans="1:10" s="378" customFormat="1" ht="26.4">
      <c r="A55" s="289"/>
      <c r="B55" s="385" t="s">
        <v>514</v>
      </c>
      <c r="C55" s="210" t="s">
        <v>116</v>
      </c>
      <c r="D55" s="295">
        <v>229937499633</v>
      </c>
      <c r="E55" s="422">
        <v>195847767609</v>
      </c>
      <c r="F55" s="398">
        <v>4.0316110271599914</v>
      </c>
      <c r="G55" s="369"/>
      <c r="H55" s="369"/>
      <c r="I55" s="369"/>
      <c r="J55" s="369"/>
    </row>
    <row r="56" spans="1:10" s="378" customFormat="1">
      <c r="A56" s="289"/>
      <c r="B56" s="380"/>
      <c r="C56" s="210" t="s">
        <v>117</v>
      </c>
      <c r="D56" s="386">
        <v>19343257</v>
      </c>
      <c r="E56" s="425">
        <v>16005381.58</v>
      </c>
      <c r="F56" s="379">
        <v>3.5777617327611737</v>
      </c>
      <c r="G56" s="369"/>
      <c r="H56" s="369"/>
      <c r="I56" s="369"/>
      <c r="J56" s="369"/>
    </row>
    <row r="57" spans="1:10" s="378" customFormat="1" ht="26.4">
      <c r="A57" s="289"/>
      <c r="B57" s="380" t="s">
        <v>388</v>
      </c>
      <c r="C57" s="210" t="s">
        <v>118</v>
      </c>
      <c r="D57" s="386">
        <v>11887.21</v>
      </c>
      <c r="E57" s="425">
        <v>12236.36</v>
      </c>
      <c r="F57" s="379">
        <v>1.1268523012520568</v>
      </c>
      <c r="G57" s="369"/>
      <c r="H57" s="369"/>
      <c r="I57" s="369"/>
      <c r="J57" s="369"/>
    </row>
    <row r="58" spans="1:10">
      <c r="A58" s="387"/>
      <c r="B58" s="388"/>
      <c r="C58" s="389"/>
      <c r="D58" s="390"/>
      <c r="E58" s="390"/>
      <c r="F58" s="391"/>
    </row>
    <row r="59" spans="1:10" ht="11.25" customHeight="1">
      <c r="A59" s="378"/>
      <c r="B59" s="378"/>
      <c r="C59" s="378"/>
      <c r="D59" s="392"/>
      <c r="E59" s="392"/>
      <c r="F59" s="393"/>
    </row>
    <row r="60" spans="1:10">
      <c r="A60" s="197" t="s">
        <v>644</v>
      </c>
      <c r="B60" s="378"/>
      <c r="C60" s="206"/>
      <c r="D60" s="366" t="s">
        <v>645</v>
      </c>
      <c r="E60" s="392"/>
      <c r="F60" s="393"/>
    </row>
    <row r="61" spans="1:10">
      <c r="A61" s="394" t="s">
        <v>176</v>
      </c>
      <c r="B61" s="378"/>
      <c r="C61" s="206"/>
      <c r="D61" s="303" t="s">
        <v>177</v>
      </c>
      <c r="E61" s="392"/>
      <c r="F61" s="393"/>
    </row>
    <row r="62" spans="1:10">
      <c r="A62" s="378"/>
      <c r="B62" s="378"/>
      <c r="C62" s="206"/>
      <c r="D62" s="304"/>
      <c r="E62" s="392"/>
      <c r="F62" s="393"/>
    </row>
    <row r="63" spans="1:10">
      <c r="A63" s="378"/>
      <c r="B63" s="378"/>
      <c r="C63" s="206"/>
      <c r="D63" s="304"/>
      <c r="E63" s="392"/>
      <c r="F63" s="393"/>
    </row>
    <row r="64" spans="1:10">
      <c r="A64" s="378"/>
      <c r="B64" s="378"/>
      <c r="C64" s="206"/>
      <c r="D64" s="304"/>
      <c r="E64" s="392"/>
      <c r="F64" s="393"/>
    </row>
    <row r="65" spans="1:6">
      <c r="A65" s="378"/>
      <c r="B65" s="378"/>
      <c r="C65" s="206"/>
      <c r="D65" s="304"/>
      <c r="E65" s="392"/>
      <c r="F65" s="393"/>
    </row>
    <row r="66" spans="1:6">
      <c r="A66" s="378"/>
      <c r="B66" s="378"/>
      <c r="C66" s="206"/>
      <c r="D66" s="304"/>
      <c r="E66" s="392"/>
      <c r="F66" s="393"/>
    </row>
    <row r="67" spans="1:6">
      <c r="A67" s="378"/>
      <c r="B67" s="378"/>
      <c r="C67" s="206"/>
      <c r="D67" s="304"/>
      <c r="E67" s="392"/>
      <c r="F67" s="393"/>
    </row>
    <row r="68" spans="1:6">
      <c r="A68" s="378"/>
      <c r="B68" s="378"/>
      <c r="C68" s="206"/>
      <c r="D68" s="304"/>
      <c r="E68" s="392"/>
      <c r="F68" s="393"/>
    </row>
    <row r="69" spans="1:6">
      <c r="A69" s="378"/>
      <c r="B69" s="378"/>
      <c r="C69" s="206"/>
      <c r="D69" s="304"/>
      <c r="E69" s="392"/>
      <c r="F69" s="393"/>
    </row>
    <row r="70" spans="1:6">
      <c r="A70" s="395"/>
      <c r="B70" s="395"/>
      <c r="C70" s="206"/>
      <c r="D70" s="239"/>
      <c r="E70" s="396"/>
      <c r="F70" s="397"/>
    </row>
    <row r="71" spans="1:6">
      <c r="A71" s="197" t="s">
        <v>236</v>
      </c>
      <c r="B71" s="378"/>
      <c r="C71" s="206"/>
      <c r="D71" s="237" t="s">
        <v>445</v>
      </c>
      <c r="E71" s="392"/>
      <c r="F71" s="393"/>
    </row>
    <row r="72" spans="1:6">
      <c r="A72" s="197" t="s">
        <v>592</v>
      </c>
      <c r="B72" s="378"/>
      <c r="C72" s="206"/>
      <c r="D72" s="237"/>
      <c r="E72" s="392"/>
      <c r="F72" s="393"/>
    </row>
    <row r="73" spans="1:6">
      <c r="A73" s="378" t="s">
        <v>237</v>
      </c>
      <c r="B73" s="378"/>
      <c r="C73" s="206"/>
      <c r="D73" s="238"/>
      <c r="E73" s="392"/>
      <c r="F73" s="393"/>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view="pageBreakPreview" zoomScaleNormal="100" zoomScaleSheetLayoutView="100" workbookViewId="0">
      <selection activeCell="C10" sqref="C10:F10"/>
    </sheetView>
  </sheetViews>
  <sheetFormatPr defaultColWidth="9.109375" defaultRowHeight="13.2"/>
  <cols>
    <col min="1" max="1" width="7.109375" style="234" customWidth="1"/>
    <col min="2" max="2" width="48.5546875" style="234" customWidth="1"/>
    <col min="3" max="3" width="9.109375" style="234"/>
    <col min="4" max="4" width="21.88671875" style="229" customWidth="1"/>
    <col min="5" max="5" width="21.109375" style="229" customWidth="1"/>
    <col min="6" max="6" width="19.5546875" style="229" customWidth="1"/>
    <col min="7" max="16384" width="9.109375" style="234"/>
  </cols>
  <sheetData>
    <row r="1" spans="1:9" ht="23.25" customHeight="1">
      <c r="A1" s="462" t="s">
        <v>507</v>
      </c>
      <c r="B1" s="462"/>
      <c r="C1" s="462"/>
      <c r="D1" s="462"/>
      <c r="E1" s="462"/>
      <c r="F1" s="462"/>
    </row>
    <row r="2" spans="1:9" ht="33" customHeight="1">
      <c r="A2" s="463" t="s">
        <v>515</v>
      </c>
      <c r="B2" s="463"/>
      <c r="C2" s="463"/>
      <c r="D2" s="463"/>
      <c r="E2" s="463"/>
      <c r="F2" s="463"/>
    </row>
    <row r="3" spans="1:9" ht="15" customHeight="1">
      <c r="A3" s="465" t="s">
        <v>261</v>
      </c>
      <c r="B3" s="465"/>
      <c r="C3" s="465"/>
      <c r="D3" s="465"/>
      <c r="E3" s="465"/>
      <c r="F3" s="465"/>
    </row>
    <row r="4" spans="1:9">
      <c r="A4" s="465"/>
      <c r="B4" s="465"/>
      <c r="C4" s="465"/>
      <c r="D4" s="465"/>
      <c r="E4" s="465"/>
      <c r="F4" s="465"/>
    </row>
    <row r="5" spans="1:9">
      <c r="A5" s="466" t="s">
        <v>662</v>
      </c>
      <c r="B5" s="466"/>
      <c r="C5" s="466"/>
      <c r="D5" s="466"/>
      <c r="E5" s="466"/>
      <c r="F5" s="466"/>
    </row>
    <row r="6" spans="1:9">
      <c r="A6" s="307"/>
      <c r="B6" s="307"/>
      <c r="C6" s="307"/>
      <c r="D6" s="307"/>
      <c r="E6" s="307"/>
      <c r="F6" s="218"/>
    </row>
    <row r="7" spans="1:9" ht="30" customHeight="1">
      <c r="A7" s="464" t="s">
        <v>244</v>
      </c>
      <c r="B7" s="464"/>
      <c r="C7" s="467" t="s">
        <v>605</v>
      </c>
      <c r="D7" s="467"/>
      <c r="E7" s="467"/>
      <c r="F7" s="468"/>
    </row>
    <row r="8" spans="1:9" ht="30" customHeight="1">
      <c r="A8" s="464" t="s">
        <v>242</v>
      </c>
      <c r="B8" s="464"/>
      <c r="C8" s="464" t="s">
        <v>444</v>
      </c>
      <c r="D8" s="464"/>
      <c r="E8" s="464"/>
      <c r="F8" s="464"/>
    </row>
    <row r="9" spans="1:9" ht="30" customHeight="1">
      <c r="A9" s="461" t="s">
        <v>241</v>
      </c>
      <c r="B9" s="461"/>
      <c r="C9" s="461" t="s">
        <v>243</v>
      </c>
      <c r="D9" s="461"/>
      <c r="E9" s="461"/>
      <c r="F9" s="461"/>
    </row>
    <row r="10" spans="1:9" ht="30" customHeight="1">
      <c r="A10" s="461" t="s">
        <v>245</v>
      </c>
      <c r="B10" s="461"/>
      <c r="C10" s="461" t="s">
        <v>664</v>
      </c>
      <c r="D10" s="461"/>
      <c r="E10" s="461"/>
      <c r="F10" s="461"/>
    </row>
    <row r="11" spans="1:9" ht="24" customHeight="1">
      <c r="A11" s="306"/>
      <c r="B11" s="306"/>
      <c r="C11" s="306"/>
      <c r="D11" s="306"/>
      <c r="E11" s="306"/>
      <c r="F11" s="306"/>
    </row>
    <row r="12" spans="1:9" ht="21" customHeight="1">
      <c r="A12" s="262" t="s">
        <v>263</v>
      </c>
      <c r="B12" s="231"/>
      <c r="C12" s="231"/>
      <c r="D12" s="226"/>
      <c r="E12" s="226"/>
      <c r="F12" s="226"/>
    </row>
    <row r="13" spans="1:9" ht="43.5" customHeight="1">
      <c r="A13" s="263" t="s">
        <v>197</v>
      </c>
      <c r="B13" s="263" t="s">
        <v>173</v>
      </c>
      <c r="C13" s="263" t="s">
        <v>199</v>
      </c>
      <c r="D13" s="219" t="s">
        <v>285</v>
      </c>
      <c r="E13" s="219" t="s">
        <v>286</v>
      </c>
      <c r="F13" s="219" t="s">
        <v>228</v>
      </c>
    </row>
    <row r="14" spans="1:9" s="260" customFormat="1" ht="26.4">
      <c r="A14" s="264" t="s">
        <v>46</v>
      </c>
      <c r="B14" s="265" t="s">
        <v>389</v>
      </c>
      <c r="C14" s="265" t="s">
        <v>119</v>
      </c>
      <c r="D14" s="324">
        <v>274974586</v>
      </c>
      <c r="E14" s="422">
        <v>1362860767</v>
      </c>
      <c r="F14" s="324">
        <v>1790129914</v>
      </c>
      <c r="G14" s="296"/>
      <c r="H14" s="296"/>
      <c r="I14" s="296"/>
    </row>
    <row r="15" spans="1:9" s="260" customFormat="1" ht="26.4">
      <c r="A15" s="209">
        <v>1</v>
      </c>
      <c r="B15" s="210" t="s">
        <v>539</v>
      </c>
      <c r="C15" s="265"/>
      <c r="D15" s="324"/>
      <c r="E15" s="422"/>
      <c r="F15" s="324"/>
      <c r="G15" s="296"/>
      <c r="H15" s="296"/>
      <c r="I15" s="296"/>
    </row>
    <row r="16" spans="1:9" s="228" customFormat="1" ht="26.4">
      <c r="A16" s="209">
        <v>2</v>
      </c>
      <c r="B16" s="210" t="s">
        <v>390</v>
      </c>
      <c r="C16" s="210" t="s">
        <v>120</v>
      </c>
      <c r="D16" s="330">
        <v>269500000</v>
      </c>
      <c r="E16" s="420">
        <v>1355500000</v>
      </c>
      <c r="F16" s="323">
        <v>1760200000</v>
      </c>
    </row>
    <row r="17" spans="1:9" s="228" customFormat="1" ht="26.4">
      <c r="A17" s="209">
        <v>3</v>
      </c>
      <c r="B17" s="210" t="s">
        <v>391</v>
      </c>
      <c r="C17" s="210" t="s">
        <v>121</v>
      </c>
      <c r="D17" s="323">
        <v>5474586</v>
      </c>
      <c r="E17" s="420">
        <v>7360767</v>
      </c>
      <c r="F17" s="323">
        <v>29929914</v>
      </c>
    </row>
    <row r="18" spans="1:9" s="228" customFormat="1" ht="26.4">
      <c r="A18" s="209">
        <v>4</v>
      </c>
      <c r="B18" s="210" t="s">
        <v>392</v>
      </c>
      <c r="C18" s="210" t="s">
        <v>122</v>
      </c>
      <c r="D18" s="324"/>
      <c r="E18" s="422"/>
      <c r="F18" s="324"/>
    </row>
    <row r="19" spans="1:9" s="260" customFormat="1" ht="26.4">
      <c r="A19" s="264" t="s">
        <v>56</v>
      </c>
      <c r="B19" s="265" t="s">
        <v>393</v>
      </c>
      <c r="C19" s="265" t="s">
        <v>123</v>
      </c>
      <c r="D19" s="324">
        <v>571374492</v>
      </c>
      <c r="E19" s="422">
        <v>590223741</v>
      </c>
      <c r="F19" s="324">
        <v>2361293788</v>
      </c>
      <c r="G19" s="296"/>
      <c r="H19" s="296"/>
      <c r="I19" s="296"/>
    </row>
    <row r="20" spans="1:9" s="228" customFormat="1" ht="26.4">
      <c r="A20" s="209">
        <v>1</v>
      </c>
      <c r="B20" s="210" t="s">
        <v>394</v>
      </c>
      <c r="C20" s="210" t="s">
        <v>124</v>
      </c>
      <c r="D20" s="323">
        <v>217576324</v>
      </c>
      <c r="E20" s="420">
        <v>173664844</v>
      </c>
      <c r="F20" s="323">
        <v>867232710</v>
      </c>
    </row>
    <row r="21" spans="1:9" s="228" customFormat="1" ht="26.4">
      <c r="A21" s="209">
        <v>2</v>
      </c>
      <c r="B21" s="210" t="s">
        <v>395</v>
      </c>
      <c r="C21" s="210" t="s">
        <v>125</v>
      </c>
      <c r="D21" s="323">
        <v>29096544</v>
      </c>
      <c r="E21" s="420">
        <v>27734375</v>
      </c>
      <c r="F21" s="323">
        <v>164434884</v>
      </c>
    </row>
    <row r="22" spans="1:9" s="228" customFormat="1" ht="26.4">
      <c r="A22" s="209"/>
      <c r="B22" s="266" t="s">
        <v>252</v>
      </c>
      <c r="C22" s="210" t="s">
        <v>193</v>
      </c>
      <c r="D22" s="323">
        <v>20000000</v>
      </c>
      <c r="E22" s="420">
        <v>20000000</v>
      </c>
      <c r="F22" s="323">
        <v>120000000</v>
      </c>
    </row>
    <row r="23" spans="1:9" s="228" customFormat="1" ht="26.4">
      <c r="A23" s="209"/>
      <c r="B23" s="266" t="s">
        <v>253</v>
      </c>
      <c r="C23" s="210" t="s">
        <v>194</v>
      </c>
      <c r="D23" s="323">
        <v>3596544</v>
      </c>
      <c r="E23" s="420">
        <v>2234375</v>
      </c>
      <c r="F23" s="323">
        <v>11434884</v>
      </c>
    </row>
    <row r="24" spans="1:9" s="228" customFormat="1" ht="26.4">
      <c r="A24" s="209"/>
      <c r="B24" s="266" t="s">
        <v>254</v>
      </c>
      <c r="C24" s="210" t="s">
        <v>229</v>
      </c>
      <c r="D24" s="323">
        <v>5500000</v>
      </c>
      <c r="E24" s="420">
        <v>5500000</v>
      </c>
      <c r="F24" s="323">
        <v>33000000</v>
      </c>
    </row>
    <row r="25" spans="1:9" s="228" customFormat="1" ht="55.5" customHeight="1">
      <c r="A25" s="209">
        <v>3</v>
      </c>
      <c r="B25" s="267" t="s">
        <v>516</v>
      </c>
      <c r="C25" s="210" t="s">
        <v>126</v>
      </c>
      <c r="D25" s="323">
        <v>29700000</v>
      </c>
      <c r="E25" s="420">
        <v>29700000</v>
      </c>
      <c r="F25" s="323">
        <v>178200000</v>
      </c>
    </row>
    <row r="26" spans="1:9" s="228" customFormat="1" ht="26.4">
      <c r="A26" s="209"/>
      <c r="B26" s="210" t="s">
        <v>396</v>
      </c>
      <c r="C26" s="210" t="s">
        <v>192</v>
      </c>
      <c r="D26" s="323">
        <v>16500000</v>
      </c>
      <c r="E26" s="420">
        <v>16500000</v>
      </c>
      <c r="F26" s="323">
        <v>99000000</v>
      </c>
    </row>
    <row r="27" spans="1:9" s="228" customFormat="1" ht="52.8">
      <c r="A27" s="209"/>
      <c r="B27" s="210" t="s">
        <v>397</v>
      </c>
      <c r="C27" s="210" t="s">
        <v>195</v>
      </c>
      <c r="D27" s="323">
        <v>13200000</v>
      </c>
      <c r="E27" s="420">
        <v>13200000</v>
      </c>
      <c r="F27" s="323">
        <v>79200000</v>
      </c>
    </row>
    <row r="28" spans="1:9" s="228" customFormat="1" ht="26.4">
      <c r="A28" s="209">
        <v>4</v>
      </c>
      <c r="B28" s="210" t="s">
        <v>517</v>
      </c>
      <c r="C28" s="210"/>
      <c r="D28" s="324"/>
      <c r="E28" s="422"/>
      <c r="F28" s="324"/>
    </row>
    <row r="29" spans="1:9" s="228" customFormat="1" ht="26.4">
      <c r="A29" s="209">
        <v>5</v>
      </c>
      <c r="B29" s="210" t="s">
        <v>518</v>
      </c>
      <c r="C29" s="210"/>
      <c r="D29" s="324"/>
      <c r="E29" s="422"/>
      <c r="F29" s="324"/>
    </row>
    <row r="30" spans="1:9" s="228" customFormat="1" ht="26.4">
      <c r="A30" s="209">
        <v>6</v>
      </c>
      <c r="B30" s="210" t="s">
        <v>398</v>
      </c>
      <c r="C30" s="210" t="s">
        <v>127</v>
      </c>
      <c r="D30" s="323">
        <v>47727900</v>
      </c>
      <c r="E30" s="420"/>
      <c r="F30" s="323">
        <v>47727900</v>
      </c>
    </row>
    <row r="31" spans="1:9" s="228" customFormat="1" ht="66">
      <c r="A31" s="209">
        <v>7</v>
      </c>
      <c r="B31" s="210" t="s">
        <v>399</v>
      </c>
      <c r="C31" s="210" t="s">
        <v>128</v>
      </c>
      <c r="D31" s="323">
        <v>15000000</v>
      </c>
      <c r="E31" s="420">
        <v>15000000</v>
      </c>
      <c r="F31" s="323">
        <v>90000000</v>
      </c>
    </row>
    <row r="32" spans="1:9" s="228" customFormat="1" ht="138.75" customHeight="1">
      <c r="A32" s="209">
        <v>8</v>
      </c>
      <c r="B32" s="267" t="s">
        <v>400</v>
      </c>
      <c r="C32" s="210" t="s">
        <v>129</v>
      </c>
      <c r="D32" s="324"/>
      <c r="E32" s="426"/>
      <c r="F32" s="323"/>
    </row>
    <row r="33" spans="1:9" s="228" customFormat="1" ht="52.8">
      <c r="A33" s="209">
        <v>9</v>
      </c>
      <c r="B33" s="210" t="s">
        <v>401</v>
      </c>
      <c r="C33" s="210" t="s">
        <v>130</v>
      </c>
      <c r="D33" s="323">
        <v>232217558</v>
      </c>
      <c r="E33" s="420">
        <v>344064740</v>
      </c>
      <c r="F33" s="323">
        <v>1013412661</v>
      </c>
    </row>
    <row r="34" spans="1:9" s="228" customFormat="1" ht="26.4">
      <c r="A34" s="209"/>
      <c r="B34" s="210" t="s">
        <v>277</v>
      </c>
      <c r="C34" s="210" t="s">
        <v>279</v>
      </c>
      <c r="D34" s="323">
        <v>189069182</v>
      </c>
      <c r="E34" s="420">
        <v>286720596</v>
      </c>
      <c r="F34" s="323">
        <v>830737030</v>
      </c>
    </row>
    <row r="35" spans="1:9" s="228" customFormat="1" ht="26.4">
      <c r="A35" s="209"/>
      <c r="B35" s="210" t="s">
        <v>278</v>
      </c>
      <c r="C35" s="210" t="s">
        <v>280</v>
      </c>
      <c r="D35" s="323">
        <v>43148376</v>
      </c>
      <c r="E35" s="420">
        <v>57344144</v>
      </c>
      <c r="F35" s="323">
        <v>182675631</v>
      </c>
    </row>
    <row r="36" spans="1:9" s="228" customFormat="1" ht="26.4">
      <c r="A36" s="209"/>
      <c r="B36" s="210" t="s">
        <v>434</v>
      </c>
      <c r="C36" s="210" t="s">
        <v>435</v>
      </c>
      <c r="D36" s="324"/>
      <c r="E36" s="422"/>
      <c r="F36" s="324"/>
    </row>
    <row r="37" spans="1:9" s="228" customFormat="1" ht="26.4">
      <c r="A37" s="209">
        <v>10</v>
      </c>
      <c r="B37" s="210" t="s">
        <v>402</v>
      </c>
      <c r="C37" s="210" t="s">
        <v>131</v>
      </c>
      <c r="D37" s="325">
        <v>56166</v>
      </c>
      <c r="E37" s="426">
        <v>59782</v>
      </c>
      <c r="F37" s="323">
        <v>285633</v>
      </c>
    </row>
    <row r="38" spans="1:9" s="228" customFormat="1" ht="26.4">
      <c r="A38" s="209"/>
      <c r="B38" s="210" t="s">
        <v>281</v>
      </c>
      <c r="C38" s="210" t="s">
        <v>132</v>
      </c>
      <c r="D38" s="323">
        <v>56166</v>
      </c>
      <c r="E38" s="426">
        <v>59782</v>
      </c>
      <c r="F38" s="323">
        <v>285633</v>
      </c>
    </row>
    <row r="39" spans="1:9" s="228" customFormat="1" ht="26.4">
      <c r="A39" s="209"/>
      <c r="B39" s="210" t="s">
        <v>403</v>
      </c>
      <c r="C39" s="210" t="s">
        <v>196</v>
      </c>
      <c r="D39" s="323"/>
      <c r="E39" s="420"/>
      <c r="F39" s="323"/>
    </row>
    <row r="40" spans="1:9" s="228" customFormat="1" ht="26.4">
      <c r="A40" s="209"/>
      <c r="B40" s="210" t="s">
        <v>282</v>
      </c>
      <c r="C40" s="210" t="s">
        <v>191</v>
      </c>
      <c r="D40" s="324"/>
      <c r="E40" s="422"/>
      <c r="F40" s="324"/>
    </row>
    <row r="41" spans="1:9" s="228" customFormat="1" ht="26.4">
      <c r="A41" s="209" t="s">
        <v>133</v>
      </c>
      <c r="B41" s="265" t="s">
        <v>404</v>
      </c>
      <c r="C41" s="210" t="s">
        <v>134</v>
      </c>
      <c r="D41" s="331">
        <v>-296399906</v>
      </c>
      <c r="E41" s="427">
        <v>772637026</v>
      </c>
      <c r="F41" s="326">
        <v>-571163874</v>
      </c>
    </row>
    <row r="42" spans="1:9" s="228" customFormat="1" ht="26.4">
      <c r="A42" s="209" t="s">
        <v>135</v>
      </c>
      <c r="B42" s="265" t="s">
        <v>405</v>
      </c>
      <c r="C42" s="210" t="s">
        <v>136</v>
      </c>
      <c r="D42" s="326">
        <v>-6890787800</v>
      </c>
      <c r="E42" s="427">
        <v>-145350200</v>
      </c>
      <c r="F42" s="326">
        <v>-2820977900</v>
      </c>
    </row>
    <row r="43" spans="1:9" s="228" customFormat="1" ht="52.8">
      <c r="A43" s="209">
        <v>1</v>
      </c>
      <c r="B43" s="210" t="s">
        <v>519</v>
      </c>
      <c r="C43" s="210" t="s">
        <v>137</v>
      </c>
      <c r="D43" s="332">
        <v>-2061151117</v>
      </c>
      <c r="E43" s="426">
        <v>620455915</v>
      </c>
      <c r="F43" s="327">
        <v>6189530306</v>
      </c>
    </row>
    <row r="44" spans="1:9" s="228" customFormat="1" ht="26.4">
      <c r="A44" s="209">
        <v>2</v>
      </c>
      <c r="B44" s="210" t="s">
        <v>407</v>
      </c>
      <c r="C44" s="210" t="s">
        <v>138</v>
      </c>
      <c r="D44" s="325">
        <v>-4829636683</v>
      </c>
      <c r="E44" s="426">
        <v>-765806115</v>
      </c>
      <c r="F44" s="325">
        <v>-9010508206</v>
      </c>
    </row>
    <row r="45" spans="1:9" s="228" customFormat="1" ht="52.8">
      <c r="A45" s="209" t="s">
        <v>139</v>
      </c>
      <c r="B45" s="265" t="s">
        <v>408</v>
      </c>
      <c r="C45" s="210" t="s">
        <v>140</v>
      </c>
      <c r="D45" s="326">
        <v>-7187187706</v>
      </c>
      <c r="E45" s="427">
        <v>627286826</v>
      </c>
      <c r="F45" s="326">
        <v>-3392141774</v>
      </c>
    </row>
    <row r="46" spans="1:9" s="228" customFormat="1" ht="26.4">
      <c r="A46" s="209" t="s">
        <v>67</v>
      </c>
      <c r="B46" s="265" t="s">
        <v>409</v>
      </c>
      <c r="C46" s="210" t="s">
        <v>141</v>
      </c>
      <c r="D46" s="326">
        <v>195847767609</v>
      </c>
      <c r="E46" s="427">
        <v>159998826237</v>
      </c>
      <c r="F46" s="326">
        <v>79035385746</v>
      </c>
    </row>
    <row r="47" spans="1:9" s="228" customFormat="1" ht="39.6">
      <c r="A47" s="209" t="s">
        <v>142</v>
      </c>
      <c r="B47" s="265" t="s">
        <v>410</v>
      </c>
      <c r="C47" s="210" t="s">
        <v>143</v>
      </c>
      <c r="D47" s="326">
        <v>34089732024</v>
      </c>
      <c r="E47" s="427">
        <v>35848941372</v>
      </c>
      <c r="F47" s="326">
        <v>150902113887</v>
      </c>
      <c r="G47" s="298"/>
      <c r="H47" s="298"/>
      <c r="I47" s="298"/>
    </row>
    <row r="48" spans="1:9" s="228" customFormat="1" ht="52.8">
      <c r="A48" s="209">
        <v>1</v>
      </c>
      <c r="B48" s="210" t="s">
        <v>411</v>
      </c>
      <c r="C48" s="210" t="s">
        <v>283</v>
      </c>
      <c r="D48" s="325">
        <v>-7187187706</v>
      </c>
      <c r="E48" s="426">
        <v>627286826</v>
      </c>
      <c r="F48" s="325">
        <v>-3392141774</v>
      </c>
    </row>
    <row r="49" spans="1:6" s="228" customFormat="1" ht="52.8">
      <c r="A49" s="209">
        <v>2</v>
      </c>
      <c r="B49" s="210" t="s">
        <v>520</v>
      </c>
      <c r="C49" s="210" t="s">
        <v>284</v>
      </c>
      <c r="D49" s="324"/>
      <c r="E49" s="422"/>
      <c r="F49" s="324"/>
    </row>
    <row r="50" spans="1:6" s="228" customFormat="1" ht="52.8">
      <c r="A50" s="209">
        <v>3</v>
      </c>
      <c r="B50" s="210" t="s">
        <v>583</v>
      </c>
      <c r="C50" s="210" t="s">
        <v>144</v>
      </c>
      <c r="D50" s="325">
        <v>41276919730</v>
      </c>
      <c r="E50" s="428">
        <v>35221654546</v>
      </c>
      <c r="F50" s="327">
        <v>154294255661</v>
      </c>
    </row>
    <row r="51" spans="1:6" s="228" customFormat="1" ht="26.4">
      <c r="A51" s="209" t="s">
        <v>145</v>
      </c>
      <c r="B51" s="265" t="s">
        <v>412</v>
      </c>
      <c r="C51" s="210" t="s">
        <v>146</v>
      </c>
      <c r="D51" s="324">
        <v>229937499633</v>
      </c>
      <c r="E51" s="422">
        <v>195847767609</v>
      </c>
      <c r="F51" s="324">
        <v>229937499633</v>
      </c>
    </row>
    <row r="52" spans="1:6" s="228" customFormat="1" ht="39.6">
      <c r="A52" s="209" t="s">
        <v>255</v>
      </c>
      <c r="B52" s="265" t="s">
        <v>413</v>
      </c>
      <c r="C52" s="210" t="s">
        <v>256</v>
      </c>
      <c r="D52" s="295"/>
      <c r="E52" s="422"/>
      <c r="F52" s="297"/>
    </row>
    <row r="53" spans="1:6" s="228" customFormat="1" ht="39.6">
      <c r="A53" s="209"/>
      <c r="B53" s="210" t="s">
        <v>414</v>
      </c>
      <c r="C53" s="210" t="s">
        <v>257</v>
      </c>
      <c r="D53" s="295"/>
      <c r="E53" s="429"/>
      <c r="F53" s="297"/>
    </row>
    <row r="54" spans="1:6">
      <c r="A54" s="218"/>
      <c r="B54" s="218"/>
      <c r="C54" s="254"/>
      <c r="D54" s="254"/>
      <c r="E54" s="299"/>
      <c r="F54" s="220"/>
    </row>
    <row r="55" spans="1:6" s="218" customFormat="1">
      <c r="A55" s="249" t="s">
        <v>644</v>
      </c>
      <c r="C55" s="254"/>
      <c r="D55" s="250" t="s">
        <v>645</v>
      </c>
      <c r="E55" s="255"/>
      <c r="F55" s="220"/>
    </row>
    <row r="56" spans="1:6" s="218" customFormat="1">
      <c r="A56" s="256" t="s">
        <v>176</v>
      </c>
      <c r="C56" s="254"/>
      <c r="D56" s="257" t="s">
        <v>177</v>
      </c>
      <c r="E56" s="257"/>
      <c r="F56" s="220"/>
    </row>
    <row r="57" spans="1:6" s="218" customFormat="1">
      <c r="C57" s="254"/>
      <c r="D57" s="254"/>
      <c r="E57" s="254"/>
      <c r="F57" s="220"/>
    </row>
    <row r="58" spans="1:6" s="218" customFormat="1">
      <c r="C58" s="254"/>
      <c r="D58" s="254"/>
      <c r="E58" s="254"/>
      <c r="F58" s="220"/>
    </row>
    <row r="59" spans="1:6" s="218" customFormat="1">
      <c r="C59" s="254"/>
      <c r="D59" s="254"/>
      <c r="E59" s="254"/>
      <c r="F59" s="220"/>
    </row>
    <row r="60" spans="1:6" s="218" customFormat="1">
      <c r="C60" s="254"/>
      <c r="D60" s="254"/>
      <c r="E60" s="254"/>
      <c r="F60" s="220"/>
    </row>
    <row r="61" spans="1:6" s="218" customFormat="1">
      <c r="C61" s="254"/>
      <c r="D61" s="254"/>
      <c r="E61" s="254"/>
      <c r="F61" s="220"/>
    </row>
    <row r="62" spans="1:6" s="218" customFormat="1">
      <c r="C62" s="254"/>
      <c r="D62" s="254"/>
      <c r="E62" s="254"/>
      <c r="F62" s="220"/>
    </row>
    <row r="63" spans="1:6" s="218" customFormat="1">
      <c r="A63" s="258"/>
      <c r="B63" s="258"/>
      <c r="C63" s="254"/>
      <c r="D63" s="235"/>
      <c r="E63" s="235"/>
      <c r="F63" s="220"/>
    </row>
    <row r="64" spans="1:6" s="218" customFormat="1">
      <c r="A64" s="259" t="s">
        <v>236</v>
      </c>
      <c r="C64" s="254"/>
      <c r="D64" s="255" t="s">
        <v>445</v>
      </c>
      <c r="E64" s="255"/>
      <c r="F64" s="220"/>
    </row>
    <row r="65" spans="1:6" s="218" customFormat="1">
      <c r="A65" s="259" t="s">
        <v>592</v>
      </c>
      <c r="C65" s="254"/>
      <c r="D65" s="255"/>
      <c r="E65" s="255"/>
      <c r="F65" s="220"/>
    </row>
    <row r="66" spans="1:6" s="218" customFormat="1">
      <c r="A66" s="218" t="s">
        <v>237</v>
      </c>
      <c r="C66" s="254"/>
      <c r="D66" s="254"/>
      <c r="E66" s="254"/>
      <c r="F66" s="220"/>
    </row>
    <row r="67" spans="1:6">
      <c r="A67" s="218"/>
      <c r="B67" s="218"/>
      <c r="C67" s="254"/>
      <c r="D67" s="254"/>
      <c r="E67" s="299"/>
      <c r="F67" s="220"/>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view="pageBreakPreview" topLeftCell="A40" zoomScaleNormal="100" zoomScaleSheetLayoutView="100" workbookViewId="0">
      <selection activeCell="J7" sqref="J7"/>
    </sheetView>
  </sheetViews>
  <sheetFormatPr defaultColWidth="9.109375" defaultRowHeight="13.2"/>
  <cols>
    <col min="1" max="1" width="6" style="284" customWidth="1"/>
    <col min="2" max="2" width="33.6640625" style="231" customWidth="1"/>
    <col min="3" max="3" width="12.33203125" style="231" customWidth="1"/>
    <col min="4" max="4" width="14.88671875" style="231" customWidth="1"/>
    <col min="5" max="5" width="20" style="231" customWidth="1"/>
    <col min="6" max="6" width="27" style="231" customWidth="1"/>
    <col min="7" max="7" width="18.44140625" style="231" customWidth="1"/>
    <col min="8" max="8" width="19.5546875" style="215" bestFit="1" customWidth="1"/>
    <col min="9" max="9" width="7.5546875" style="215" customWidth="1"/>
    <col min="10" max="10" width="14.88671875" style="215" bestFit="1" customWidth="1"/>
    <col min="11" max="11" width="8.6640625" style="215"/>
    <col min="12" max="13" width="9.109375" style="215"/>
    <col min="14" max="16384" width="9.109375" style="231"/>
  </cols>
  <sheetData>
    <row r="1" spans="1:13" ht="25.5" customHeight="1">
      <c r="A1" s="447" t="s">
        <v>507</v>
      </c>
      <c r="B1" s="447"/>
      <c r="C1" s="447"/>
      <c r="D1" s="447"/>
      <c r="E1" s="447"/>
      <c r="F1" s="447"/>
      <c r="G1" s="447"/>
    </row>
    <row r="2" spans="1:13" ht="29.25" customHeight="1">
      <c r="A2" s="469" t="s">
        <v>508</v>
      </c>
      <c r="B2" s="469"/>
      <c r="C2" s="469"/>
      <c r="D2" s="469"/>
      <c r="E2" s="469"/>
      <c r="F2" s="469"/>
      <c r="G2" s="469"/>
    </row>
    <row r="3" spans="1:13">
      <c r="A3" s="449" t="s">
        <v>261</v>
      </c>
      <c r="B3" s="449"/>
      <c r="C3" s="449"/>
      <c r="D3" s="449"/>
      <c r="E3" s="449"/>
      <c r="F3" s="449"/>
      <c r="G3" s="449"/>
    </row>
    <row r="4" spans="1:13">
      <c r="A4" s="449"/>
      <c r="B4" s="449"/>
      <c r="C4" s="449"/>
      <c r="D4" s="449"/>
      <c r="E4" s="449"/>
      <c r="F4" s="449"/>
      <c r="G4" s="449"/>
    </row>
    <row r="5" spans="1:13">
      <c r="A5" s="454" t="s">
        <v>663</v>
      </c>
      <c r="B5" s="454"/>
      <c r="C5" s="454"/>
      <c r="D5" s="454"/>
      <c r="E5" s="454"/>
      <c r="F5" s="454"/>
      <c r="G5" s="454"/>
    </row>
    <row r="6" spans="1:13">
      <c r="A6" s="341"/>
      <c r="B6" s="341"/>
      <c r="C6" s="341"/>
      <c r="D6" s="341"/>
      <c r="E6" s="341"/>
      <c r="F6" s="215"/>
      <c r="G6" s="215"/>
    </row>
    <row r="7" spans="1:13" ht="31.5" customHeight="1">
      <c r="A7" s="446" t="s">
        <v>610</v>
      </c>
      <c r="B7" s="446"/>
      <c r="C7" s="446" t="s">
        <v>611</v>
      </c>
      <c r="D7" s="446"/>
      <c r="E7" s="446"/>
      <c r="F7" s="446"/>
      <c r="G7" s="215"/>
    </row>
    <row r="8" spans="1:13" ht="29.25" customHeight="1">
      <c r="A8" s="446" t="s">
        <v>606</v>
      </c>
      <c r="B8" s="446"/>
      <c r="C8" s="446" t="s">
        <v>607</v>
      </c>
      <c r="D8" s="446"/>
      <c r="E8" s="446"/>
      <c r="F8" s="446"/>
      <c r="G8" s="242"/>
    </row>
    <row r="9" spans="1:13" ht="29.25" customHeight="1">
      <c r="A9" s="445" t="s">
        <v>608</v>
      </c>
      <c r="B9" s="445"/>
      <c r="C9" s="445" t="s">
        <v>609</v>
      </c>
      <c r="D9" s="445"/>
      <c r="E9" s="445"/>
      <c r="F9" s="445"/>
      <c r="G9" s="243"/>
    </row>
    <row r="10" spans="1:13" ht="29.25" customHeight="1">
      <c r="A10" s="445" t="s">
        <v>612</v>
      </c>
      <c r="B10" s="445"/>
      <c r="C10" s="445" t="s">
        <v>664</v>
      </c>
      <c r="D10" s="445"/>
      <c r="E10" s="445"/>
      <c r="F10" s="445"/>
      <c r="G10" s="243"/>
    </row>
    <row r="11" spans="1:13" ht="23.25" customHeight="1">
      <c r="A11" s="336"/>
      <c r="B11" s="336"/>
      <c r="C11" s="336"/>
      <c r="D11" s="336"/>
      <c r="E11" s="336"/>
      <c r="F11" s="336"/>
      <c r="G11" s="243"/>
    </row>
    <row r="12" spans="1:13" s="270" customFormat="1" ht="18.75" customHeight="1">
      <c r="A12" s="269" t="s">
        <v>264</v>
      </c>
      <c r="H12" s="215"/>
      <c r="I12" s="215"/>
      <c r="J12" s="215"/>
      <c r="K12" s="215"/>
      <c r="L12" s="215"/>
      <c r="M12" s="215"/>
    </row>
    <row r="13" spans="1:13" ht="63" customHeight="1">
      <c r="A13" s="236" t="s">
        <v>200</v>
      </c>
      <c r="B13" s="236" t="s">
        <v>201</v>
      </c>
      <c r="C13" s="236" t="s">
        <v>199</v>
      </c>
      <c r="D13" s="236" t="s">
        <v>230</v>
      </c>
      <c r="E13" s="236" t="s">
        <v>202</v>
      </c>
      <c r="F13" s="236" t="s">
        <v>203</v>
      </c>
      <c r="G13" s="271" t="s">
        <v>204</v>
      </c>
    </row>
    <row r="14" spans="1:13" ht="63" customHeight="1">
      <c r="A14" s="236" t="s">
        <v>46</v>
      </c>
      <c r="B14" s="272" t="s">
        <v>521</v>
      </c>
      <c r="C14" s="236"/>
      <c r="D14" s="236"/>
      <c r="E14" s="236"/>
      <c r="F14" s="236"/>
      <c r="G14" s="271"/>
    </row>
    <row r="15" spans="1:13" s="249" customFormat="1" ht="52.8">
      <c r="A15" s="273" t="s">
        <v>56</v>
      </c>
      <c r="B15" s="273" t="s">
        <v>522</v>
      </c>
      <c r="C15" s="273">
        <v>2246</v>
      </c>
      <c r="D15" s="274"/>
      <c r="E15" s="274"/>
      <c r="F15" s="274"/>
      <c r="G15" s="275"/>
      <c r="H15" s="215"/>
      <c r="I15" s="215"/>
      <c r="J15" s="215"/>
      <c r="K15" s="215"/>
      <c r="L15" s="215"/>
      <c r="M15" s="215"/>
    </row>
    <row r="16" spans="1:13" s="215" customFormat="1">
      <c r="A16" s="233">
        <v>1</v>
      </c>
      <c r="B16" s="308" t="s">
        <v>638</v>
      </c>
      <c r="C16" s="233">
        <v>2246.1</v>
      </c>
      <c r="D16" s="309">
        <v>940842</v>
      </c>
      <c r="E16" s="310">
        <v>23800</v>
      </c>
      <c r="F16" s="311">
        <v>22392039600</v>
      </c>
      <c r="G16" s="399">
        <v>9.472721693930776E-2</v>
      </c>
      <c r="H16" s="277"/>
      <c r="I16" s="277"/>
      <c r="J16" s="277"/>
      <c r="K16" s="278"/>
    </row>
    <row r="17" spans="1:13" s="215" customFormat="1">
      <c r="A17" s="233">
        <v>2</v>
      </c>
      <c r="B17" s="308" t="s">
        <v>656</v>
      </c>
      <c r="C17" s="233">
        <v>2246.1999999999998</v>
      </c>
      <c r="D17" s="309">
        <v>225600</v>
      </c>
      <c r="E17" s="310">
        <v>46000</v>
      </c>
      <c r="F17" s="311">
        <v>10377600000</v>
      </c>
      <c r="G17" s="399">
        <v>4.3901367810610707E-2</v>
      </c>
      <c r="H17" s="277"/>
      <c r="I17" s="277"/>
      <c r="J17" s="277"/>
      <c r="K17" s="278"/>
    </row>
    <row r="18" spans="1:13" s="215" customFormat="1">
      <c r="A18" s="233">
        <v>3</v>
      </c>
      <c r="B18" s="308" t="s">
        <v>652</v>
      </c>
      <c r="C18" s="233">
        <v>2246.3000000000002</v>
      </c>
      <c r="D18" s="309">
        <v>288800</v>
      </c>
      <c r="E18" s="310">
        <v>31000</v>
      </c>
      <c r="F18" s="311">
        <v>8952800000</v>
      </c>
      <c r="G18" s="399">
        <v>3.7873898178272004E-2</v>
      </c>
      <c r="H18" s="277"/>
      <c r="I18" s="277"/>
      <c r="J18" s="277"/>
      <c r="K18" s="278"/>
    </row>
    <row r="19" spans="1:13" s="215" customFormat="1">
      <c r="A19" s="233">
        <v>4</v>
      </c>
      <c r="B19" s="308" t="s">
        <v>646</v>
      </c>
      <c r="C19" s="233">
        <v>2246.4</v>
      </c>
      <c r="D19" s="309">
        <v>315150</v>
      </c>
      <c r="E19" s="310">
        <v>26200</v>
      </c>
      <c r="F19" s="311">
        <v>8256930000</v>
      </c>
      <c r="G19" s="399">
        <v>3.49300918243588E-2</v>
      </c>
      <c r="H19" s="277"/>
      <c r="I19" s="277"/>
      <c r="J19" s="277"/>
      <c r="K19" s="278"/>
    </row>
    <row r="20" spans="1:13" s="215" customFormat="1">
      <c r="A20" s="233">
        <v>5</v>
      </c>
      <c r="B20" s="308" t="s">
        <v>647</v>
      </c>
      <c r="C20" s="233">
        <v>2246.5</v>
      </c>
      <c r="D20" s="309">
        <v>441100</v>
      </c>
      <c r="E20" s="310">
        <v>23000</v>
      </c>
      <c r="F20" s="311">
        <v>10145300000</v>
      </c>
      <c r="G20" s="399">
        <v>4.2918646589672836E-2</v>
      </c>
      <c r="H20" s="277"/>
      <c r="I20" s="277"/>
      <c r="J20" s="277"/>
      <c r="K20" s="278"/>
    </row>
    <row r="21" spans="1:13" s="215" customFormat="1">
      <c r="A21" s="233">
        <v>6</v>
      </c>
      <c r="B21" s="308" t="s">
        <v>667</v>
      </c>
      <c r="C21" s="233">
        <v>2246.6</v>
      </c>
      <c r="D21" s="309">
        <v>370600</v>
      </c>
      <c r="E21" s="310">
        <v>28200</v>
      </c>
      <c r="F21" s="311">
        <v>10450920000</v>
      </c>
      <c r="G21" s="399">
        <v>4.421154051796828E-2</v>
      </c>
      <c r="H21" s="277"/>
      <c r="I21" s="277"/>
      <c r="J21" s="277"/>
      <c r="K21" s="278"/>
    </row>
    <row r="22" spans="1:13" s="215" customFormat="1">
      <c r="A22" s="233">
        <v>7</v>
      </c>
      <c r="B22" s="308" t="s">
        <v>657</v>
      </c>
      <c r="C22" s="233">
        <v>2246.6999999999998</v>
      </c>
      <c r="D22" s="309">
        <v>1018100</v>
      </c>
      <c r="E22" s="310">
        <v>22200</v>
      </c>
      <c r="F22" s="311">
        <v>22601820000</v>
      </c>
      <c r="G22" s="399">
        <v>9.5614671312174035E-2</v>
      </c>
      <c r="H22" s="277"/>
      <c r="I22" s="277"/>
      <c r="J22" s="277"/>
      <c r="K22" s="278"/>
    </row>
    <row r="23" spans="1:13" s="215" customFormat="1">
      <c r="A23" s="233">
        <v>8</v>
      </c>
      <c r="B23" s="308" t="s">
        <v>649</v>
      </c>
      <c r="C23" s="233">
        <v>2246.8000000000002</v>
      </c>
      <c r="D23" s="309">
        <v>619800</v>
      </c>
      <c r="E23" s="310">
        <v>14100</v>
      </c>
      <c r="F23" s="311">
        <v>8739180000</v>
      </c>
      <c r="G23" s="399">
        <v>3.6970200773120264E-2</v>
      </c>
      <c r="H23" s="277"/>
      <c r="I23" s="277"/>
      <c r="J23" s="277"/>
      <c r="K23" s="278"/>
    </row>
    <row r="24" spans="1:13" s="215" customFormat="1">
      <c r="A24" s="233">
        <v>9</v>
      </c>
      <c r="B24" s="308" t="s">
        <v>668</v>
      </c>
      <c r="C24" s="233">
        <v>2246.9</v>
      </c>
      <c r="D24" s="309">
        <v>491800</v>
      </c>
      <c r="E24" s="310">
        <v>20800</v>
      </c>
      <c r="F24" s="311">
        <v>10229440000</v>
      </c>
      <c r="G24" s="399">
        <v>4.3274592192469701E-2</v>
      </c>
      <c r="H24" s="277"/>
      <c r="I24" s="277"/>
      <c r="J24" s="277"/>
      <c r="K24" s="278"/>
    </row>
    <row r="25" spans="1:13" s="215" customFormat="1">
      <c r="A25" s="233">
        <v>10</v>
      </c>
      <c r="B25" s="308" t="s">
        <v>658</v>
      </c>
      <c r="C25" s="312" t="s">
        <v>651</v>
      </c>
      <c r="D25" s="309">
        <v>253800</v>
      </c>
      <c r="E25" s="310">
        <v>33950</v>
      </c>
      <c r="F25" s="311">
        <v>8616510000</v>
      </c>
      <c r="G25" s="399">
        <v>3.6451257974272011E-2</v>
      </c>
      <c r="H25" s="277"/>
      <c r="I25" s="277"/>
      <c r="J25" s="277"/>
      <c r="K25" s="278"/>
    </row>
    <row r="26" spans="1:13" s="215" customFormat="1">
      <c r="A26" s="233">
        <v>11</v>
      </c>
      <c r="B26" s="308" t="s">
        <v>659</v>
      </c>
      <c r="C26" s="233">
        <v>2246.11</v>
      </c>
      <c r="D26" s="309">
        <v>314100</v>
      </c>
      <c r="E26" s="310">
        <v>28800</v>
      </c>
      <c r="F26" s="311">
        <v>9046080000</v>
      </c>
      <c r="G26" s="399">
        <v>3.8268509609563801E-2</v>
      </c>
      <c r="H26" s="277"/>
      <c r="I26" s="277"/>
      <c r="J26" s="277"/>
      <c r="K26" s="278"/>
    </row>
    <row r="27" spans="1:13" s="215" customFormat="1">
      <c r="A27" s="233">
        <v>12</v>
      </c>
      <c r="B27" s="308" t="s">
        <v>669</v>
      </c>
      <c r="C27" s="233">
        <v>2246.12</v>
      </c>
      <c r="D27" s="309">
        <v>539000</v>
      </c>
      <c r="E27" s="310">
        <v>17200</v>
      </c>
      <c r="F27" s="311">
        <v>9270800000</v>
      </c>
      <c r="G27" s="399">
        <v>3.9219164421312222E-2</v>
      </c>
      <c r="H27" s="277"/>
      <c r="I27" s="277"/>
      <c r="J27" s="277"/>
      <c r="K27" s="278"/>
    </row>
    <row r="28" spans="1:13" s="215" customFormat="1">
      <c r="A28" s="233">
        <v>13</v>
      </c>
      <c r="B28" s="308" t="s">
        <v>643</v>
      </c>
      <c r="C28" s="233">
        <v>2246.13</v>
      </c>
      <c r="D28" s="309">
        <v>149707</v>
      </c>
      <c r="E28" s="310">
        <v>85200</v>
      </c>
      <c r="F28" s="311">
        <v>12755036400</v>
      </c>
      <c r="G28" s="399">
        <v>5.3958867602733565E-2</v>
      </c>
      <c r="H28" s="277"/>
      <c r="I28" s="277"/>
      <c r="J28" s="277"/>
      <c r="K28" s="278"/>
    </row>
    <row r="29" spans="1:13" s="215" customFormat="1">
      <c r="A29" s="233">
        <v>14</v>
      </c>
      <c r="B29" s="308" t="s">
        <v>670</v>
      </c>
      <c r="C29" s="233">
        <v>2246.14</v>
      </c>
      <c r="D29" s="309">
        <v>23874</v>
      </c>
      <c r="E29" s="310">
        <v>20600</v>
      </c>
      <c r="F29" s="311">
        <v>491804400</v>
      </c>
      <c r="G29" s="399">
        <v>2.0805278537693408E-3</v>
      </c>
      <c r="H29" s="277"/>
      <c r="I29" s="277"/>
      <c r="J29" s="277"/>
      <c r="K29" s="278"/>
    </row>
    <row r="30" spans="1:13" s="215" customFormat="1">
      <c r="A30" s="233">
        <v>15</v>
      </c>
      <c r="B30" s="308" t="s">
        <v>648</v>
      </c>
      <c r="C30" s="233">
        <v>2246.15</v>
      </c>
      <c r="D30" s="309">
        <v>935000</v>
      </c>
      <c r="E30" s="310">
        <v>18650</v>
      </c>
      <c r="F30" s="311">
        <v>17437750000</v>
      </c>
      <c r="G30" s="399">
        <v>7.3768605124448508E-2</v>
      </c>
      <c r="H30" s="277"/>
      <c r="I30" s="277"/>
      <c r="J30" s="277"/>
      <c r="K30" s="278"/>
    </row>
    <row r="31" spans="1:13" s="249" customFormat="1">
      <c r="A31" s="273"/>
      <c r="B31" s="273" t="s">
        <v>639</v>
      </c>
      <c r="C31" s="273">
        <v>2247</v>
      </c>
      <c r="D31" s="274">
        <v>6927273</v>
      </c>
      <c r="E31" s="310"/>
      <c r="F31" s="274">
        <v>169764010400</v>
      </c>
      <c r="G31" s="400">
        <v>0.71816915872405385</v>
      </c>
      <c r="H31" s="277"/>
      <c r="I31" s="277"/>
      <c r="J31" s="277"/>
      <c r="K31" s="278"/>
      <c r="L31" s="215"/>
      <c r="M31" s="215"/>
    </row>
    <row r="32" spans="1:13" s="249" customFormat="1" ht="79.2">
      <c r="A32" s="273" t="s">
        <v>133</v>
      </c>
      <c r="B32" s="273" t="s">
        <v>523</v>
      </c>
      <c r="C32" s="273">
        <v>2248</v>
      </c>
      <c r="D32" s="274"/>
      <c r="E32" s="274"/>
      <c r="F32" s="274"/>
      <c r="G32" s="400"/>
      <c r="H32" s="215"/>
      <c r="I32" s="215"/>
      <c r="J32" s="277"/>
      <c r="K32" s="278"/>
      <c r="L32" s="215"/>
      <c r="M32" s="215"/>
    </row>
    <row r="33" spans="1:13" s="215" customFormat="1" ht="26.4">
      <c r="A33" s="233"/>
      <c r="B33" s="233" t="s">
        <v>614</v>
      </c>
      <c r="C33" s="233">
        <v>2249</v>
      </c>
      <c r="D33" s="311"/>
      <c r="E33" s="311"/>
      <c r="F33" s="311"/>
      <c r="G33" s="399"/>
      <c r="J33" s="277"/>
      <c r="K33" s="278"/>
    </row>
    <row r="34" spans="1:13" s="249" customFormat="1" ht="26.4">
      <c r="A34" s="273"/>
      <c r="B34" s="273" t="s">
        <v>615</v>
      </c>
      <c r="C34" s="273">
        <v>2250</v>
      </c>
      <c r="D34" s="274">
        <v>6927273</v>
      </c>
      <c r="E34" s="274"/>
      <c r="F34" s="274">
        <v>169764010400</v>
      </c>
      <c r="G34" s="400">
        <v>0.71816915872405385</v>
      </c>
      <c r="H34" s="215"/>
      <c r="I34" s="215"/>
      <c r="J34" s="277"/>
      <c r="K34" s="278"/>
      <c r="L34" s="215"/>
      <c r="M34" s="215"/>
    </row>
    <row r="35" spans="1:13" s="249" customFormat="1" ht="26.4">
      <c r="A35" s="273" t="s">
        <v>259</v>
      </c>
      <c r="B35" s="273" t="s">
        <v>616</v>
      </c>
      <c r="C35" s="273">
        <v>2251</v>
      </c>
      <c r="D35" s="274"/>
      <c r="E35" s="274"/>
      <c r="F35" s="274"/>
      <c r="G35" s="400"/>
      <c r="H35" s="215"/>
      <c r="I35" s="215"/>
      <c r="J35" s="277"/>
      <c r="K35" s="278"/>
      <c r="L35" s="215"/>
      <c r="M35" s="215"/>
    </row>
    <row r="36" spans="1:13" s="249" customFormat="1">
      <c r="A36" s="273"/>
      <c r="B36" s="233"/>
      <c r="C36" s="233">
        <v>2251.1</v>
      </c>
      <c r="D36" s="311"/>
      <c r="E36" s="313"/>
      <c r="F36" s="311"/>
      <c r="G36" s="399"/>
      <c r="H36" s="215"/>
      <c r="I36" s="215"/>
      <c r="J36" s="277"/>
      <c r="K36" s="278"/>
      <c r="L36" s="215"/>
      <c r="M36" s="215"/>
    </row>
    <row r="37" spans="1:13" s="215" customFormat="1" ht="26.4">
      <c r="A37" s="233"/>
      <c r="B37" s="273" t="s">
        <v>613</v>
      </c>
      <c r="C37" s="233">
        <v>2252</v>
      </c>
      <c r="D37" s="274"/>
      <c r="E37" s="311"/>
      <c r="F37" s="274"/>
      <c r="G37" s="400"/>
      <c r="H37" s="276"/>
      <c r="I37" s="276"/>
      <c r="J37" s="277"/>
      <c r="K37" s="278"/>
    </row>
    <row r="38" spans="1:13" s="249" customFormat="1" ht="26.25" customHeight="1">
      <c r="A38" s="273" t="s">
        <v>260</v>
      </c>
      <c r="B38" s="273" t="s">
        <v>617</v>
      </c>
      <c r="C38" s="273">
        <v>2253</v>
      </c>
      <c r="D38" s="274"/>
      <c r="E38" s="274"/>
      <c r="F38" s="274"/>
      <c r="G38" s="400"/>
      <c r="H38" s="215"/>
      <c r="I38" s="215"/>
      <c r="J38" s="277"/>
      <c r="K38" s="278"/>
      <c r="L38" s="215"/>
      <c r="M38" s="215"/>
    </row>
    <row r="39" spans="1:13" s="215" customFormat="1" ht="24" customHeight="1">
      <c r="A39" s="233" t="s">
        <v>258</v>
      </c>
      <c r="B39" s="233" t="s">
        <v>653</v>
      </c>
      <c r="C39" s="233">
        <v>2253.1</v>
      </c>
      <c r="D39" s="311"/>
      <c r="E39" s="311"/>
      <c r="F39" s="311"/>
      <c r="G39" s="399"/>
      <c r="J39" s="277"/>
      <c r="K39" s="278"/>
    </row>
    <row r="40" spans="1:13" s="215" customFormat="1" ht="26.4">
      <c r="A40" s="273"/>
      <c r="B40" s="273" t="s">
        <v>613</v>
      </c>
      <c r="C40" s="273">
        <v>2254</v>
      </c>
      <c r="D40" s="274"/>
      <c r="E40" s="274"/>
      <c r="F40" s="274"/>
      <c r="G40" s="400"/>
      <c r="J40" s="277"/>
      <c r="K40" s="278"/>
    </row>
    <row r="41" spans="1:13" s="249" customFormat="1" ht="26.4">
      <c r="A41" s="273"/>
      <c r="B41" s="273" t="s">
        <v>618</v>
      </c>
      <c r="C41" s="273">
        <v>2255</v>
      </c>
      <c r="D41" s="274"/>
      <c r="E41" s="274"/>
      <c r="F41" s="274">
        <v>169764010400</v>
      </c>
      <c r="G41" s="400">
        <v>0.71816915872405385</v>
      </c>
      <c r="H41" s="276"/>
      <c r="I41" s="276"/>
      <c r="J41" s="277"/>
      <c r="K41" s="278"/>
      <c r="L41" s="215"/>
      <c r="M41" s="215"/>
    </row>
    <row r="42" spans="1:13" s="249" customFormat="1" ht="26.4">
      <c r="A42" s="273" t="s">
        <v>67</v>
      </c>
      <c r="B42" s="273" t="s">
        <v>619</v>
      </c>
      <c r="C42" s="273">
        <v>2256</v>
      </c>
      <c r="D42" s="274"/>
      <c r="E42" s="274"/>
      <c r="F42" s="274"/>
      <c r="G42" s="400"/>
      <c r="H42" s="215"/>
      <c r="I42" s="215"/>
      <c r="J42" s="277"/>
      <c r="K42" s="278"/>
      <c r="L42" s="215"/>
      <c r="M42" s="215"/>
    </row>
    <row r="43" spans="1:13" s="215" customFormat="1" ht="26.4">
      <c r="A43" s="233">
        <v>1</v>
      </c>
      <c r="B43" s="233" t="s">
        <v>415</v>
      </c>
      <c r="C43" s="233">
        <v>2256.1</v>
      </c>
      <c r="D43" s="311" t="s">
        <v>430</v>
      </c>
      <c r="E43" s="311" t="s">
        <v>430</v>
      </c>
      <c r="F43" s="311"/>
      <c r="G43" s="399"/>
      <c r="J43" s="277"/>
      <c r="K43" s="278"/>
    </row>
    <row r="44" spans="1:13" s="215" customFormat="1" ht="26.4">
      <c r="A44" s="233">
        <v>2</v>
      </c>
      <c r="B44" s="233" t="s">
        <v>443</v>
      </c>
      <c r="C44" s="233">
        <v>2256.1999999999998</v>
      </c>
      <c r="D44" s="311" t="s">
        <v>430</v>
      </c>
      <c r="E44" s="311" t="s">
        <v>430</v>
      </c>
      <c r="F44" s="311"/>
      <c r="G44" s="399"/>
      <c r="J44" s="277"/>
      <c r="K44" s="278"/>
    </row>
    <row r="45" spans="1:13" s="215" customFormat="1" ht="26.4">
      <c r="A45" s="233">
        <v>3</v>
      </c>
      <c r="B45" s="233" t="s">
        <v>416</v>
      </c>
      <c r="C45" s="233">
        <v>2256.3000000000002</v>
      </c>
      <c r="D45" s="311" t="s">
        <v>430</v>
      </c>
      <c r="E45" s="311" t="s">
        <v>430</v>
      </c>
      <c r="F45" s="311">
        <v>269500000</v>
      </c>
      <c r="G45" s="399">
        <v>1.1400919889916344E-3</v>
      </c>
      <c r="J45" s="277"/>
      <c r="K45" s="278"/>
    </row>
    <row r="46" spans="1:13" s="215" customFormat="1" ht="26.4">
      <c r="A46" s="233">
        <v>4</v>
      </c>
      <c r="B46" s="233" t="s">
        <v>524</v>
      </c>
      <c r="C46" s="233">
        <v>2256.4</v>
      </c>
      <c r="D46" s="311" t="s">
        <v>430</v>
      </c>
      <c r="E46" s="311" t="s">
        <v>430</v>
      </c>
      <c r="F46" s="311"/>
      <c r="G46" s="399"/>
      <c r="J46" s="277"/>
      <c r="K46" s="278"/>
    </row>
    <row r="47" spans="1:13" s="215" customFormat="1" ht="39.6">
      <c r="A47" s="233">
        <v>5</v>
      </c>
      <c r="B47" s="233" t="s">
        <v>417</v>
      </c>
      <c r="C47" s="233">
        <v>2256.5</v>
      </c>
      <c r="D47" s="311" t="s">
        <v>430</v>
      </c>
      <c r="E47" s="311" t="s">
        <v>430</v>
      </c>
      <c r="F47" s="311">
        <v>3603275000</v>
      </c>
      <c r="G47" s="399">
        <v>1.5243283716637593E-2</v>
      </c>
      <c r="J47" s="277"/>
      <c r="K47" s="278"/>
    </row>
    <row r="48" spans="1:13" s="215" customFormat="1" ht="26.4">
      <c r="A48" s="233">
        <v>6</v>
      </c>
      <c r="B48" s="233" t="s">
        <v>418</v>
      </c>
      <c r="C48" s="233">
        <v>2256.6</v>
      </c>
      <c r="D48" s="311" t="s">
        <v>430</v>
      </c>
      <c r="E48" s="311" t="s">
        <v>430</v>
      </c>
      <c r="F48" s="311"/>
      <c r="G48" s="400"/>
      <c r="J48" s="277"/>
      <c r="K48" s="278"/>
    </row>
    <row r="49" spans="1:13" s="215" customFormat="1" ht="39.6">
      <c r="A49" s="233">
        <v>7</v>
      </c>
      <c r="B49" s="233" t="s">
        <v>641</v>
      </c>
      <c r="C49" s="233">
        <v>2256.6999999999998</v>
      </c>
      <c r="D49" s="311" t="s">
        <v>430</v>
      </c>
      <c r="E49" s="311" t="s">
        <v>430</v>
      </c>
      <c r="F49" s="311"/>
      <c r="G49" s="399"/>
      <c r="J49" s="277"/>
      <c r="K49" s="278"/>
    </row>
    <row r="50" spans="1:13" s="249" customFormat="1" ht="26.4">
      <c r="A50" s="273"/>
      <c r="B50" s="273" t="s">
        <v>420</v>
      </c>
      <c r="C50" s="273">
        <v>2257</v>
      </c>
      <c r="D50" s="274" t="s">
        <v>430</v>
      </c>
      <c r="E50" s="274" t="s">
        <v>430</v>
      </c>
      <c r="F50" s="314">
        <v>3872775000</v>
      </c>
      <c r="G50" s="400">
        <v>1.6383375705629227E-2</v>
      </c>
      <c r="H50" s="215"/>
      <c r="I50" s="215"/>
      <c r="J50" s="277"/>
      <c r="K50" s="278"/>
      <c r="L50" s="215"/>
      <c r="M50" s="215"/>
    </row>
    <row r="51" spans="1:13" s="249" customFormat="1" ht="26.4">
      <c r="A51" s="273" t="s">
        <v>142</v>
      </c>
      <c r="B51" s="273" t="s">
        <v>421</v>
      </c>
      <c r="C51" s="273">
        <v>2258</v>
      </c>
      <c r="D51" s="274" t="s">
        <v>430</v>
      </c>
      <c r="E51" s="274" t="s">
        <v>430</v>
      </c>
      <c r="F51" s="314"/>
      <c r="G51" s="399"/>
      <c r="H51" s="215"/>
      <c r="I51" s="215"/>
      <c r="J51" s="277"/>
      <c r="K51" s="278"/>
      <c r="L51" s="215"/>
      <c r="M51" s="215"/>
    </row>
    <row r="52" spans="1:13" s="215" customFormat="1" ht="26.4">
      <c r="A52" s="233">
        <v>1</v>
      </c>
      <c r="B52" s="233" t="s">
        <v>365</v>
      </c>
      <c r="C52" s="233">
        <v>2259</v>
      </c>
      <c r="D52" s="311" t="s">
        <v>430</v>
      </c>
      <c r="E52" s="311" t="s">
        <v>430</v>
      </c>
      <c r="F52" s="401">
        <v>62747649016</v>
      </c>
      <c r="G52" s="402">
        <v>0.26544746557031695</v>
      </c>
      <c r="J52" s="277"/>
      <c r="K52" s="278"/>
    </row>
    <row r="53" spans="1:13" s="215" customFormat="1" ht="26.4">
      <c r="A53" s="233">
        <v>1.1000000000000001</v>
      </c>
      <c r="B53" s="233" t="s">
        <v>506</v>
      </c>
      <c r="C53" s="233">
        <v>2259.1</v>
      </c>
      <c r="D53" s="311"/>
      <c r="E53" s="311"/>
      <c r="F53" s="401">
        <v>61060336689</v>
      </c>
      <c r="G53" s="399">
        <v>0.25830946457981774</v>
      </c>
      <c r="J53" s="277"/>
      <c r="K53" s="278"/>
    </row>
    <row r="54" spans="1:13" s="215" customFormat="1" ht="24.75" customHeight="1">
      <c r="A54" s="233">
        <v>1.2</v>
      </c>
      <c r="B54" s="233" t="s">
        <v>422</v>
      </c>
      <c r="C54" s="233">
        <v>2259.1999999999998</v>
      </c>
      <c r="D54" s="311" t="s">
        <v>430</v>
      </c>
      <c r="E54" s="311" t="s">
        <v>430</v>
      </c>
      <c r="F54" s="401">
        <v>1687312327</v>
      </c>
      <c r="G54" s="399">
        <v>7.1380009904991951E-3</v>
      </c>
      <c r="J54" s="277"/>
      <c r="K54" s="278"/>
    </row>
    <row r="55" spans="1:13" s="215" customFormat="1" ht="39" customHeight="1">
      <c r="A55" s="233">
        <v>1.3</v>
      </c>
      <c r="B55" s="233" t="s">
        <v>446</v>
      </c>
      <c r="C55" s="233">
        <v>2259.3000000000002</v>
      </c>
      <c r="D55" s="311"/>
      <c r="E55" s="311"/>
      <c r="F55" s="401"/>
      <c r="G55" s="399"/>
      <c r="J55" s="277"/>
      <c r="K55" s="278"/>
    </row>
    <row r="56" spans="1:13" s="215" customFormat="1" ht="52.5" customHeight="1">
      <c r="A56" s="233">
        <v>1.4</v>
      </c>
      <c r="B56" s="233" t="s">
        <v>640</v>
      </c>
      <c r="C56" s="233">
        <v>2259.4</v>
      </c>
      <c r="D56" s="311"/>
      <c r="E56" s="311"/>
      <c r="F56" s="401"/>
      <c r="G56" s="399"/>
      <c r="J56" s="277"/>
      <c r="K56" s="278"/>
    </row>
    <row r="57" spans="1:13" s="215" customFormat="1" ht="24.75" customHeight="1">
      <c r="A57" s="233">
        <v>2</v>
      </c>
      <c r="B57" s="233" t="s">
        <v>419</v>
      </c>
      <c r="C57" s="233">
        <v>2260</v>
      </c>
      <c r="D57" s="311" t="s">
        <v>430</v>
      </c>
      <c r="E57" s="311" t="s">
        <v>430</v>
      </c>
      <c r="F57" s="401"/>
      <c r="G57" s="399"/>
      <c r="J57" s="277"/>
      <c r="K57" s="278"/>
    </row>
    <row r="58" spans="1:13" s="215" customFormat="1" ht="24.75" customHeight="1">
      <c r="A58" s="233">
        <v>3</v>
      </c>
      <c r="B58" s="233" t="s">
        <v>423</v>
      </c>
      <c r="C58" s="233">
        <v>2261</v>
      </c>
      <c r="D58" s="311" t="s">
        <v>430</v>
      </c>
      <c r="E58" s="311" t="s">
        <v>430</v>
      </c>
      <c r="F58" s="401"/>
      <c r="G58" s="399"/>
      <c r="J58" s="277"/>
      <c r="K58" s="278"/>
    </row>
    <row r="59" spans="1:13" s="215" customFormat="1" ht="26.4">
      <c r="A59" s="233">
        <v>4</v>
      </c>
      <c r="B59" s="233" t="s">
        <v>420</v>
      </c>
      <c r="C59" s="233">
        <v>2262</v>
      </c>
      <c r="D59" s="311"/>
      <c r="E59" s="311"/>
      <c r="F59" s="314">
        <v>62747649016</v>
      </c>
      <c r="G59" s="400">
        <v>0.26544746557031695</v>
      </c>
      <c r="J59" s="277"/>
      <c r="K59" s="278"/>
    </row>
    <row r="60" spans="1:13" s="249" customFormat="1" ht="26.4">
      <c r="A60" s="273" t="s">
        <v>145</v>
      </c>
      <c r="B60" s="273" t="s">
        <v>424</v>
      </c>
      <c r="C60" s="273">
        <v>2263</v>
      </c>
      <c r="D60" s="314"/>
      <c r="E60" s="314"/>
      <c r="F60" s="314">
        <v>236384434416</v>
      </c>
      <c r="G60" s="400">
        <v>1</v>
      </c>
      <c r="H60" s="215"/>
      <c r="I60" s="215"/>
      <c r="J60" s="277"/>
      <c r="K60" s="278"/>
      <c r="L60" s="215"/>
      <c r="M60" s="215"/>
    </row>
    <row r="61" spans="1:13" s="249" customFormat="1">
      <c r="A61" s="337"/>
      <c r="B61" s="337"/>
      <c r="C61" s="337"/>
      <c r="D61" s="279"/>
      <c r="E61" s="279"/>
      <c r="F61" s="280"/>
      <c r="G61" s="281"/>
      <c r="H61" s="215"/>
      <c r="I61" s="215"/>
      <c r="J61" s="277"/>
      <c r="K61" s="278"/>
      <c r="L61" s="215"/>
      <c r="M61" s="215"/>
    </row>
    <row r="63" spans="1:13">
      <c r="A63" s="249" t="s">
        <v>644</v>
      </c>
      <c r="B63" s="215"/>
      <c r="C63" s="238"/>
      <c r="E63" s="366" t="s">
        <v>645</v>
      </c>
      <c r="F63" s="237"/>
      <c r="G63" s="215"/>
    </row>
    <row r="64" spans="1:13">
      <c r="A64" s="282" t="s">
        <v>176</v>
      </c>
      <c r="B64" s="215"/>
      <c r="C64" s="238"/>
      <c r="E64" s="283" t="s">
        <v>177</v>
      </c>
      <c r="F64" s="283"/>
      <c r="G64" s="215"/>
    </row>
    <row r="65" spans="1:7">
      <c r="A65" s="215"/>
      <c r="B65" s="215"/>
      <c r="C65" s="238"/>
      <c r="E65" s="238"/>
      <c r="F65" s="238"/>
      <c r="G65" s="215"/>
    </row>
    <row r="66" spans="1:7">
      <c r="A66" s="215"/>
      <c r="B66" s="215"/>
      <c r="C66" s="238"/>
      <c r="E66" s="238"/>
      <c r="F66" s="238"/>
      <c r="G66" s="215"/>
    </row>
    <row r="67" spans="1:7">
      <c r="A67" s="215"/>
      <c r="B67" s="215"/>
      <c r="C67" s="238"/>
      <c r="E67" s="238"/>
      <c r="F67" s="238"/>
      <c r="G67" s="215"/>
    </row>
    <row r="68" spans="1:7">
      <c r="A68" s="215"/>
      <c r="B68" s="215"/>
      <c r="C68" s="238"/>
      <c r="E68" s="238"/>
      <c r="F68" s="238"/>
      <c r="G68" s="215"/>
    </row>
    <row r="69" spans="1:7">
      <c r="A69" s="215"/>
      <c r="B69" s="215"/>
      <c r="C69" s="238"/>
      <c r="E69" s="238"/>
      <c r="F69" s="238"/>
      <c r="G69" s="215"/>
    </row>
    <row r="70" spans="1:7">
      <c r="A70" s="215"/>
      <c r="B70" s="215"/>
      <c r="C70" s="238"/>
      <c r="E70" s="238"/>
      <c r="F70" s="238"/>
      <c r="G70" s="215"/>
    </row>
    <row r="71" spans="1:7">
      <c r="A71" s="215"/>
      <c r="B71" s="215"/>
      <c r="C71" s="238"/>
      <c r="E71" s="238"/>
      <c r="F71" s="238"/>
      <c r="G71" s="215"/>
    </row>
    <row r="72" spans="1:7">
      <c r="A72" s="252"/>
      <c r="B72" s="252"/>
      <c r="C72" s="239"/>
      <c r="E72" s="239"/>
      <c r="F72" s="239"/>
      <c r="G72" s="252"/>
    </row>
    <row r="73" spans="1:7">
      <c r="A73" s="249" t="s">
        <v>236</v>
      </c>
      <c r="B73" s="215"/>
      <c r="C73" s="238"/>
      <c r="E73" s="237" t="s">
        <v>445</v>
      </c>
      <c r="F73" s="237"/>
      <c r="G73" s="215"/>
    </row>
    <row r="74" spans="1:7">
      <c r="A74" s="249" t="s">
        <v>592</v>
      </c>
      <c r="B74" s="215"/>
      <c r="C74" s="238"/>
      <c r="E74" s="237"/>
      <c r="F74" s="237"/>
      <c r="G74" s="215"/>
    </row>
    <row r="75" spans="1:7">
      <c r="A75" s="215" t="s">
        <v>237</v>
      </c>
      <c r="B75" s="215"/>
      <c r="C75" s="238"/>
      <c r="E75" s="238"/>
      <c r="F75" s="238"/>
      <c r="G75" s="215"/>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view="pageBreakPreview" zoomScaleNormal="100" zoomScaleSheetLayoutView="100" workbookViewId="0">
      <selection activeCell="M8" sqref="M8"/>
    </sheetView>
  </sheetViews>
  <sheetFormatPr defaultColWidth="9.109375" defaultRowHeight="13.2"/>
  <cols>
    <col min="1" max="1" width="7.44140625" style="204" customWidth="1"/>
    <col min="2" max="2" width="5.33203125" style="204" customWidth="1"/>
    <col min="3" max="3" width="52.5546875" style="199" customWidth="1"/>
    <col min="4" max="4" width="11.6640625" style="199" customWidth="1"/>
    <col min="5" max="5" width="28.44140625" style="301" customWidth="1"/>
    <col min="6" max="6" width="29.88671875" style="301" customWidth="1"/>
    <col min="7" max="16384" width="9.109375" style="199"/>
  </cols>
  <sheetData>
    <row r="1" spans="1:6" ht="24.75" customHeight="1">
      <c r="A1" s="475" t="s">
        <v>564</v>
      </c>
      <c r="B1" s="475"/>
      <c r="C1" s="475"/>
      <c r="D1" s="475"/>
      <c r="E1" s="475"/>
      <c r="F1" s="475"/>
    </row>
    <row r="2" spans="1:6" ht="26.25" customHeight="1">
      <c r="A2" s="476" t="s">
        <v>671</v>
      </c>
      <c r="B2" s="476"/>
      <c r="C2" s="476"/>
      <c r="D2" s="476"/>
      <c r="E2" s="476"/>
      <c r="F2" s="476"/>
    </row>
    <row r="3" spans="1:6">
      <c r="A3" s="477" t="s">
        <v>565</v>
      </c>
      <c r="B3" s="477"/>
      <c r="C3" s="477"/>
      <c r="D3" s="477"/>
      <c r="E3" s="477"/>
      <c r="F3" s="477"/>
    </row>
    <row r="4" spans="1:6" ht="22.5" customHeight="1">
      <c r="A4" s="477"/>
      <c r="B4" s="477"/>
      <c r="C4" s="477"/>
      <c r="D4" s="477"/>
      <c r="E4" s="477"/>
      <c r="F4" s="477"/>
    </row>
    <row r="5" spans="1:6">
      <c r="A5" s="478" t="s">
        <v>662</v>
      </c>
      <c r="B5" s="478"/>
      <c r="C5" s="478"/>
      <c r="D5" s="478"/>
      <c r="E5" s="478"/>
      <c r="F5" s="478"/>
    </row>
    <row r="6" spans="1:6">
      <c r="A6" s="223"/>
      <c r="B6" s="223"/>
      <c r="C6" s="223"/>
      <c r="D6" s="223"/>
      <c r="E6" s="300"/>
    </row>
    <row r="7" spans="1:6" ht="30.75" customHeight="1">
      <c r="A7" s="200"/>
      <c r="B7" s="479" t="s">
        <v>610</v>
      </c>
      <c r="C7" s="479"/>
      <c r="D7" s="479" t="s">
        <v>611</v>
      </c>
      <c r="E7" s="479"/>
      <c r="F7" s="479"/>
    </row>
    <row r="8" spans="1:6" ht="30.75" customHeight="1">
      <c r="A8" s="200"/>
      <c r="B8" s="479" t="s">
        <v>606</v>
      </c>
      <c r="C8" s="479"/>
      <c r="D8" s="479" t="s">
        <v>607</v>
      </c>
      <c r="E8" s="479"/>
      <c r="F8" s="479"/>
    </row>
    <row r="9" spans="1:6" ht="30.75" customHeight="1">
      <c r="A9" s="201"/>
      <c r="B9" s="474" t="s">
        <v>608</v>
      </c>
      <c r="C9" s="474"/>
      <c r="D9" s="474" t="s">
        <v>609</v>
      </c>
      <c r="E9" s="474"/>
      <c r="F9" s="474"/>
    </row>
    <row r="10" spans="1:6" ht="30.75" customHeight="1">
      <c r="A10" s="201"/>
      <c r="B10" s="474" t="s">
        <v>612</v>
      </c>
      <c r="C10" s="474"/>
      <c r="D10" s="474" t="s">
        <v>664</v>
      </c>
      <c r="E10" s="474"/>
      <c r="F10" s="474"/>
    </row>
    <row r="12" spans="1:6" ht="58.5" customHeight="1">
      <c r="A12" s="470" t="s">
        <v>197</v>
      </c>
      <c r="B12" s="470"/>
      <c r="C12" s="285" t="s">
        <v>566</v>
      </c>
      <c r="D12" s="285" t="s">
        <v>174</v>
      </c>
      <c r="E12" s="293" t="s">
        <v>285</v>
      </c>
      <c r="F12" s="293" t="s">
        <v>286</v>
      </c>
    </row>
    <row r="13" spans="1:6" ht="30" customHeight="1">
      <c r="A13" s="246" t="s">
        <v>46</v>
      </c>
      <c r="B13" s="246"/>
      <c r="C13" s="286" t="s">
        <v>567</v>
      </c>
      <c r="D13" s="213" t="s">
        <v>568</v>
      </c>
      <c r="E13" s="333">
        <v>195847767609</v>
      </c>
      <c r="F13" s="430">
        <v>159998826237</v>
      </c>
    </row>
    <row r="14" spans="1:6" ht="52.8">
      <c r="A14" s="246" t="s">
        <v>56</v>
      </c>
      <c r="B14" s="246"/>
      <c r="C14" s="286" t="s">
        <v>569</v>
      </c>
      <c r="D14" s="213" t="s">
        <v>570</v>
      </c>
      <c r="E14" s="333">
        <v>-7187187706</v>
      </c>
      <c r="F14" s="430">
        <v>627286826</v>
      </c>
    </row>
    <row r="15" spans="1:6" ht="54.75" customHeight="1">
      <c r="A15" s="471"/>
      <c r="B15" s="213" t="s">
        <v>110</v>
      </c>
      <c r="C15" s="287" t="s">
        <v>571</v>
      </c>
      <c r="D15" s="213" t="s">
        <v>572</v>
      </c>
      <c r="E15" s="334">
        <v>-7187187706</v>
      </c>
      <c r="F15" s="431">
        <v>627286826</v>
      </c>
    </row>
    <row r="16" spans="1:6" ht="53.25" customHeight="1">
      <c r="A16" s="472"/>
      <c r="B16" s="213" t="s">
        <v>112</v>
      </c>
      <c r="C16" s="287" t="s">
        <v>573</v>
      </c>
      <c r="D16" s="213" t="s">
        <v>574</v>
      </c>
      <c r="E16" s="334"/>
      <c r="F16" s="431"/>
    </row>
    <row r="17" spans="1:6" ht="51.75" customHeight="1">
      <c r="A17" s="246" t="s">
        <v>133</v>
      </c>
      <c r="B17" s="246"/>
      <c r="C17" s="286" t="s">
        <v>660</v>
      </c>
      <c r="D17" s="246" t="s">
        <v>575</v>
      </c>
      <c r="E17" s="333">
        <v>41276919730</v>
      </c>
      <c r="F17" s="430">
        <v>35221654546</v>
      </c>
    </row>
    <row r="18" spans="1:6" ht="29.25" customHeight="1">
      <c r="A18" s="471"/>
      <c r="B18" s="213" t="s">
        <v>576</v>
      </c>
      <c r="C18" s="287" t="s">
        <v>577</v>
      </c>
      <c r="D18" s="213" t="s">
        <v>578</v>
      </c>
      <c r="E18" s="334">
        <v>54396742366</v>
      </c>
      <c r="F18" s="431">
        <v>77749149909</v>
      </c>
    </row>
    <row r="19" spans="1:6" ht="29.25" customHeight="1">
      <c r="A19" s="473"/>
      <c r="B19" s="213" t="s">
        <v>579</v>
      </c>
      <c r="C19" s="287" t="s">
        <v>580</v>
      </c>
      <c r="D19" s="213" t="s">
        <v>581</v>
      </c>
      <c r="E19" s="334">
        <v>13119822636</v>
      </c>
      <c r="F19" s="431">
        <v>-42527495363</v>
      </c>
    </row>
    <row r="20" spans="1:6" s="203" customFormat="1" ht="39" customHeight="1">
      <c r="A20" s="246" t="s">
        <v>135</v>
      </c>
      <c r="B20" s="246"/>
      <c r="C20" s="288" t="s">
        <v>594</v>
      </c>
      <c r="D20" s="246" t="s">
        <v>582</v>
      </c>
      <c r="E20" s="333">
        <v>229937499633</v>
      </c>
      <c r="F20" s="430">
        <v>195847767609</v>
      </c>
    </row>
    <row r="21" spans="1:6">
      <c r="A21" s="196"/>
      <c r="B21" s="196"/>
      <c r="C21" s="202"/>
      <c r="D21" s="196"/>
      <c r="E21" s="335"/>
      <c r="F21" s="302"/>
    </row>
    <row r="23" spans="1:6">
      <c r="A23" s="197" t="s">
        <v>644</v>
      </c>
      <c r="B23" s="199"/>
      <c r="C23" s="206"/>
      <c r="E23" s="250" t="s">
        <v>645</v>
      </c>
    </row>
    <row r="24" spans="1:6">
      <c r="A24" s="207" t="s">
        <v>176</v>
      </c>
      <c r="B24" s="199"/>
      <c r="C24" s="206"/>
      <c r="E24" s="303" t="s">
        <v>177</v>
      </c>
    </row>
    <row r="25" spans="1:6">
      <c r="A25" s="199"/>
      <c r="B25" s="199"/>
      <c r="C25" s="206"/>
      <c r="E25" s="304"/>
    </row>
    <row r="26" spans="1:6">
      <c r="A26" s="199"/>
      <c r="B26" s="199"/>
      <c r="C26" s="206"/>
      <c r="E26" s="304"/>
    </row>
    <row r="27" spans="1:6">
      <c r="A27" s="199"/>
      <c r="B27" s="199"/>
      <c r="C27" s="206"/>
      <c r="E27" s="304"/>
    </row>
    <row r="28" spans="1:6">
      <c r="A28" s="199"/>
      <c r="B28" s="199"/>
      <c r="C28" s="206"/>
      <c r="E28" s="304"/>
    </row>
    <row r="29" spans="1:6">
      <c r="A29" s="199"/>
      <c r="B29" s="199"/>
      <c r="C29" s="206"/>
      <c r="E29" s="304"/>
    </row>
    <row r="30" spans="1:6">
      <c r="A30" s="199"/>
      <c r="B30" s="199"/>
      <c r="C30" s="206"/>
      <c r="E30" s="304"/>
    </row>
    <row r="31" spans="1:6">
      <c r="A31" s="199"/>
      <c r="B31" s="199"/>
      <c r="C31" s="206"/>
      <c r="E31" s="304"/>
    </row>
    <row r="32" spans="1:6">
      <c r="A32" s="208"/>
      <c r="B32" s="208"/>
      <c r="C32" s="198"/>
      <c r="E32" s="239"/>
      <c r="F32" s="305"/>
    </row>
    <row r="33" spans="1:5">
      <c r="A33" s="205" t="s">
        <v>236</v>
      </c>
      <c r="B33" s="199"/>
      <c r="C33" s="206"/>
      <c r="E33" s="237" t="s">
        <v>445</v>
      </c>
    </row>
    <row r="34" spans="1:5">
      <c r="A34" s="205" t="s">
        <v>592</v>
      </c>
      <c r="B34" s="199"/>
      <c r="C34" s="206"/>
      <c r="E34" s="237"/>
    </row>
    <row r="35" spans="1:5">
      <c r="A35" s="199" t="s">
        <v>237</v>
      </c>
      <c r="B35" s="199"/>
      <c r="C35" s="206"/>
      <c r="E35" s="238"/>
    </row>
  </sheetData>
  <mergeCells count="15">
    <mergeCell ref="A1:F1"/>
    <mergeCell ref="A2:F2"/>
    <mergeCell ref="A3:F4"/>
    <mergeCell ref="A5:F5"/>
    <mergeCell ref="B8:C8"/>
    <mergeCell ref="D8:F8"/>
    <mergeCell ref="B7:C7"/>
    <mergeCell ref="D7:F7"/>
    <mergeCell ref="A12:B12"/>
    <mergeCell ref="A15:A16"/>
    <mergeCell ref="A18:A19"/>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zoomScaleNormal="100" zoomScaleSheetLayoutView="100" workbookViewId="0">
      <selection activeCell="I9" sqref="I9"/>
    </sheetView>
  </sheetViews>
  <sheetFormatPr defaultColWidth="9.109375" defaultRowHeight="13.2"/>
  <cols>
    <col min="1" max="1" width="9.109375" style="26"/>
    <col min="2" max="2" width="59.44140625" style="26" customWidth="1"/>
    <col min="3" max="3" width="12.88671875" style="26" customWidth="1"/>
    <col min="4" max="4" width="28.88671875" style="234" customWidth="1"/>
    <col min="5" max="5" width="29.5546875" style="234" customWidth="1"/>
    <col min="6" max="6" width="10.6640625" bestFit="1" customWidth="1"/>
    <col min="7" max="7" width="18.44140625" bestFit="1" customWidth="1"/>
    <col min="8" max="8" width="24.33203125" customWidth="1"/>
    <col min="9" max="9" width="18.6640625" bestFit="1" customWidth="1"/>
    <col min="10" max="10" width="14.5546875" style="225" bestFit="1" customWidth="1"/>
    <col min="11" max="16384" width="9.109375" style="26"/>
  </cols>
  <sheetData>
    <row r="1" spans="1:10" ht="23.25" customHeight="1">
      <c r="A1" s="486" t="s">
        <v>507</v>
      </c>
      <c r="B1" s="486"/>
      <c r="C1" s="486"/>
      <c r="D1" s="486"/>
      <c r="E1" s="486"/>
    </row>
    <row r="2" spans="1:10" ht="27" customHeight="1">
      <c r="A2" s="487" t="s">
        <v>508</v>
      </c>
      <c r="B2" s="487"/>
      <c r="C2" s="487"/>
      <c r="D2" s="487"/>
      <c r="E2" s="487"/>
    </row>
    <row r="3" spans="1:10" ht="15" customHeight="1">
      <c r="A3" s="483" t="s">
        <v>261</v>
      </c>
      <c r="B3" s="483"/>
      <c r="C3" s="483"/>
      <c r="D3" s="483"/>
      <c r="E3" s="483"/>
    </row>
    <row r="4" spans="1:10">
      <c r="A4" s="483"/>
      <c r="B4" s="483"/>
      <c r="C4" s="483"/>
      <c r="D4" s="483"/>
      <c r="E4" s="483"/>
    </row>
    <row r="5" spans="1:10">
      <c r="A5" s="484" t="s">
        <v>662</v>
      </c>
      <c r="B5" s="484"/>
      <c r="C5" s="484"/>
      <c r="D5" s="484"/>
      <c r="E5" s="484"/>
    </row>
    <row r="6" spans="1:10">
      <c r="A6" s="222"/>
      <c r="B6" s="222"/>
      <c r="C6" s="222"/>
      <c r="D6" s="316"/>
      <c r="E6" s="340"/>
    </row>
    <row r="7" spans="1:10" ht="31.5" customHeight="1">
      <c r="A7" s="488" t="s">
        <v>244</v>
      </c>
      <c r="B7" s="488"/>
      <c r="C7" s="488" t="s">
        <v>605</v>
      </c>
      <c r="D7" s="488"/>
      <c r="E7" s="488"/>
    </row>
    <row r="8" spans="1:10" ht="30" customHeight="1">
      <c r="A8" s="488" t="s">
        <v>242</v>
      </c>
      <c r="B8" s="488"/>
      <c r="C8" s="488" t="s">
        <v>444</v>
      </c>
      <c r="D8" s="488"/>
      <c r="E8" s="488"/>
    </row>
    <row r="9" spans="1:10" ht="30" customHeight="1">
      <c r="A9" s="485" t="s">
        <v>241</v>
      </c>
      <c r="B9" s="485"/>
      <c r="C9" s="485" t="s">
        <v>243</v>
      </c>
      <c r="D9" s="485"/>
      <c r="E9" s="485"/>
    </row>
    <row r="10" spans="1:10" ht="30" customHeight="1">
      <c r="A10" s="485" t="s">
        <v>245</v>
      </c>
      <c r="B10" s="485"/>
      <c r="C10" s="485" t="s">
        <v>664</v>
      </c>
      <c r="D10" s="485"/>
      <c r="E10" s="485"/>
    </row>
    <row r="11" spans="1:10" ht="22.5" customHeight="1">
      <c r="A11" s="221"/>
      <c r="B11" s="221"/>
      <c r="C11" s="221"/>
      <c r="D11" s="315"/>
      <c r="E11" s="339"/>
    </row>
    <row r="12" spans="1:10" ht="21" customHeight="1">
      <c r="A12" s="262" t="s">
        <v>265</v>
      </c>
      <c r="B12" s="231"/>
      <c r="C12" s="231"/>
      <c r="D12" s="231"/>
      <c r="E12" s="231"/>
    </row>
    <row r="13" spans="1:10" s="195" customFormat="1" ht="43.5" customHeight="1">
      <c r="A13" s="232" t="s">
        <v>200</v>
      </c>
      <c r="B13" s="232" t="s">
        <v>205</v>
      </c>
      <c r="C13" s="232" t="s">
        <v>206</v>
      </c>
      <c r="D13" s="232" t="s">
        <v>447</v>
      </c>
      <c r="E13" s="232" t="s">
        <v>448</v>
      </c>
      <c r="F13"/>
      <c r="G13"/>
      <c r="H13"/>
      <c r="I13"/>
      <c r="J13" s="225"/>
    </row>
    <row r="14" spans="1:10" s="1" customFormat="1" ht="31.5" customHeight="1">
      <c r="A14" s="289" t="s">
        <v>46</v>
      </c>
      <c r="B14" s="290" t="s">
        <v>620</v>
      </c>
      <c r="C14" s="290" t="s">
        <v>147</v>
      </c>
      <c r="D14" s="233"/>
      <c r="E14" s="233"/>
      <c r="F14"/>
      <c r="G14"/>
      <c r="H14"/>
      <c r="I14"/>
      <c r="J14" s="225"/>
    </row>
    <row r="15" spans="1:10" s="1" customFormat="1" ht="50.25" customHeight="1">
      <c r="A15" s="289">
        <v>1</v>
      </c>
      <c r="B15" s="290" t="s">
        <v>525</v>
      </c>
      <c r="C15" s="290" t="s">
        <v>148</v>
      </c>
      <c r="D15" s="317">
        <v>1.2000880413369325E-2</v>
      </c>
      <c r="E15" s="404">
        <v>1.2000863224357458E-2</v>
      </c>
      <c r="F15"/>
      <c r="G15"/>
      <c r="H15"/>
      <c r="I15"/>
      <c r="J15" s="225"/>
    </row>
    <row r="16" spans="1:10" s="1" customFormat="1" ht="56.25" customHeight="1">
      <c r="A16" s="289">
        <v>2</v>
      </c>
      <c r="B16" s="290" t="s">
        <v>526</v>
      </c>
      <c r="C16" s="290" t="s">
        <v>149</v>
      </c>
      <c r="D16" s="317">
        <v>1.6048811679819481E-3</v>
      </c>
      <c r="E16" s="404">
        <v>1.9165447267383542E-3</v>
      </c>
      <c r="F16"/>
      <c r="G16"/>
      <c r="H16"/>
      <c r="I16"/>
      <c r="J16" s="225"/>
    </row>
    <row r="17" spans="1:11" s="1" customFormat="1" ht="75" customHeight="1">
      <c r="A17" s="289">
        <v>3</v>
      </c>
      <c r="B17" s="291" t="s">
        <v>527</v>
      </c>
      <c r="C17" s="290" t="s">
        <v>150</v>
      </c>
      <c r="D17" s="317">
        <v>1.6381660546717803E-3</v>
      </c>
      <c r="E17" s="404">
        <v>2.0523764600474726E-3</v>
      </c>
      <c r="F17"/>
      <c r="G17"/>
      <c r="H17"/>
      <c r="I17"/>
      <c r="J17" s="225"/>
    </row>
    <row r="18" spans="1:11" s="1" customFormat="1" ht="48" customHeight="1">
      <c r="A18" s="289">
        <v>4</v>
      </c>
      <c r="B18" s="290" t="s">
        <v>621</v>
      </c>
      <c r="C18" s="290" t="s">
        <v>151</v>
      </c>
      <c r="D18" s="317">
        <v>2.632532849857551E-3</v>
      </c>
      <c r="E18" s="404">
        <v>0</v>
      </c>
      <c r="F18"/>
      <c r="G18"/>
      <c r="H18"/>
      <c r="I18"/>
      <c r="J18" s="225"/>
      <c r="K18" s="230"/>
    </row>
    <row r="19" spans="1:11" s="1" customFormat="1" ht="56.25" customHeight="1">
      <c r="A19" s="289">
        <v>5</v>
      </c>
      <c r="B19" s="290" t="s">
        <v>528</v>
      </c>
      <c r="C19" s="290"/>
      <c r="D19" s="317">
        <v>0</v>
      </c>
      <c r="E19" s="405">
        <v>0</v>
      </c>
      <c r="F19"/>
      <c r="G19"/>
      <c r="H19"/>
      <c r="I19"/>
      <c r="J19" s="225"/>
      <c r="K19" s="230"/>
    </row>
    <row r="20" spans="1:11" s="1" customFormat="1" ht="57.75" customHeight="1">
      <c r="A20" s="289">
        <v>6</v>
      </c>
      <c r="B20" s="290" t="s">
        <v>529</v>
      </c>
      <c r="C20" s="290"/>
      <c r="D20" s="317">
        <v>0</v>
      </c>
      <c r="E20" s="405">
        <v>0</v>
      </c>
      <c r="F20"/>
      <c r="G20"/>
      <c r="H20"/>
      <c r="I20"/>
      <c r="J20" s="225"/>
      <c r="K20" s="230"/>
    </row>
    <row r="21" spans="1:11" s="1" customFormat="1" ht="81" customHeight="1">
      <c r="A21" s="289">
        <v>7</v>
      </c>
      <c r="B21" s="291" t="s">
        <v>622</v>
      </c>
      <c r="C21" s="290" t="s">
        <v>152</v>
      </c>
      <c r="D21" s="317">
        <v>1.3638903059564939E-2</v>
      </c>
      <c r="E21" s="404">
        <v>2.4816791756855243E-2</v>
      </c>
      <c r="F21"/>
      <c r="G21"/>
      <c r="H21"/>
      <c r="I21"/>
      <c r="J21" s="225"/>
      <c r="K21" s="230"/>
    </row>
    <row r="22" spans="1:11" s="1" customFormat="1" ht="42" customHeight="1">
      <c r="A22" s="289">
        <v>8</v>
      </c>
      <c r="B22" s="290" t="s">
        <v>530</v>
      </c>
      <c r="C22" s="290" t="s">
        <v>153</v>
      </c>
      <c r="D22" s="317">
        <v>3.1515363545445541E-2</v>
      </c>
      <c r="E22" s="404">
        <v>4.078657616799853E-2</v>
      </c>
      <c r="F22"/>
      <c r="G22"/>
      <c r="H22"/>
      <c r="I22"/>
      <c r="J22" s="225"/>
      <c r="K22" s="230"/>
    </row>
    <row r="23" spans="1:11" s="1" customFormat="1" ht="69.75" customHeight="1">
      <c r="A23" s="289">
        <v>9</v>
      </c>
      <c r="B23" s="291" t="s">
        <v>623</v>
      </c>
      <c r="C23" s="290" t="s">
        <v>154</v>
      </c>
      <c r="D23" s="317">
        <v>5.0445373849912674</v>
      </c>
      <c r="E23" s="404">
        <v>6.6044760989817561</v>
      </c>
      <c r="F23"/>
      <c r="G23"/>
      <c r="H23"/>
      <c r="I23"/>
      <c r="J23" s="225"/>
      <c r="K23" s="230"/>
    </row>
    <row r="24" spans="1:11" s="1" customFormat="1" ht="57" customHeight="1">
      <c r="A24" s="289">
        <v>10</v>
      </c>
      <c r="B24" s="291" t="s">
        <v>531</v>
      </c>
      <c r="C24" s="290"/>
      <c r="D24" s="318"/>
      <c r="E24" s="404"/>
      <c r="F24"/>
      <c r="G24"/>
      <c r="H24"/>
      <c r="I24"/>
      <c r="J24" s="225"/>
      <c r="K24" s="230"/>
    </row>
    <row r="25" spans="1:11" s="1" customFormat="1" ht="36.75" customHeight="1">
      <c r="A25" s="289" t="s">
        <v>56</v>
      </c>
      <c r="B25" s="290" t="s">
        <v>624</v>
      </c>
      <c r="C25" s="290" t="s">
        <v>155</v>
      </c>
      <c r="D25" s="317"/>
      <c r="E25" s="406"/>
      <c r="F25"/>
      <c r="G25"/>
      <c r="H25"/>
      <c r="I25"/>
      <c r="J25" s="225"/>
      <c r="K25" s="230"/>
    </row>
    <row r="26" spans="1:11" s="1" customFormat="1" ht="30" customHeight="1">
      <c r="A26" s="480">
        <v>1</v>
      </c>
      <c r="B26" s="290" t="s">
        <v>625</v>
      </c>
      <c r="C26" s="290" t="s">
        <v>156</v>
      </c>
      <c r="D26" s="328">
        <v>160053815800</v>
      </c>
      <c r="E26" s="407">
        <v>132020990100</v>
      </c>
      <c r="F26"/>
      <c r="G26"/>
      <c r="H26"/>
      <c r="I26"/>
      <c r="J26" s="225"/>
      <c r="K26" s="230"/>
    </row>
    <row r="27" spans="1:11" s="1" customFormat="1" ht="39.75" customHeight="1">
      <c r="A27" s="481"/>
      <c r="B27" s="290" t="s">
        <v>626</v>
      </c>
      <c r="C27" s="290" t="s">
        <v>157</v>
      </c>
      <c r="D27" s="261">
        <v>160053815800</v>
      </c>
      <c r="E27" s="406">
        <v>132020990100</v>
      </c>
      <c r="F27"/>
      <c r="G27"/>
      <c r="H27"/>
      <c r="I27"/>
      <c r="J27" s="225"/>
      <c r="K27" s="230"/>
    </row>
    <row r="28" spans="1:11" s="1" customFormat="1" ht="42.75" customHeight="1">
      <c r="A28" s="482"/>
      <c r="B28" s="290" t="s">
        <v>627</v>
      </c>
      <c r="C28" s="290" t="s">
        <v>158</v>
      </c>
      <c r="D28" s="322">
        <v>16005381.58</v>
      </c>
      <c r="E28" s="408">
        <v>13202099.01</v>
      </c>
      <c r="F28"/>
      <c r="G28"/>
      <c r="H28"/>
      <c r="I28"/>
      <c r="J28" s="225"/>
      <c r="K28" s="230"/>
    </row>
    <row r="29" spans="1:11" s="1" customFormat="1" ht="32.25" customHeight="1">
      <c r="A29" s="480">
        <v>2</v>
      </c>
      <c r="B29" s="290" t="s">
        <v>628</v>
      </c>
      <c r="C29" s="290" t="s">
        <v>159</v>
      </c>
      <c r="D29" s="328">
        <v>33378754200</v>
      </c>
      <c r="E29" s="406">
        <v>28032825700</v>
      </c>
      <c r="F29"/>
      <c r="G29"/>
      <c r="H29"/>
      <c r="I29"/>
      <c r="J29" s="225"/>
      <c r="K29" s="230"/>
    </row>
    <row r="30" spans="1:11" s="1" customFormat="1" ht="31.5" customHeight="1">
      <c r="A30" s="481"/>
      <c r="B30" s="290" t="s">
        <v>629</v>
      </c>
      <c r="C30" s="290" t="s">
        <v>160</v>
      </c>
      <c r="D30" s="329">
        <v>4400152.5199999996</v>
      </c>
      <c r="E30" s="409">
        <v>6285503.7999999998</v>
      </c>
      <c r="F30"/>
      <c r="G30"/>
      <c r="H30"/>
      <c r="I30"/>
      <c r="J30" s="225"/>
      <c r="K30" s="230"/>
    </row>
    <row r="31" spans="1:11" s="1" customFormat="1" ht="30" customHeight="1">
      <c r="A31" s="481"/>
      <c r="B31" s="290" t="s">
        <v>630</v>
      </c>
      <c r="C31" s="290" t="s">
        <v>161</v>
      </c>
      <c r="D31" s="328">
        <v>44001525200</v>
      </c>
      <c r="E31" s="406">
        <v>62855038000</v>
      </c>
      <c r="F31"/>
      <c r="G31"/>
      <c r="H31"/>
      <c r="I31"/>
      <c r="J31" s="225"/>
      <c r="K31" s="230"/>
    </row>
    <row r="32" spans="1:11" s="1" customFormat="1" ht="30.75" customHeight="1">
      <c r="A32" s="481"/>
      <c r="B32" s="290" t="s">
        <v>631</v>
      </c>
      <c r="C32" s="290" t="s">
        <v>162</v>
      </c>
      <c r="D32" s="329">
        <v>-1062277.1000000001</v>
      </c>
      <c r="E32" s="409">
        <v>-3482221.23</v>
      </c>
      <c r="F32"/>
      <c r="G32"/>
      <c r="H32"/>
      <c r="I32"/>
      <c r="J32" s="225"/>
      <c r="K32" s="230"/>
    </row>
    <row r="33" spans="1:11" s="1" customFormat="1" ht="42.75" customHeight="1">
      <c r="A33" s="482"/>
      <c r="B33" s="290" t="s">
        <v>632</v>
      </c>
      <c r="C33" s="290" t="s">
        <v>163</v>
      </c>
      <c r="D33" s="328">
        <v>-10622771000</v>
      </c>
      <c r="E33" s="406">
        <v>-34822212300</v>
      </c>
      <c r="F33"/>
      <c r="G33"/>
      <c r="H33"/>
      <c r="I33"/>
      <c r="J33" s="225"/>
      <c r="K33" s="230"/>
    </row>
    <row r="34" spans="1:11" s="1" customFormat="1" ht="33" customHeight="1">
      <c r="A34" s="480">
        <v>3</v>
      </c>
      <c r="B34" s="290" t="s">
        <v>633</v>
      </c>
      <c r="C34" s="290" t="s">
        <v>164</v>
      </c>
      <c r="D34" s="261">
        <v>193432570000</v>
      </c>
      <c r="E34" s="406">
        <v>160053815800</v>
      </c>
      <c r="F34"/>
      <c r="G34"/>
      <c r="H34"/>
      <c r="I34"/>
      <c r="J34" s="225"/>
      <c r="K34" s="230"/>
    </row>
    <row r="35" spans="1:11" s="1" customFormat="1" ht="55.5" customHeight="1">
      <c r="A35" s="481"/>
      <c r="B35" s="290" t="s">
        <v>532</v>
      </c>
      <c r="C35" s="290" t="s">
        <v>165</v>
      </c>
      <c r="D35" s="261">
        <v>193432570000</v>
      </c>
      <c r="E35" s="406">
        <v>160053815800</v>
      </c>
      <c r="F35"/>
      <c r="G35"/>
      <c r="H35"/>
      <c r="I35"/>
      <c r="J35" s="225"/>
      <c r="K35" s="230"/>
    </row>
    <row r="36" spans="1:11" s="1" customFormat="1" ht="45" customHeight="1">
      <c r="A36" s="482"/>
      <c r="B36" s="290" t="s">
        <v>533</v>
      </c>
      <c r="C36" s="290" t="s">
        <v>166</v>
      </c>
      <c r="D36" s="322">
        <v>19343257</v>
      </c>
      <c r="E36" s="408">
        <v>16005381.58</v>
      </c>
      <c r="F36"/>
      <c r="G36"/>
      <c r="H36"/>
      <c r="I36"/>
      <c r="J36" s="225"/>
      <c r="K36" s="230"/>
    </row>
    <row r="37" spans="1:11" s="1" customFormat="1" ht="55.5" customHeight="1">
      <c r="A37" s="289">
        <v>4</v>
      </c>
      <c r="B37" s="290" t="s">
        <v>634</v>
      </c>
      <c r="C37" s="290" t="s">
        <v>167</v>
      </c>
      <c r="D37" s="318">
        <v>1E-4</v>
      </c>
      <c r="E37" s="404">
        <v>2.0000000000000001E-4</v>
      </c>
      <c r="F37"/>
      <c r="G37"/>
      <c r="H37"/>
      <c r="I37"/>
      <c r="J37" s="225"/>
      <c r="K37" s="230"/>
    </row>
    <row r="38" spans="1:11" s="1" customFormat="1" ht="39.75" customHeight="1">
      <c r="A38" s="289">
        <v>5</v>
      </c>
      <c r="B38" s="290" t="s">
        <v>635</v>
      </c>
      <c r="C38" s="290" t="s">
        <v>168</v>
      </c>
      <c r="D38" s="292">
        <v>0.28460000000000002</v>
      </c>
      <c r="E38" s="404">
        <v>0.28989999999999999</v>
      </c>
      <c r="F38"/>
      <c r="G38"/>
      <c r="H38"/>
      <c r="I38"/>
      <c r="J38" s="225"/>
      <c r="K38" s="230"/>
    </row>
    <row r="39" spans="1:11" s="1" customFormat="1" ht="39" customHeight="1">
      <c r="A39" s="289">
        <v>6</v>
      </c>
      <c r="B39" s="290" t="s">
        <v>636</v>
      </c>
      <c r="C39" s="290" t="s">
        <v>169</v>
      </c>
      <c r="D39" s="292">
        <v>2.9600000000000001E-2</v>
      </c>
      <c r="E39" s="404">
        <v>3.5400000000000001E-2</v>
      </c>
      <c r="F39"/>
      <c r="G39"/>
      <c r="H39"/>
      <c r="I39"/>
      <c r="J39" s="225"/>
      <c r="K39" s="230"/>
    </row>
    <row r="40" spans="1:11" s="1" customFormat="1" ht="39" customHeight="1">
      <c r="A40" s="289">
        <v>7</v>
      </c>
      <c r="B40" s="290" t="s">
        <v>637</v>
      </c>
      <c r="C40" s="290" t="s">
        <v>170</v>
      </c>
      <c r="D40" s="403">
        <v>3604</v>
      </c>
      <c r="E40" s="407">
        <v>3268</v>
      </c>
      <c r="F40"/>
      <c r="G40"/>
      <c r="H40"/>
      <c r="I40"/>
      <c r="J40" s="225"/>
    </row>
    <row r="41" spans="1:11" s="1" customFormat="1" ht="39" customHeight="1">
      <c r="A41" s="289">
        <v>7</v>
      </c>
      <c r="B41" s="290" t="s">
        <v>534</v>
      </c>
      <c r="C41" s="290" t="s">
        <v>584</v>
      </c>
      <c r="D41" s="322">
        <v>11887.21</v>
      </c>
      <c r="E41" s="322">
        <v>12236.36</v>
      </c>
      <c r="F41"/>
      <c r="G41"/>
      <c r="H41"/>
      <c r="I41"/>
      <c r="J41" s="225"/>
    </row>
    <row r="42" spans="1:11" s="1" customFormat="1" ht="49.5" customHeight="1">
      <c r="A42" s="289">
        <v>8</v>
      </c>
      <c r="B42" s="290" t="s">
        <v>535</v>
      </c>
      <c r="C42" s="290" t="s">
        <v>585</v>
      </c>
      <c r="D42" s="292"/>
      <c r="E42" s="292"/>
      <c r="F42"/>
      <c r="G42"/>
      <c r="H42"/>
      <c r="I42"/>
      <c r="J42" s="225"/>
    </row>
    <row r="45" spans="1:11">
      <c r="A45" s="197" t="s">
        <v>644</v>
      </c>
      <c r="B45" s="1"/>
      <c r="C45" s="27"/>
      <c r="D45" s="250" t="s">
        <v>645</v>
      </c>
    </row>
    <row r="46" spans="1:11">
      <c r="A46" s="29" t="s">
        <v>176</v>
      </c>
      <c r="B46" s="1"/>
      <c r="C46" s="27"/>
      <c r="D46" s="294" t="s">
        <v>177</v>
      </c>
    </row>
    <row r="47" spans="1:11">
      <c r="A47" s="1"/>
      <c r="B47" s="1"/>
      <c r="C47" s="27"/>
      <c r="D47" s="227"/>
    </row>
    <row r="48" spans="1:11">
      <c r="A48" s="1"/>
      <c r="B48" s="1"/>
      <c r="C48" s="27"/>
      <c r="D48" s="227"/>
    </row>
    <row r="49" spans="1:5">
      <c r="A49" s="1"/>
      <c r="B49" s="1"/>
      <c r="C49" s="27"/>
      <c r="D49" s="227"/>
    </row>
    <row r="50" spans="1:5">
      <c r="A50" s="1"/>
      <c r="B50" s="1"/>
      <c r="C50" s="27"/>
      <c r="D50" s="227"/>
    </row>
    <row r="51" spans="1:5">
      <c r="A51" s="1"/>
      <c r="B51" s="1"/>
      <c r="C51" s="27"/>
      <c r="D51" s="227"/>
    </row>
    <row r="52" spans="1:5">
      <c r="A52" s="1"/>
      <c r="B52" s="1"/>
      <c r="C52" s="27"/>
      <c r="D52" s="227"/>
    </row>
    <row r="53" spans="1:5">
      <c r="A53" s="1"/>
      <c r="B53" s="1"/>
      <c r="C53" s="27"/>
      <c r="D53" s="227"/>
    </row>
    <row r="54" spans="1:5">
      <c r="A54" s="22"/>
      <c r="B54" s="22"/>
      <c r="C54" s="27"/>
      <c r="D54" s="235"/>
      <c r="E54" s="235"/>
    </row>
    <row r="55" spans="1:5">
      <c r="A55" s="19" t="s">
        <v>236</v>
      </c>
      <c r="B55" s="1"/>
      <c r="C55" s="27"/>
      <c r="D55" s="255" t="s">
        <v>445</v>
      </c>
    </row>
    <row r="56" spans="1:5">
      <c r="A56" s="19" t="s">
        <v>592</v>
      </c>
      <c r="B56" s="1"/>
      <c r="C56" s="27"/>
      <c r="D56" s="255"/>
    </row>
    <row r="57" spans="1:5">
      <c r="A57" s="1" t="s">
        <v>237</v>
      </c>
      <c r="B57" s="1"/>
      <c r="C57" s="27"/>
      <c r="D57" s="254"/>
    </row>
  </sheetData>
  <mergeCells count="15">
    <mergeCell ref="A1:E1"/>
    <mergeCell ref="A2:E2"/>
    <mergeCell ref="A8:B8"/>
    <mergeCell ref="C8:E8"/>
    <mergeCell ref="A29:A33"/>
    <mergeCell ref="A7:B7"/>
    <mergeCell ref="C7:E7"/>
    <mergeCell ref="A34:A36"/>
    <mergeCell ref="A3:E4"/>
    <mergeCell ref="A5:E5"/>
    <mergeCell ref="A9:B9"/>
    <mergeCell ref="C9:E9"/>
    <mergeCell ref="A10:B10"/>
    <mergeCell ref="C10:E10"/>
    <mergeCell ref="A26:A28"/>
  </mergeCells>
  <printOptions horizontalCentered="1"/>
  <pageMargins left="0.36" right="0.3" top="0.59" bottom="0.54" header="0.3" footer="0.3"/>
  <pageSetup paperSize="9" scale="70"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oWJw/CRUndsVqrpgKNsXwirG6WlMclubc1t2nwMgzV4=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Hme8Jw6MT7W9axkM3lBvFtmjx7G9GzgEzbTiXRnV6K8=</DigestValue>
    </Reference>
  </SignedInfo>
  <SignatureValue>bXysArIttQ7T+8wGyeU4HLQlOO3AjN7rwVPa99ULK0/0mH76U1ReTL5cGctJ3uYiQq2CHj8zkMDz
ai2mk+nRmEdI6KMg0bnJoJTsW/fNReISsUbCLglisK4H9953DPgWurIlbPSDtNd8+dHMHL2BY3dC
p49FJKBEQ22KCMYMyr0Bkjp5YFsHJDBVLa7cPq436IPjUzD1gLtm7nqmOAUxddPYO1lyVTj62ENf
ErqFwrylpbJo1tUCMcSx/H8vC0wWLDW/KDpj3B4rNkU+gkP5GYq+TAZwYxb8pfwZXXsWQHctFDlQ
yM/jcWGzv7BVCF6RJfOhEd4FUchuN6xS8o31tw==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miKKorrx7oyaBGGEkZ2Gw9fIOxZ0e7JOfIz6tyTq8ZI=</DigestValue>
      </Reference>
      <Reference URI="/xl/calcChain.xml?ContentType=application/vnd.openxmlformats-officedocument.spreadsheetml.calcChain+xml">
        <DigestMethod Algorithm="http://www.w3.org/2001/04/xmlenc#sha256"/>
        <DigestValue>dfdm5kU5kNTTLFawPx+6nj18B/jRSB9ZyjS4nOgZUTQ=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Vg2R0VEC1XGARnqcgYoLn6FGGxBqrPS30dzNi5mcHh0=</DigestValue>
      </Reference>
      <Reference URI="/xl/printerSettings/printerSettings12.bin?ContentType=application/vnd.openxmlformats-officedocument.spreadsheetml.printerSettings">
        <DigestMethod Algorithm="http://www.w3.org/2001/04/xmlenc#sha256"/>
        <DigestValue>Mam6SUJzOfhr7ftMYX62a45k3BgWQG0vb0ZDj6dSz0A=</DigestValue>
      </Reference>
      <Reference URI="/xl/printerSettings/printerSettings13.bin?ContentType=application/vnd.openxmlformats-officedocument.spreadsheetml.printerSettings">
        <DigestMethod Algorithm="http://www.w3.org/2001/04/xmlenc#sha256"/>
        <DigestValue>Mam6SUJzOfhr7ftMYX62a45k3BgWQG0vb0ZDj6dSz0A=</DigestValue>
      </Reference>
      <Reference URI="/xl/printerSettings/printerSettings14.bin?ContentType=application/vnd.openxmlformats-officedocument.spreadsheetml.printerSettings">
        <DigestMethod Algorithm="http://www.w3.org/2001/04/xmlenc#sha256"/>
        <DigestValue>kZQCUunNebK+ipfjLRrnpg8DPyfDiyOk4T1Vbcuo9bg=</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Yx2vd/g4Rby4buqCX9N0nhR0qpPb3jdgqZmua61lwLQ=</DigestValue>
      </Reference>
      <Reference URI="/xl/printerSettings/printerSettings4.bin?ContentType=application/vnd.openxmlformats-officedocument.spreadsheetml.printerSettings">
        <DigestMethod Algorithm="http://www.w3.org/2001/04/xmlenc#sha256"/>
        <DigestValue>+uGmNzTvmTwGYJqbK7wzVsSsdFoLRGbw48omin26drE=</DigestValue>
      </Reference>
      <Reference URI="/xl/printerSettings/printerSettings5.bin?ContentType=application/vnd.openxmlformats-officedocument.spreadsheetml.printerSettings">
        <DigestMethod Algorithm="http://www.w3.org/2001/04/xmlenc#sha256"/>
        <DigestValue>+uGmNzTvmTwGYJqbK7wzVsSsdFoLRGbw48omin26drE=</DigestValue>
      </Reference>
      <Reference URI="/xl/printerSettings/printerSettings6.bin?ContentType=application/vnd.openxmlformats-officedocument.spreadsheetml.printerSettings">
        <DigestMethod Algorithm="http://www.w3.org/2001/04/xmlenc#sha256"/>
        <DigestValue>Vg2R0VEC1XGARnqcgYoLn6FGGxBqrPS30dzNi5mcHh0=</DigestValue>
      </Reference>
      <Reference URI="/xl/printerSettings/printerSettings7.bin?ContentType=application/vnd.openxmlformats-officedocument.spreadsheetml.printerSettings">
        <DigestMethod Algorithm="http://www.w3.org/2001/04/xmlenc#sha256"/>
        <DigestValue>Mam6SUJzOfhr7ftMYX62a45k3BgWQG0vb0ZDj6dSz0A=</DigestValue>
      </Reference>
      <Reference URI="/xl/printerSettings/printerSettings8.bin?ContentType=application/vnd.openxmlformats-officedocument.spreadsheetml.printerSettings">
        <DigestMethod Algorithm="http://www.w3.org/2001/04/xmlenc#sha256"/>
        <DigestValue>Mam6SUJzOfhr7ftMYX62a45k3BgWQG0vb0ZDj6dSz0A=</DigestValue>
      </Reference>
      <Reference URI="/xl/printerSettings/printerSettings9.bin?ContentType=application/vnd.openxmlformats-officedocument.spreadsheetml.printerSettings">
        <DigestMethod Algorithm="http://www.w3.org/2001/04/xmlenc#sha256"/>
        <DigestValue>Vg2R0VEC1XGARnqcgYoLn6FGGxBqrPS30dzNi5mcHh0=</DigestValue>
      </Reference>
      <Reference URI="/xl/sharedStrings.xml?ContentType=application/vnd.openxmlformats-officedocument.spreadsheetml.sharedStrings+xml">
        <DigestMethod Algorithm="http://www.w3.org/2001/04/xmlenc#sha256"/>
        <DigestValue>RyvBZHnu+dzEGLFDxptt4DY3oxUmYyVGXpgjbeBBWao=</DigestValue>
      </Reference>
      <Reference URI="/xl/styles.xml?ContentType=application/vnd.openxmlformats-officedocument.spreadsheetml.styles+xml">
        <DigestMethod Algorithm="http://www.w3.org/2001/04/xmlenc#sha256"/>
        <DigestValue>kqmvTxa1Uua3sQSmjzoV0mjUJVyeuO17MExIVWZEtms=</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ZZPi08VRaZwpxZXMVROzQLt7FeBgBo5p9cDPkfVQuhU=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hcNlT+AnOQTRc6EBI6TwsgIyJkB6kkRqrbMow409MrM=</DigestValue>
      </Reference>
      <Reference URI="/xl/worksheets/sheet10.xml?ContentType=application/vnd.openxmlformats-officedocument.spreadsheetml.worksheet+xml">
        <DigestMethod Algorithm="http://www.w3.org/2001/04/xmlenc#sha256"/>
        <DigestValue>OBOC2tkPGQAnkzlnGFIGO5PtJL65OrpDjGaZkPnn+CA=</DigestValue>
      </Reference>
      <Reference URI="/xl/worksheets/sheet11.xml?ContentType=application/vnd.openxmlformats-officedocument.spreadsheetml.worksheet+xml">
        <DigestMethod Algorithm="http://www.w3.org/2001/04/xmlenc#sha256"/>
        <DigestValue>vIS++RGcSB6lisc3RegYhltS3D/Cmz5ORi2bpGA9I00=</DigestValue>
      </Reference>
      <Reference URI="/xl/worksheets/sheet12.xml?ContentType=application/vnd.openxmlformats-officedocument.spreadsheetml.worksheet+xml">
        <DigestMethod Algorithm="http://www.w3.org/2001/04/xmlenc#sha256"/>
        <DigestValue>RGsW0Cqzns6qI3JEIZ34V8rHk0/GbDHDzN5l7I60Pks=</DigestValue>
      </Reference>
      <Reference URI="/xl/worksheets/sheet13.xml?ContentType=application/vnd.openxmlformats-officedocument.spreadsheetml.worksheet+xml">
        <DigestMethod Algorithm="http://www.w3.org/2001/04/xmlenc#sha256"/>
        <DigestValue>pLYmPyOzNemGzaWqEWAnV68hKoG9Tvc/RHwzZ9Yzsow=</DigestValue>
      </Reference>
      <Reference URI="/xl/worksheets/sheet14.xml?ContentType=application/vnd.openxmlformats-officedocument.spreadsheetml.worksheet+xml">
        <DigestMethod Algorithm="http://www.w3.org/2001/04/xmlenc#sha256"/>
        <DigestValue>zoqj5XQybpk61rxKkvQlGIxsdkYMKEDrsMkW08BHF7c=</DigestValue>
      </Reference>
      <Reference URI="/xl/worksheets/sheet15.xml?ContentType=application/vnd.openxmlformats-officedocument.spreadsheetml.worksheet+xml">
        <DigestMethod Algorithm="http://www.w3.org/2001/04/xmlenc#sha256"/>
        <DigestValue>HDCHO2IQqRjb74Zd0V/crXFvXf7VZOv5pfDO62DUPqA=</DigestValue>
      </Reference>
      <Reference URI="/xl/worksheets/sheet2.xml?ContentType=application/vnd.openxmlformats-officedocument.spreadsheetml.worksheet+xml">
        <DigestMethod Algorithm="http://www.w3.org/2001/04/xmlenc#sha256"/>
        <DigestValue>zOLrzc05QFH0z76M/tnh7r0WjEVkD1bElUG5xvFuHC0=</DigestValue>
      </Reference>
      <Reference URI="/xl/worksheets/sheet3.xml?ContentType=application/vnd.openxmlformats-officedocument.spreadsheetml.worksheet+xml">
        <DigestMethod Algorithm="http://www.w3.org/2001/04/xmlenc#sha256"/>
        <DigestValue>7HwlOULEB2muhhAYUlD3wBitOLsDtJPT5716dMIIBOY=</DigestValue>
      </Reference>
      <Reference URI="/xl/worksheets/sheet4.xml?ContentType=application/vnd.openxmlformats-officedocument.spreadsheetml.worksheet+xml">
        <DigestMethod Algorithm="http://www.w3.org/2001/04/xmlenc#sha256"/>
        <DigestValue>8JF3IHjm/yrqeu3U7K+LEHJWAcGolkRFyRxIrFnGVSM=</DigestValue>
      </Reference>
      <Reference URI="/xl/worksheets/sheet5.xml?ContentType=application/vnd.openxmlformats-officedocument.spreadsheetml.worksheet+xml">
        <DigestMethod Algorithm="http://www.w3.org/2001/04/xmlenc#sha256"/>
        <DigestValue>iDD0BoqGZzKrDMwW+TmqMJgZq2AdsB+ZRuFSBVTi/OA=</DigestValue>
      </Reference>
      <Reference URI="/xl/worksheets/sheet6.xml?ContentType=application/vnd.openxmlformats-officedocument.spreadsheetml.worksheet+xml">
        <DigestMethod Algorithm="http://www.w3.org/2001/04/xmlenc#sha256"/>
        <DigestValue>kWQPRQhBG7eFjXJ1AQa0WWG4foCu5h8WLkHdeVD+FzA=</DigestValue>
      </Reference>
      <Reference URI="/xl/worksheets/sheet7.xml?ContentType=application/vnd.openxmlformats-officedocument.spreadsheetml.worksheet+xml">
        <DigestMethod Algorithm="http://www.w3.org/2001/04/xmlenc#sha256"/>
        <DigestValue>++ihfdeWe2udUkkIEO6OXrhgL4QYByT5mOzpWh5uzJk=</DigestValue>
      </Reference>
      <Reference URI="/xl/worksheets/sheet8.xml?ContentType=application/vnd.openxmlformats-officedocument.spreadsheetml.worksheet+xml">
        <DigestMethod Algorithm="http://www.w3.org/2001/04/xmlenc#sha256"/>
        <DigestValue>j5fIhDt1WwxPrC0O/cah/2Vnqn5hTEn3qBSVH17edsA=</DigestValue>
      </Reference>
      <Reference URI="/xl/worksheets/sheet9.xml?ContentType=application/vnd.openxmlformats-officedocument.spreadsheetml.worksheet+xml">
        <DigestMethod Algorithm="http://www.w3.org/2001/04/xmlenc#sha256"/>
        <DigestValue>lrLxwTnvIvbdcu0rMxlspbziVeTBde7gFj4JEmWj+rE=</DigestValue>
      </Reference>
    </Manifest>
    <SignatureProperties>
      <SignatureProperty Id="idSignatureTime" Target="#idPackageSignature">
        <mdssi:SignatureTime xmlns:mdssi="http://schemas.openxmlformats.org/package/2006/digital-signature">
          <mdssi:Format>YYYY-MM-DDThh:mm:ssTZD</mdssi:Format>
          <mdssi:Value>2024-07-04T10:34:49Z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2024-07-04T10:34:49Z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rU499j6WiaGTDe/fGvKMG7UsGnhWGNmFNXyXmxfpnzY=</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1CbLPnZmRmMbiETQRYOPDoEHsotor/GUTR6Fbc8rkqE=</DigestValue>
    </Reference>
  </SignedInfo>
  <SignatureValue>oA6DI7oPksBRyvxHkYy2C171AXe7KvKqah6e29xLKqIKNajB0O+pYBrZybtu9/D+P7J7j/dhpLGw
jq3abY/Dq1KIOTJKqobzkH64p4BQN8dcN4de0ZqeNjzWaCo2NnxfTsow0Vxwy3+pIcr+o+nAS/wW
fbkJN0a61uwcYOXHrvudMw0VIWq4mrr7NS5q7Nd9jlSBNHdhf/Vz+sbX/tU3ayl1yYH6brpHkbVU
q6aaQxZRBCLl81kY3nxUlGjNgrH6D1qYF3YOaURad/DZaBLFYKwtE4j8M1aTzCHuaI/c1YYdGJG2
KMi2GMJrnM2BBPHhjIUlbWRd1QuJMVzwP9camQ==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Transform>
          <Transform Algorithm="http://www.w3.org/TR/2001/REC-xml-c14n-20010315"/>
        </Transforms>
        <DigestMethod Algorithm="http://www.w3.org/2001/04/xmlenc#sha256"/>
        <DigestValue>miKKorrx7oyaBGGEkZ2Gw9fIOxZ0e7JOfIz6tyTq8ZI=</DigestValue>
      </Reference>
      <Reference URI="/xl/calcChain.xml?ContentType=application/vnd.openxmlformats-officedocument.spreadsheetml.calcChain+xml">
        <DigestMethod Algorithm="http://www.w3.org/2001/04/xmlenc#sha256"/>
        <DigestValue>dfdm5kU5kNTTLFawPx+6nj18B/jRSB9ZyjS4nOgZUTQ=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hIAwo+ScaJL229IfReEYQRrVPdNwnpFnFxA5MGCXFjo=</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Vg2R0VEC1XGARnqcgYoLn6FGGxBqrPS30dzNi5mcHh0=</DigestValue>
      </Reference>
      <Reference URI="/xl/printerSettings/printerSettings12.bin?ContentType=application/vnd.openxmlformats-officedocument.spreadsheetml.printerSettings">
        <DigestMethod Algorithm="http://www.w3.org/2001/04/xmlenc#sha256"/>
        <DigestValue>egGsXHimF/qq9p5p/erd7PW1GjFXHnUiEz/mLbKua0E=</DigestValue>
      </Reference>
      <Reference URI="/xl/printerSettings/printerSettings13.bin?ContentType=application/vnd.openxmlformats-officedocument.spreadsheetml.printerSettings">
        <DigestMethod Algorithm="http://www.w3.org/2001/04/xmlenc#sha256"/>
        <DigestValue>egGsXHimF/qq9p5p/erd7PW1GjFXHnUiEz/mLbKua0E=</DigestValue>
      </Reference>
      <Reference URI="/xl/printerSettings/printerSettings14.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Yx2vd/g4Rby4buqCX9N0nhR0qpPb3jdgqZmua61lwLQ=</DigestValue>
      </Reference>
      <Reference URI="/xl/printerSettings/printerSettings4.bin?ContentType=application/vnd.openxmlformats-officedocument.spreadsheetml.printerSettings">
        <DigestMethod Algorithm="http://www.w3.org/2001/04/xmlenc#sha256"/>
        <DigestValue>egGsXHimF/qq9p5p/erd7PW1GjFXHnUiEz/mLbKua0E=</DigestValue>
      </Reference>
      <Reference URI="/xl/printerSettings/printerSettings5.bin?ContentType=application/vnd.openxmlformats-officedocument.spreadsheetml.printerSettings">
        <DigestMethod Algorithm="http://www.w3.org/2001/04/xmlenc#sha256"/>
        <DigestValue>egGsXHimF/qq9p5p/erd7PW1GjFXHnUiEz/mLbKua0E=</DigestValue>
      </Reference>
      <Reference URI="/xl/printerSettings/printerSettings6.bin?ContentType=application/vnd.openxmlformats-officedocument.spreadsheetml.printerSettings">
        <DigestMethod Algorithm="http://www.w3.org/2001/04/xmlenc#sha256"/>
        <DigestValue>9Lpb5JoDG4mxsiIpw8NaIBtScMUDkfandSfNodIcBLY=</DigestValue>
      </Reference>
      <Reference URI="/xl/printerSettings/printerSettings7.bin?ContentType=application/vnd.openxmlformats-officedocument.spreadsheetml.printerSettings">
        <DigestMethod Algorithm="http://www.w3.org/2001/04/xmlenc#sha256"/>
        <DigestValue>egGsXHimF/qq9p5p/erd7PW1GjFXHnUiEz/mLbKua0E=</DigestValue>
      </Reference>
      <Reference URI="/xl/printerSettings/printerSettings8.bin?ContentType=application/vnd.openxmlformats-officedocument.spreadsheetml.printerSettings">
        <DigestMethod Algorithm="http://www.w3.org/2001/04/xmlenc#sha256"/>
        <DigestValue>egGsXHimF/qq9p5p/erd7PW1GjFXHnUiEz/mLbKua0E=</DigestValue>
      </Reference>
      <Reference URI="/xl/printerSettings/printerSettings9.bin?ContentType=application/vnd.openxmlformats-officedocument.spreadsheetml.printerSettings">
        <DigestMethod Algorithm="http://www.w3.org/2001/04/xmlenc#sha256"/>
        <DigestValue>9Lpb5JoDG4mxsiIpw8NaIBtScMUDkfandSfNodIcBLY=</DigestValue>
      </Reference>
      <Reference URI="/xl/sharedStrings.xml?ContentType=application/vnd.openxmlformats-officedocument.spreadsheetml.sharedStrings+xml">
        <DigestMethod Algorithm="http://www.w3.org/2001/04/xmlenc#sha256"/>
        <DigestValue>RyvBZHnu+dzEGLFDxptt4DY3oxUmYyVGXpgjbeBBWao=</DigestValue>
      </Reference>
      <Reference URI="/xl/styles.xml?ContentType=application/vnd.openxmlformats-officedocument.spreadsheetml.styles+xml">
        <DigestMethod Algorithm="http://www.w3.org/2001/04/xmlenc#sha256"/>
        <DigestValue>QMG4O1NB2hIFAu3eaqAGARt38Xf16slkerd3d11sSas=</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7odrwc2hCmmkvice/JtkRtKMD7dGxl0kYLNDioOP95I=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eUWSmznLZmqZ/jO2qBpR2w3FdkoIGSfYIpRESNkp/y8=</DigestValue>
      </Reference>
      <Reference URI="/xl/worksheets/sheet10.xml?ContentType=application/vnd.openxmlformats-officedocument.spreadsheetml.worksheet+xml">
        <DigestMethod Algorithm="http://www.w3.org/2001/04/xmlenc#sha256"/>
        <DigestValue>0I7+kyZrdGK28c8rrYlbc/YFpG4Nf3+mtW37WorWfaI=</DigestValue>
      </Reference>
      <Reference URI="/xl/worksheets/sheet11.xml?ContentType=application/vnd.openxmlformats-officedocument.spreadsheetml.worksheet+xml">
        <DigestMethod Algorithm="http://www.w3.org/2001/04/xmlenc#sha256"/>
        <DigestValue>qAz4Cbx+JR1Y8Qb/pZ07DQ3p1HJiqW+IMfMOSZTa5d0=</DigestValue>
      </Reference>
      <Reference URI="/xl/worksheets/sheet12.xml?ContentType=application/vnd.openxmlformats-officedocument.spreadsheetml.worksheet+xml">
        <DigestMethod Algorithm="http://www.w3.org/2001/04/xmlenc#sha256"/>
        <DigestValue>EOfYwNXfKyZQJwkJmipS/BpZFJNGDX3huEF1IKyVb9g=</DigestValue>
      </Reference>
      <Reference URI="/xl/worksheets/sheet13.xml?ContentType=application/vnd.openxmlformats-officedocument.spreadsheetml.worksheet+xml">
        <DigestMethod Algorithm="http://www.w3.org/2001/04/xmlenc#sha256"/>
        <DigestValue>wRc0gLmo/dvVkfqQdw7mHSkmLp5XmNHYaZcaRMELEqw=</DigestValue>
      </Reference>
      <Reference URI="/xl/worksheets/sheet14.xml?ContentType=application/vnd.openxmlformats-officedocument.spreadsheetml.worksheet+xml">
        <DigestMethod Algorithm="http://www.w3.org/2001/04/xmlenc#sha256"/>
        <DigestValue>T1lIHn/CjHLVDlu4nNIJXwQVDNGoU+0s+1K51GMEv58=</DigestValue>
      </Reference>
      <Reference URI="/xl/worksheets/sheet15.xml?ContentType=application/vnd.openxmlformats-officedocument.spreadsheetml.worksheet+xml">
        <DigestMethod Algorithm="http://www.w3.org/2001/04/xmlenc#sha256"/>
        <DigestValue>UIsSamc/U0ARXzM7yRO5ZIJdVU85ms3pT7GCNA420EY=</DigestValue>
      </Reference>
      <Reference URI="/xl/worksheets/sheet2.xml?ContentType=application/vnd.openxmlformats-officedocument.spreadsheetml.worksheet+xml">
        <DigestMethod Algorithm="http://www.w3.org/2001/04/xmlenc#sha256"/>
        <DigestValue>n/SpCD3lcewDDI7+mYV7l5yt6iZozkEfLEa+5SKynNY=</DigestValue>
      </Reference>
      <Reference URI="/xl/worksheets/sheet3.xml?ContentType=application/vnd.openxmlformats-officedocument.spreadsheetml.worksheet+xml">
        <DigestMethod Algorithm="http://www.w3.org/2001/04/xmlenc#sha256"/>
        <DigestValue>9jgypbWzC+l7Psf2zzzl7Okuja4kKlr5awTGE98MS+0=</DigestValue>
      </Reference>
      <Reference URI="/xl/worksheets/sheet4.xml?ContentType=application/vnd.openxmlformats-officedocument.spreadsheetml.worksheet+xml">
        <DigestMethod Algorithm="http://www.w3.org/2001/04/xmlenc#sha256"/>
        <DigestValue>3qAkfRULV23tM6s/iM++muJXPWkreeEinzlezvczfFo=</DigestValue>
      </Reference>
      <Reference URI="/xl/worksheets/sheet5.xml?ContentType=application/vnd.openxmlformats-officedocument.spreadsheetml.worksheet+xml">
        <DigestMethod Algorithm="http://www.w3.org/2001/04/xmlenc#sha256"/>
        <DigestValue>4eTVXqPQAICJb+VlakIh9a7TDkalxpvE+hqEo+WhukU=</DigestValue>
      </Reference>
      <Reference URI="/xl/worksheets/sheet6.xml?ContentType=application/vnd.openxmlformats-officedocument.spreadsheetml.worksheet+xml">
        <DigestMethod Algorithm="http://www.w3.org/2001/04/xmlenc#sha256"/>
        <DigestValue>1MJZWxc578gu8J2D0VSfzQ+I15QK98PKbO4sKSy39HM=</DigestValue>
      </Reference>
      <Reference URI="/xl/worksheets/sheet7.xml?ContentType=application/vnd.openxmlformats-officedocument.spreadsheetml.worksheet+xml">
        <DigestMethod Algorithm="http://www.w3.org/2001/04/xmlenc#sha256"/>
        <DigestValue>v42+IKfJ8eTHT2sbRZWWVG5tTtBEiCqc3tbMca61+q0=</DigestValue>
      </Reference>
      <Reference URI="/xl/worksheets/sheet8.xml?ContentType=application/vnd.openxmlformats-officedocument.spreadsheetml.worksheet+xml">
        <DigestMethod Algorithm="http://www.w3.org/2001/04/xmlenc#sha256"/>
        <DigestValue>D/ZjA3Xpih2CmL+efiRTpoanKu99N5C1XbojahuGox8=</DigestValue>
      </Reference>
      <Reference URI="/xl/worksheets/sheet9.xml?ContentType=application/vnd.openxmlformats-officedocument.spreadsheetml.worksheet+xml">
        <DigestMethod Algorithm="http://www.w3.org/2001/04/xmlenc#sha256"/>
        <DigestValue>qz5yGal7d67BtFUvNUK2Z20L5zgg055rae/6BeDVJuo=</DigestValue>
      </Reference>
    </Manifest>
    <SignatureProperties>
      <SignatureProperty Id="idSignatureTime" Target="#idPackageSignature">
        <mdssi:SignatureTime xmlns:mdssi="http://schemas.openxmlformats.org/package/2006/digital-signature">
          <mdssi:Format>YYYY-MM-DDThh:mm:ssTZD</mdssi:Format>
          <mdssi:Value>2024-07-04T10:46:38Z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2024-07-04T10:46:38Z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23</vt:i4>
      </vt:variant>
    </vt:vector>
  </HeadingPairs>
  <TitlesOfParts>
    <vt:vector size="38"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Sheet1</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Thu IB. Le Ha Nhat</cp:lastModifiedBy>
  <cp:lastPrinted>2024-07-04T01:36:34Z</cp:lastPrinted>
  <dcterms:created xsi:type="dcterms:W3CDTF">2013-10-21T08:38:47Z</dcterms:created>
  <dcterms:modified xsi:type="dcterms:W3CDTF">2024-07-04T10:46:36Z</dcterms:modified>
</cp:coreProperties>
</file>