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KY SO GUI KHACH HANG\TCFF\BC TUẦ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1" i="27" l="1"/>
  <c r="E30" i="27"/>
  <c r="E37" i="27" s="1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<sst xmlns="http://schemas.openxmlformats.org/spreadsheetml/2006/main" count="1388" uniqueCount="595">
  <si>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</si>
  <si>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</si>
  <si>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</si>
  <si>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</si>
  <si>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</si>
  <si>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</si>
  <si>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</si>
  <si>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</si>
  <si>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</si>
  <si>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</si>
  <si>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</si>
  <si>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</si>
  <si>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</si>
  <si>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</si>
  <si>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</si>
  <si>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</si>
  <si>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</si>
  <si>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</si>
  <si>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</si>
  <si>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</si>
  <si>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</si>
  <si>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</si>
  <si>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</si>
  <si>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</si>
  <si>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</si>
  <si>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</si>
  <si>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</si>
  <si>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</si>
  <si>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</si>
  <si>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</si>
  <si>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</si>
  <si>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</si>
  <si>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</si>
  <si>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</si>
  <si>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</si>
  <si>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</si>
  <si>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</si>
  <si>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</si>
  <si>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</si>
  <si>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</si>
  <si>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</si>
  <si>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</si>
  <si>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</si>
  <si>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</si>
  <si>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</si>
  <si>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</si>
  <si>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</si>
  <si>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</si>
  <si>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</si>
  <si>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</si>
  <si>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</si>
  <si>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</si>
  <si>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</si>
  <si>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</si>
  <si>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</si>
  <si>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</si>
  <si>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</si>
  <si>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</si>
  <si>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</si>
  <si>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</si>
  <si>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</si>
  <si>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</si>
  <si>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</si>
  <si>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</si>
  <si>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</si>
  <si>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</si>
  <si>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</si>
  <si>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</si>
  <si>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</si>
  <si>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</si>
  <si>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</si>
  <si>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</si>
  <si>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</si>
  <si>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</si>
  <si>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</si>
  <si>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</si>
  <si>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</si>
  <si>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</si>
  <si>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</si>
  <si>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</si>
  <si>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</si>
  <si>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</si>
  <si>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</si>
  <si>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</si>
  <si>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</si>
  <si>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</si>
  <si>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</si>
  <si>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</si>
  <si>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</si>
  <si>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</si>
  <si>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</si>
  <si>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</si>
  <si>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</si>
  <si>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</si>
  <si>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</si>
  <si>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</si>
  <si>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</si>
  <si>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</si>
  <si>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</si>
  <si>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</si>
  <si>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</si>
  <si>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</si>
  <si>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</si>
  <si>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</si>
  <si>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</si>
  <si>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</si>
  <si>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</si>
  <si>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</si>
  <si>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</si>
  <si>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</si>
  <si>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</si>
  <si>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</si>
  <si>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</si>
  <si>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</si>
  <si>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</si>
  <si>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</si>
  <si>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</si>
  <si>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</si>
  <si>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</si>
  <si>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</si>
  <si>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</si>
  <si>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</si>
  <si>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</si>
  <si>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</si>
  <si>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</si>
  <si>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</si>
  <si>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</si>
  <si>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</si>
  <si>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</si>
  <si>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</si>
  <si>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</si>
  <si>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</si>
  <si>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</si>
  <si>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</si>
  <si>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</si>
  <si>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</si>
  <si>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</si>
  <si>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</si>
  <si>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</si>
  <si>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</si>
  <si>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</si>
  <si>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</si>
  <si>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</si>
  <si>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</si>
  <si>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</si>
  <si>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</si>
  <si>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</si>
  <si>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</si>
  <si>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</si>
  <si>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</si>
  <si>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</si>
  <si>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</si>
  <si>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</si>
  <si>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</si>
  <si>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</si>
  <si>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</si>
  <si>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</si>
  <si>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</si>
  <si>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</si>
  <si>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</si>
  <si>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</si>
  <si>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</si>
  <si>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</si>
  <si>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</si>
  <si>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</si>
  <si>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</si>
  <si>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</si>
  <si>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</si>
  <si>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</si>
  <si>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</si>
  <si>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</si>
  <si>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</si>
  <si>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</si>
  <si>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</si>
  <si>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</si>
  <si>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</si>
  <si>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</si>
  <si>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</si>
  <si>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</si>
  <si>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</si>
  <si>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</si>
  <si>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</si>
  <si>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</si>
  <si>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</si>
  <si>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</si>
  <si>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</si>
  <si>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</si>
  <si>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</si>
  <si>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</si>
  <si>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</si>
  <si>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</si>
  <si>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</si>
  <si>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</si>
  <si>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</si>
  <si>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</si>
  <si>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</si>
  <si>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</si>
  <si>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</si>
  <si>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</si>
  <si>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</si>
  <si>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</si>
  <si>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</si>
  <si>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</si>
  <si>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</si>
  <si>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</si>
  <si>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</si>
  <si>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</si>
  <si>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</si>
  <si>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</si>
  <si>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</si>
  <si>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</si>
  <si>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</si>
  <si>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</si>
  <si>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</si>
  <si>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</si>
  <si>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</si>
  <si>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</si>
  <si>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</si>
  <si>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</si>
  <si>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</si>
  <si>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</si>
  <si>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</si>
  <si>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</si>
  <si>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</si>
  <si>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</si>
  <si>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</si>
  <si>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</si>
  <si>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</si>
  <si>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</si>
  <si>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</si>
  <si>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</si>
  <si>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</si>
  <si>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</si>
  <si>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</si>
  <si>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</si>
  <si>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</si>
  <si>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</si>
  <si>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</si>
  <si>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</si>
  <si>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</si>
  <si>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</si>
  <si>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</si>
  <si>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</si>
  <si>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</si>
  <si>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</si>
  <si>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</si>
  <si>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</si>
  <si>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</si>
  <si>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</si>
  <si>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</si>
  <si>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</si>
  <si>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</si>
  <si>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</si>
  <si>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</si>
  <si>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</si>
  <si>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</si>
  <si>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</si>
  <si>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</si>
  <si>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</si>
  <si>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</si>
  <si>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</si>
  <si>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</si>
  <si>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</si>
  <si>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</si>
  <si>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</si>
  <si>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</si>
  <si>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</si>
  <si>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</si>
  <si>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</si>
  <si>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</si>
  <si>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</si>
  <si>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</si>
  <si>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</si>
  <si>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</si>
  <si>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</si>
  <si>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</si>
  <si>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</si>
  <si>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</si>
  <si>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</si>
  <si>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</si>
  <si>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</si>
  <si>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</si>
  <si>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</si>
  <si>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</si>
  <si>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</si>
  <si>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</si>
  <si>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</si>
  <si>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</si>
  <si>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</si>
  <si>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</si>
  <si>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</si>
  <si>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</si>
  <si>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</si>
  <si>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</si>
  <si>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</si>
  <si>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</si>
  <si>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</si>
  <si>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</si>
  <si>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</si>
  <si>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</si>
  <si>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</si>
  <si>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</si>
  <si>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</si>
  <si>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</si>
  <si>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</si>
  <si>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</si>
  <si>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</si>
  <si>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</si>
  <si>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</si>
  <si>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</si>
  <si>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</si>
  <si>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</si>
  <si>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</si>
  <si>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</si>
  <si>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</si>
  <si>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</si>
  <si>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</si>
  <si>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</si>
  <si>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</si>
  <si>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</si>
  <si>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</si>
  <si>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</si>
  <si>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</si>
  <si>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</si>
  <si>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</si>
  <si>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</si>
  <si>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</si>
  <si>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</si>
  <si>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</si>
  <si>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</si>
  <si>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</si>
  <si>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</si>
  <si>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</si>
  <si>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</si>
  <si>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</si>
  <si>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</si>
  <si>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</si>
  <si>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</si>
  <si>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</si>
  <si>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</si>
  <si>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</si>
  <si>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</si>
  <si>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</si>
  <si>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</si>
  <si>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</si>
  <si>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</si>
  <si>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</si>
  <si>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</si>
  <si>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</si>
  <si>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</si>
  <si>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</si>
  <si>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</si>
  <si>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</si>
  <si>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</si>
  <si>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</si>
  <si>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</si>
  <si>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</si>
  <si>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</si>
  <si>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</si>
  <si>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</si>
  <si>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</si>
  <si>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</si>
  <si>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</si>
  <si>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</si>
  <si>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</si>
  <si>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</si>
  <si>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</si>
  <si>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</si>
  <si>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</si>
  <si>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</si>
  <si>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</si>
  <si>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</si>
  <si>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</si>
  <si>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</si>
  <si>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</si>
  <si>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</si>
  <si>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</si>
  <si>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</si>
  <si>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</si>
  <si>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</si>
  <si>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</si>
  <si>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</si>
  <si>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</si>
  <si>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</si>
  <si>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</si>
  <si>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</si>
  <si>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</si>
  <si>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</si>
  <si>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</si>
  <si>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</si>
  <si>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</si>
  <si>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</si>
  <si>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</si>
  <si>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</si>
  <si>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</si>
  <si>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</si>
  <si>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</si>
  <si>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</si>
  <si>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</si>
  <si>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</si>
  <si>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</si>
  <si>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</si>
  <si>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</si>
  <si>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</si>
  <si>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</si>
  <si>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</si>
  <si>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</si>
  <si>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</si>
  <si>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</si>
  <si>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</si>
  <si>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</si>
  <si>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</si>
  <si>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</si>
  <si>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</si>
  <si>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</si>
  <si>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</si>
  <si>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</si>
  <si>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</si>
  <si>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</si>
  <si>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</si>
  <si>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</si>
  <si>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</si>
  <si>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</si>
  <si>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</si>
  <si>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</si>
  <si>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</si>
  <si>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</si>
  <si>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</si>
  <si>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</si>
  <si>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</si>
  <si>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</si>
  <si>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</si>
  <si>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</si>
  <si>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</si>
  <si>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</si>
  <si>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</si>
  <si>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</si>
  <si>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</si>
  <si>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</si>
  <si>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</si>
  <si>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</si>
  <si>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</si>
  <si>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</si>
  <si>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</si>
  <si>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</si>
  <si>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</si>
  <si>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</si>
  <si>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</si>
  <si>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</si>
  <si>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</si>
  <si>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</si>
  <si>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</si>
  <si>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</si>
  <si>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</si>
  <si>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</si>
  <si>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</si>
  <si>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</si>
  <si>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</si>
  <si>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</si>
  <si>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</si>
  <si>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</si>
  <si>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</si>
  <si>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</si>
  <si>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</si>
  <si>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</si>
  <si>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</si>
  <si>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</si>
  <si>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</si>
  <si>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</si>
  <si>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</si>
  <si>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</si>
  <si>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</si>
  <si>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</si>
  <si>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</si>
  <si>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</si>
  <si>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</si>
  <si>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</si>
  <si>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</si>
  <si>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</si>
  <si>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</si>
  <si>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</si>
  <si>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</si>
  <si>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</si>
  <si>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</si>
  <si>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</si>
  <si>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</si>
  <si>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</si>
  <si>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</si>
  <si>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</si>
  <si>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</si>
  <si>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</si>
  <si>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</si>
  <si>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</si>
  <si>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</si>
  <si>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</si>
  <si>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</si>
  <si>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</si>
  <si>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</si>
  <si>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</si>
  <si>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</si>
  <si>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</si>
  <si>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</si>
  <si>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</si>
  <si>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</si>
  <si>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</si>
  <si>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</si>
  <si>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</si>
  <si>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</si>
  <si>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</si>
  <si>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</si>
  <si>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</si>
  <si>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</si>
  <si>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</si>
  <si>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</si>
  <si>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</si>
  <si>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</si>
  <si>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</si>
  <si>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</si>
  <si>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</si>
  <si>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</si>
  <si>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</si>
  <si>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</si>
  <si>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</si>
  <si>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</si>
  <si>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</si>
  <si>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</si>
  <si>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</si>
  <si>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</si>
  <si>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</si>
  <si>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</si>
  <si>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</si>
  <si>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</si>
  <si>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</si>
  <si>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</si>
  <si>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</si>
  <si>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</si>
  <si>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</si>
  <si>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</si>
  <si>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</si>
  <si>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</si>
  <si>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</si>
  <si>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</si>
  <si>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</si>
  <si>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</si>
  <si>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</si>
  <si>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</si>
  <si>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</si>
  <si>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</si>
  <si>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</si>
  <si>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</si>
  <si>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</si>
  <si>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</si>
  <si>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</si>
  <si>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</si>
  <si>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</si>
  <si>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</si>
  <si>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</si>
  <si>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</si>
  <si>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</si>
  <si>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</si>
  <si>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</si>
  <si>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</si>
  <si>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</si>
  <si>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</si>
  <si>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</si>
  <si>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</si>
  <si>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</si>
  <si>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</si>
  <si>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</si>
  <si>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</si>
  <si>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</si>
  <si>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</si>
  <si>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</si>
  <si>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</si>
  <si>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</si>
  <si>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</si>
  <si>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</si>
  <si>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</si>
  <si>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</si>
  <si>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</si>
  <si>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</si>
  <si>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</si>
  <si>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</si>
  <si>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</si>
  <si>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</si>
  <si>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</si>
  <si>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</si>
  <si>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</si>
  <si>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</si>
  <si>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</si>
  <si>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</si>
  <si>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</si>
  <si>
    <t>Tỷ lệ sở hữu nước ngoài/Foreign investors' ownership ratio</t>
  </si>
  <si>
    <t>Tỷ lệ sở hữu/Ownership ratio</t>
  </si>
  <si>
    <r>
      <t>Số lượng chứng chỉ quỹ/</t>
    </r>
    <r>
      <rPr>
        <i/>
        <sz val="11"/>
        <rFont val="Times New Roman"/>
        <family val="1"/>
      </rPr>
      <t>Total fund certificates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</si>
</sst>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5" zoomScale="93" zoomScaleNormal="93" workbookViewId="0">
      <selection activeCell="I41" sqref="I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580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590</v>
      </c>
    </row>
    <row r="17" spans="1:9" ht="15.75" customHeight="1">
      <c r="A17" s="173"/>
      <c r="B17" s="174" t="s">
        <v>539</v>
      </c>
      <c r="C17" s="173"/>
      <c r="D17" s="174" t="s">
        <v>591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24/06/2024 đến 30/06/2024</v>
      </c>
      <c r="G18" s="176">
        <f>F25+1</f>
        <v>45467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24/06/2024 to 30/06/2024</v>
      </c>
      <c r="G19" s="176">
        <f>+G18+6</f>
        <v>45473</v>
      </c>
    </row>
    <row r="20" spans="1:9" ht="15.75" customHeight="1">
      <c r="A20" s="179">
        <v>5</v>
      </c>
      <c r="B20" s="179" t="s">
        <v>578</v>
      </c>
      <c r="C20" s="179"/>
      <c r="D20" s="180">
        <f>G19+1</f>
        <v>45474</v>
      </c>
      <c r="E20" s="181"/>
      <c r="F20" s="181"/>
      <c r="G20" s="176"/>
    </row>
    <row r="21" spans="1:9" ht="15.75" customHeight="1">
      <c r="A21" s="177"/>
      <c r="B21" s="178" t="s">
        <v>579</v>
      </c>
      <c r="C21" s="177"/>
      <c r="D21" s="364">
        <f>D20</f>
        <v>45474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45473</v>
      </c>
      <c r="F25" s="190">
        <v>45466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582</v>
      </c>
      <c r="D30" s="207"/>
      <c r="E30" s="163">
        <f>F34</f>
        <v>176676336692</v>
      </c>
      <c r="F30" s="281">
        <v>178229257724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583</v>
      </c>
      <c r="D31" s="210"/>
      <c r="E31" s="258">
        <f>F35</f>
        <v>14403.44</v>
      </c>
      <c r="F31" s="282">
        <v>14335.35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584</v>
      </c>
      <c r="D34" s="207"/>
      <c r="E34" s="163">
        <v>170913182085</v>
      </c>
      <c r="F34" s="281">
        <v>176676336692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585</v>
      </c>
      <c r="D35" s="205"/>
      <c r="E35" s="258">
        <v>13922.89</v>
      </c>
      <c r="F35" s="282">
        <v>14403.44</v>
      </c>
      <c r="G35" s="208"/>
      <c r="H35" s="208"/>
    </row>
    <row r="36" spans="1:9" ht="15.75" customHeight="1">
      <c r="A36" s="365">
        <v>3</v>
      </c>
      <c r="B36" s="366"/>
      <c r="C36" s="215" t="s">
        <v>574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575</v>
      </c>
      <c r="D37" s="220"/>
      <c r="E37" s="273">
        <f>E34-E30</f>
        <v>-5763154607</v>
      </c>
      <c r="F37" s="286">
        <v>-1552921032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-5917734845</v>
      </c>
      <c r="F39" s="287">
        <v>815850281</v>
      </c>
      <c r="G39" s="208"/>
      <c r="H39" s="208"/>
    </row>
    <row r="40" spans="1:9" ht="15.75" customHeight="1">
      <c r="A40" s="343">
        <v>3.2</v>
      </c>
      <c r="B40" s="344"/>
      <c r="C40" s="226" t="s">
        <v>581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577</v>
      </c>
      <c r="D41" s="225"/>
      <c r="E41" s="286">
        <v>154580238</v>
      </c>
      <c r="F41" s="286">
        <v>-2368771313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576</v>
      </c>
      <c r="D45" s="225"/>
      <c r="E45" s="267">
        <f>E35/E31-1</f>
        <v>-3.3363557594574655E-2</v>
      </c>
      <c r="F45" s="292">
        <v>4.749796830910924E-3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586</v>
      </c>
      <c r="D48" s="207"/>
      <c r="E48" s="301">
        <v>14499.55</v>
      </c>
      <c r="F48" s="296">
        <v>14499.55</v>
      </c>
      <c r="H48" s="208"/>
    </row>
    <row r="49" spans="1:8" ht="15.75" customHeight="1">
      <c r="A49" s="374">
        <v>5.2</v>
      </c>
      <c r="B49" s="375"/>
      <c r="C49" s="239" t="s">
        <v>587</v>
      </c>
      <c r="D49" s="240"/>
      <c r="E49" s="301">
        <v>12711.2</v>
      </c>
      <c r="F49" s="295">
        <v>12685.75</v>
      </c>
      <c r="G49" s="208"/>
      <c r="H49" s="208"/>
    </row>
    <row r="50" spans="1:8" ht="15.75" customHeight="1">
      <c r="A50" s="372">
        <v>6</v>
      </c>
      <c r="B50" s="373"/>
      <c r="C50" s="241" t="s">
        <v>592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594</v>
      </c>
      <c r="D51" s="244"/>
      <c r="E51" s="278">
        <v>491273.6</v>
      </c>
      <c r="F51" s="278">
        <v>491273.6</v>
      </c>
      <c r="G51" s="302"/>
      <c r="H51" s="208"/>
    </row>
    <row r="52" spans="1:8" ht="15.75" customHeight="1">
      <c r="A52" s="374">
        <v>6.2</v>
      </c>
      <c r="B52" s="375"/>
      <c r="C52" s="206" t="s">
        <v>588</v>
      </c>
      <c r="D52" s="238"/>
      <c r="E52" s="303">
        <v>6839948292.7039995</v>
      </c>
      <c r="F52" s="278">
        <v>7076029821.184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593</v>
      </c>
      <c r="D53" s="245"/>
      <c r="E53" s="279">
        <v>4.0020016064660817E-2</v>
      </c>
      <c r="F53" s="280">
        <v>4.0050806767177025E-2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589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X7Hv53ffH8owy2UaU6wosGmhPbFW8Yxf3kUSFPFGH/c=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cPkUZXPIdWfWvqUgaSTWD3L1xukOnTa3HCzTaz0JXd0=</DigestValue>
    </Reference>
  </SignedInfo>
  <SignatureValue>H59Dpmz1UrdqbS1WYAbM/pvOIP7TtqkGdsxfHiunFQMWHGVGLqwO0s6h3tdon+g+d6J6lEqWxDDs
NOj/4AEZ3QTmvPabzoYhJYUYXmqYjTbH2fqgKkeyJATN4n+D5rEZ+XHJHkmG3BjNOom2wO49WSRJ
/WflsplBOecM4UAFfXC2fgFVt7zBNH4CuCCy45lTNvFFFiVEKxBxjIO/ni2KSRMTkfgBAm1M8XBZ
B+VXTNnuhXJk/qJyY0U2uy75xRbr/MPKB/VuJKXk7nI56b6p5epEJEnVmGchECAAJXqQD+nkT6K7
p2RPJUktJACl6XzVBvLPVGo61TDkzC49B9+Ndg==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txEQUXw+NywjsdzHpkdy3rVvBWwPV8S5H66HHQdc8Q8=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lVVvua68FbhSmqaXxY1YHRSiCiPEB185eTeH07OC91s=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tkddhap2oyfhgKqr7p4pphkLdqD2Xx+GzRBnhvS6RKA=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X9yK5bOkf26WxrhiNzC+25DihIJ8bEhGMoWPFQL1IZA=</DigestValue>
      </Reference>
      <Reference URI="/xl/styles.xml?ContentType=application/vnd.openxmlformats-officedocument.spreadsheetml.styles+xml">
        <DigestMethod Algorithm="http://www.w3.org/2001/04/xmlenc#sha256"/>
        <DigestValue>d+bQxkehxttRDyrhVjbKYQzlqCfyKClDMeipcSSN9wY=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7mXuTZqO97j8pP+nhzDIDvQDjSvSCaKXeW3imkZ61/8=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/3ofRylsUvlPscG1Xoa4Kgh1ir9P8tW/F7PDlnplt1o=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PhP7EcNKcpBvpdVbHz1llfBWeizIQehahWk4D9TaZwM=</DigestValue>
      </Reference>
      <Reference URI="/xl/worksheets/sheet3.xml?ContentType=application/vnd.openxmlformats-officedocument.spreadsheetml.worksheet+xml">
        <DigestMethod Algorithm="http://www.w3.org/2001/04/xmlenc#sha256"/>
        <DigestValue>fsshSjejURgsjIBg/FzavEpOjUirTf9BtRUD9NO5F18=</DigestValue>
      </Reference>
      <Reference URI="/xl/worksheets/sheet4.xml?ContentType=application/vnd.openxmlformats-officedocument.spreadsheetml.worksheet+xml">
        <DigestMethod Algorithm="http://www.w3.org/2001/04/xmlenc#sha256"/>
        <DigestValue>avSWtugYnnOOB1sjPVv6srENpGQ3ipCVJhmHhYsV0Yg=</DigestValue>
      </Reference>
      <Reference URI="/xl/worksheets/sheet5.xml?ContentType=application/vnd.openxmlformats-officedocument.spreadsheetml.worksheet+xml">
        <DigestMethod Algorithm="http://www.w3.org/2001/04/xmlenc#sha256"/>
        <DigestValue>HsbWkI94poYE9IiT+1kZJeQJb0Uh9AHEmUjAbsr39eE=</DigestValue>
      </Reference>
      <Reference URI="/xl/worksheets/sheet6.xml?ContentType=application/vnd.openxmlformats-officedocument.spreadsheetml.worksheet+xml">
        <DigestMethod Algorithm="http://www.w3.org/2001/04/xmlenc#sha256"/>
        <DigestValue>RlZo59i7yxqYLwZpAO9aC9sHHx6QyjHO9gnPqIakmps=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2024-07-01T08:03:05Z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2024-07-01T08:03:05Z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yH3WdzHZWu4CZiI6DOLfQfj2uvgGWNdkHMFW0V2Xn6o=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3Vzv0FtGX5ZUsHg1LmF1gZtnULAEj31pzNTtoUCizLQ=</DigestValue>
    </Reference>
  </SignedInfo>
  <SignatureValue>RXDGGGymZ/HLP6kHkHCI2mIfylqyAmtz2uVm2tJtbBiBhHTncXiMS66+6UcEO88gyQ69svmgqc01
KrGHJUAMlxDXRhcvGKaZN6mk95OObd4c0TiLX/7UAAFSg1zUCbXXVYic69LnxA2HSuTCqcYCok5D
hKh8tEPXkyOg7ZZgAjuUt7RXEco20hEWp/klISDBkW8PUGyJLjLVC3siIsbj3t7c0mMuc0j4ROCF
V6IRCIh0vEQk3maJjusyzMQgv3Jgnbg+z1ZSTtA5mCeWnwmIJpGXgv3qJk0lcrkmKtiXnA3KXekv
KUKCQCLaiCGGC1A93VbpcUPHcBUtI/XW5kzkpQ==</SignatureValue>
  <KeyInfo>
    <X509Data>
      <X509Certificate>MIIFVzCCBD+gAwIBAgIQVAEBAZH/31CRjwtP/JBnCjANBgkqhkiG9w0BAQsFADBcMQswCQYDVQQGEwJWTjEzMDEGA1UECgwqVklFVE5BTSBQT1NUUyBBTkQgVEVMRUNPTU1VTklDQVRJT05TIEdST1VQMRgwFgYDVQQDDA9WTlBULUNBIFNIQS0yNTYwHhcNMjQwNjI1MDcxNDAwWhcNMjUwNjAxMDgwMjAwWjCBnzELMAkGA1UEBhMCVk4xEjAQBgNVBAgMCUjDgCBO4buYSTEeMBwGA1UEBwwVUXXhuq1uIEhhaSBCw6AgVHLGsG5nMTwwOgYDVQQDDDNDw7RuZyBUeSBD4buVIFBo4bqnbiBRdeG6o24gTMO9IFF14bu5IEvhu7kgVGjGsMahbmcxHjAcBgoJkiaJk/IsZAEBDA5NU1Q6MDEwMjk5NTc0OTCCASIwDQYJKoZIhvcNAQEBBQADggEPADCCAQoCggEBAN4cdUVVO8oG3D7tw/Y+DeALdjq9VN/Z0Q9mOX0oru/PrnfXmvih1fgzE3EFim0lgv+D9KKOCucgPooA/DrTGxNxa9a0hcmy4Bh0kU+GUYFUP824YXUoO7ge+UH317ojdtorZyicPUOlJ4fW9+AmmpM9T9BgyigVpAo8BYkN2FollyFPXn98pMy3B0cjKNVKPgEkKO/1r/jwdrmEU/S/oeOimWpsuNvzPiWtD7Hw9zwZiv+LIcfNtFoY+LvPSdQTPkr6AgmCKBVXLSj9YDhMvbAJfXndN0DP2Fr5xtSxeXSKwFOOjeHWraSnJQwoHYbXR/UjYMGGoxk3lGXmRzbijHkCAwEAAaOCAc8wggHLMH4GCCsGAQUFBwEBBHIwcDA5BggrBgEFBQcwAoYtaHR0cDovL3B1Yi52bnB0LWNhLnZuL2NlcnRzL3ZucHRjYS1zaGEyNTYuY2VyMDMGCCsGAQUFBzABhidodHRwOi8vb2NzcC1zaGEyNTYudm5wdC1jYS52bi9yZXNwb25kZXIwHQYDVR0OBBYEFJ19F2wPJwmooSjpYSSAUlUNgqq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eBgNVHREEFzAVgRN0aHV5bG9kdWNAZ21haWwuY29tMA0GCSqGSIb3DQEBCwUAA4IBAQC2q2hmxXgW186D82RbF9WKVS4BMiR+bO/qkmxTNZ4pDaEawcc7qzsXST+h9HRESvIr4h8CJO9JACmC4citdfR62CcziPp5YFFGO5s4sz3X2Yi5FV+d/SRQu8kWKtal6daSSHwDPrOhovpw40hp1BiWNJ/YAKGPf181U0TZ51ld3NLqwKznQtVPYfVYpX9+Asur1SEPtBZncyzwu7jWcUUTHVE1kzbPbKXDess0GGOI8bGYWMFwGy167T3IGE2i+LwiebLyzoVG5de2d2vF9hZIYyCAHg8iGzgbGzD6P8yebLtZiBnubAU5sS8BnfeH1uUQJjg2uhOIpEWcfWrMnP45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txEQUXw+NywjsdzHpkdy3rVvBWwPV8S5H66HHQdc8Q8=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lVVvua68FbhSmqaXxY1YHRSiCiPEB185eTeH07OC91s=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tkddhap2oyfhgKqr7p4pphkLdqD2Xx+GzRBnhvS6RKA=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X9yK5bOkf26WxrhiNzC+25DihIJ8bEhGMoWPFQL1IZA=</DigestValue>
      </Reference>
      <Reference URI="/xl/styles.xml?ContentType=application/vnd.openxmlformats-officedocument.spreadsheetml.styles+xml">
        <DigestMethod Algorithm="http://www.w3.org/2001/04/xmlenc#sha256"/>
        <DigestValue>d+bQxkehxttRDyrhVjbKYQzlqCfyKClDMeipcSSN9wY=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7mXuTZqO97j8pP+nhzDIDvQDjSvSCaKXeW3imkZ61/8=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/3ofRylsUvlPscG1Xoa4Kgh1ir9P8tW/F7PDlnplt1o=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PhP7EcNKcpBvpdVbHz1llfBWeizIQehahWk4D9TaZwM=</DigestValue>
      </Reference>
      <Reference URI="/xl/worksheets/sheet3.xml?ContentType=application/vnd.openxmlformats-officedocument.spreadsheetml.worksheet+xml">
        <DigestMethod Algorithm="http://www.w3.org/2001/04/xmlenc#sha256"/>
        <DigestValue>fsshSjejURgsjIBg/FzavEpOjUirTf9BtRUD9NO5F18=</DigestValue>
      </Reference>
      <Reference URI="/xl/worksheets/sheet4.xml?ContentType=application/vnd.openxmlformats-officedocument.spreadsheetml.worksheet+xml">
        <DigestMethod Algorithm="http://www.w3.org/2001/04/xmlenc#sha256"/>
        <DigestValue>avSWtugYnnOOB1sjPVv6srENpGQ3ipCVJhmHhYsV0Yg=</DigestValue>
      </Reference>
      <Reference URI="/xl/worksheets/sheet5.xml?ContentType=application/vnd.openxmlformats-officedocument.spreadsheetml.worksheet+xml">
        <DigestMethod Algorithm="http://www.w3.org/2001/04/xmlenc#sha256"/>
        <DigestValue>HsbWkI94poYE9IiT+1kZJeQJb0Uh9AHEmUjAbsr39eE=</DigestValue>
      </Reference>
      <Reference URI="/xl/worksheets/sheet6.xml?ContentType=application/vnd.openxmlformats-officedocument.spreadsheetml.worksheet+xml">
        <DigestMethod Algorithm="http://www.w3.org/2001/04/xmlenc#sha256"/>
        <DigestValue>RlZo59i7yxqYLwZpAO9aC9sHHx6QyjHO9gnPqIakmps=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2024-07-01T09:46:26Z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2024-07-01T09:46:26Z</xd:SigningTime>
          <xd:SigningCertificate>
            <xd:Cert>
              <xd:CertDigest>
                <DigestMethod Algorithm="http://www.w3.org/2001/04/xmlenc#sha256"/>
                <DigestValue>5ovzSXb18f6nzpsFsTxgtgnHtKg/tiXleXaAZs7sD5I=</DigestValue>
              </xd:CertDigest>
              <xd:IssuerSerial>
                <X509IssuerName>CN=VNPT-CA SHA-256, O=VIETNAM POSTS AND TELECOMMUNICATIONS GROUP, C=VN</X509IssuerName>
                <X509SerialNumber>111660364349613891399533670828300330762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2024-07-01T02:20:30Z</dcterms:modified>
</cp:coreProperties>
</file>