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9" i="27" l="1"/>
  <c r="E37" i="27"/>
  <c r="E30" i="27" l="1"/>
  <c r="E31" i="27" l="1"/>
  <c r="E45" i="27" s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<sst xmlns="http://schemas.openxmlformats.org/spreadsheetml/2006/main" count="1388" uniqueCount="597">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</sst>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9" zoomScale="93" zoomScaleNormal="93" workbookViewId="0">
      <selection activeCell="I41" sqref="I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18/12/2023 đến 24/12/2023</v>
      </c>
      <c r="G18" s="176">
        <f>F25+1</f>
        <v>45278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18/12/2023 to 24/12/2023</v>
      </c>
      <c r="G19" s="176">
        <f>+G18+6</f>
        <v>45284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45285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45285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45284</v>
      </c>
      <c r="F25" s="191">
        <v>45277</v>
      </c>
      <c r="G25" s="192"/>
      <c r="H25" s="179"/>
      <c r="K25" s="185"/>
    </row>
    <row r="26" spans="1:11" ht="15.75" customHeight="1">
      <c r="A26" s="352" t="s">
        <v>574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586</v>
      </c>
      <c r="D30" s="209"/>
      <c r="E30" s="163">
        <f>F34</f>
        <v>82796952555</v>
      </c>
      <c r="F30" s="284">
        <v>82649788422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587</v>
      </c>
      <c r="D31" s="213"/>
      <c r="E31" s="261">
        <f>F35</f>
        <v>13336.01</v>
      </c>
      <c r="F31" s="285">
        <v>13326.55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588</v>
      </c>
      <c r="D34" s="209"/>
      <c r="E34" s="163">
        <v>83015334870</v>
      </c>
      <c r="F34" s="284">
        <v>82796952555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589</v>
      </c>
      <c r="D35" s="207"/>
      <c r="E35" s="261">
        <v>13343.47</v>
      </c>
      <c r="F35" s="285">
        <v>13336.01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218382315</v>
      </c>
      <c r="F37" s="289">
        <v>147164133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47631675</v>
      </c>
      <c r="F39" s="290">
        <v>58411728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170750640</v>
      </c>
      <c r="F41" s="289">
        <v>88752405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5.5938770291863449E-4</v>
      </c>
      <c r="F45" s="295">
        <v>7.0986114185589422E-4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590</v>
      </c>
      <c r="D48" s="209"/>
      <c r="E48" s="304">
        <v>13461.13</v>
      </c>
      <c r="F48" s="299">
        <v>13461.13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591</v>
      </c>
      <c r="D49" s="243"/>
      <c r="E49" s="304">
        <v>10690.14</v>
      </c>
      <c r="F49" s="298">
        <v>10659.29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592</v>
      </c>
      <c r="D51" s="247"/>
      <c r="E51" s="281">
        <v>22717.759999999998</v>
      </c>
      <c r="F51" s="281">
        <v>22717.759999999998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593</v>
      </c>
      <c r="D52" s="241"/>
      <c r="E52" s="306">
        <v>303133749.02719998</v>
      </c>
      <c r="F52" s="281">
        <v>302964274.53759998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581</v>
      </c>
      <c r="D53" s="248"/>
      <c r="E53" s="282">
        <v>3.6515391945584519E-3</v>
      </c>
      <c r="F53" s="283">
        <v>3.6591234965604341E-3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abKPXpohpL/ojJfIi1d2F2Xj4YA=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vnx/N516sd5Ik3rHT1W8p5A4rfo=</DigestValue>
    </Reference>
  </SignedInfo>
  <SignatureValue>rAY43hMKnj/DfYROMz3OJqbx9BS1FTJ9DCl2QPXtdtq8+K1QpkMtlWthAI3LMWA4cgMjlgtgcHLK
+szVobLorwv6Zh1pj7f8i2mPfhN4K2uP2Qk4owIvf4TaAnkBlQvW/GHQ8WqQ+U9+PjUTFQCugmkl
HunCs+ixaBwPyiaNKQU=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+Q5aNK3uyZvuinNOJkNwYkwxruc=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HiJarYK/oTDSBuCiUkwYiyrCfJk=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qaNKf9gQKYFMCw92ujK46QsmiGY=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2023-12-25T07:31:09Z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2023-12-25T07:31:09Z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YR5ypSfygZtlBxohiwibbR1TuQY=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qEvU9cpbfgHS2MGMlz28ZQDrD7E=</DigestValue>
    </Reference>
  </SignedInfo>
  <SignatureValue>ouig4CbFhIEmaSRNSlRuXEwY5mgXE2jEGOfV7yLB71YFhZFddpMmknZ3X54RakV1o20mCbbFQJYb
tgJfY1TKJYOm0zvl1k9xisuL05E5t4RlMlkm8I49E3Zax1DS2/SYqHQm22uqOm1kECvdZSOd2pWI
euIcr4ErtdKd/6jQd9w=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+Q5aNK3uyZvuinNOJkNwYkwxruc=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HiJarYK/oTDSBuCiUkwYiyrCfJk=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IYRJIq6AChGxLz4EPFDkxtm19g0=</DigestValue>
      </Reference>
      <Reference URI="/xl/worksheets/sheet3.xml?ContentType=application/vnd.openxmlformats-officedocument.spreadsheetml.worksheet+xml">
        <DigestMethod Algorithm="http://www.w3.org/2000/09/xmldsig#sha1"/>
        <DigestValue>2hS+9SSfFrwiwBFpKrl40fHVUTM=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qaNKf9gQKYFMCw92ujK46QsmiGY=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2023-12-25T09:09:17Z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2023-12-25T09:09:17Z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2023-12-25T04:26:10Z</dcterms:modified>
</cp:coreProperties>
</file>