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7" i="27"/>
  <c r="E30" i="27" l="1"/>
  <c r="E31" i="27" l="1"/>
  <c r="G18" i="27" l="1"/>
  <c r="G19" i="27" l="1"/>
  <c r="E25" i="27" s="1"/>
  <c r="D20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<sst xmlns="http://schemas.openxmlformats.org/spreadsheetml/2006/main" count="1388" uniqueCount="597">
  <si>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</si>
  <si>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</si>
  <si>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</si>
  <si>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</si>
  <si>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</si>
  <si>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</si>
  <si>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</si>
  <si>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</si>
  <si>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</si>
  <si>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</si>
  <si>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</si>
  <si>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</si>
  <si>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</si>
  <si>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</si>
  <si>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</si>
  <si>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</si>
  <si>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</si>
  <si>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</si>
  <si>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</si>
  <si>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</si>
  <si>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</si>
  <si>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</si>
  <si>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</si>
  <si>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</si>
  <si>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</si>
  <si>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</si>
  <si>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</si>
  <si>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</si>
  <si>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</si>
  <si>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</si>
  <si>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</si>
  <si>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</si>
  <si>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</si>
  <si>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</si>
  <si>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</si>
  <si>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</si>
  <si>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</si>
  <si>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</si>
  <si>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</si>
  <si>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</si>
  <si>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</si>
  <si>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</si>
  <si>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</si>
  <si>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</si>
  <si>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</si>
  <si>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</si>
  <si>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</si>
  <si>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</si>
  <si>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</si>
  <si>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</si>
  <si>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</si>
  <si>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</si>
  <si>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</si>
  <si>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</si>
  <si>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</si>
  <si>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</si>
  <si>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</si>
  <si>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</si>
  <si>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</si>
  <si>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</si>
  <si>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</si>
  <si>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</si>
  <si>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</si>
  <si>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</si>
  <si>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</si>
  <si>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</si>
  <si>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</si>
  <si>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</si>
  <si>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</si>
  <si>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</si>
  <si>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</si>
  <si>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</si>
  <si>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</si>
  <si>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</si>
  <si>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</si>
  <si>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</si>
  <si>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</si>
  <si>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</si>
  <si>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</si>
  <si>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</si>
  <si>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</si>
  <si>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</si>
  <si>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</si>
  <si>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</si>
  <si>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</si>
  <si>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</si>
  <si>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</si>
  <si>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</si>
  <si>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</si>
  <si>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</si>
  <si>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</si>
  <si>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</si>
  <si>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</si>
  <si>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</si>
  <si>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</si>
  <si>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</si>
  <si>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</si>
  <si>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</si>
  <si>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</si>
  <si>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</si>
  <si>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</si>
  <si>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</si>
  <si>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</si>
  <si>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</si>
  <si>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</si>
  <si>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</si>
  <si>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</si>
  <si>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</si>
  <si>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</si>
  <si>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</si>
  <si>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</si>
  <si>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</si>
  <si>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</si>
  <si>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</si>
  <si>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</si>
  <si>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</si>
  <si>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</si>
  <si>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</si>
  <si>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</si>
  <si>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</si>
  <si>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</si>
  <si>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</si>
  <si>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</si>
  <si>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</si>
  <si>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</si>
  <si>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</si>
  <si>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</si>
  <si>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</si>
  <si>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</si>
  <si>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</si>
  <si>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</si>
  <si>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</si>
  <si>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</si>
  <si>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</si>
  <si>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</si>
  <si>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</si>
  <si>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</si>
  <si>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</si>
  <si>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</si>
  <si>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</si>
  <si>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</si>
  <si>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</si>
  <si>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</si>
  <si>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</si>
  <si>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</si>
  <si>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</si>
  <si>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</si>
  <si>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</si>
  <si>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</si>
  <si>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</si>
  <si>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</si>
  <si>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</si>
  <si>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</si>
  <si>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</si>
  <si>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</si>
  <si>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</si>
  <si>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</si>
  <si>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</si>
  <si>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</si>
  <si>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</si>
  <si>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</si>
  <si>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</si>
  <si>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</si>
  <si>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</si>
  <si>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</si>
  <si>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</si>
  <si>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</si>
  <si>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</si>
  <si>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</si>
  <si>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</si>
  <si>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</si>
  <si>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</si>
  <si>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</si>
  <si>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</si>
  <si>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</si>
  <si>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</si>
  <si>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</si>
  <si>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</si>
  <si>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</si>
  <si>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</si>
  <si>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</si>
  <si>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</si>
  <si>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</si>
  <si>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</si>
  <si>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</si>
  <si>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</si>
  <si>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</si>
  <si>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</si>
  <si>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</si>
  <si>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</si>
  <si>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</si>
  <si>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</si>
  <si>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</si>
  <si>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</si>
  <si>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</si>
  <si>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</si>
  <si>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</si>
  <si>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</si>
  <si>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</si>
  <si>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</si>
  <si>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</si>
  <si>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</si>
  <si>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</si>
  <si>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</si>
  <si>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</si>
  <si>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</si>
  <si>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</si>
  <si>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</si>
  <si>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</si>
  <si>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</si>
  <si>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</si>
  <si>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</si>
  <si>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</si>
  <si>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</si>
  <si>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</si>
  <si>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</si>
  <si>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</si>
  <si>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</si>
  <si>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</si>
  <si>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</si>
  <si>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</si>
  <si>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</si>
  <si>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</si>
  <si>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</si>
  <si>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</si>
  <si>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</si>
  <si>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</si>
  <si>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</si>
  <si>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</si>
  <si>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</si>
  <si>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</si>
  <si>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</si>
  <si>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</si>
  <si>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</si>
  <si>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</si>
  <si>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</si>
  <si>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</si>
  <si>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</si>
  <si>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</si>
  <si>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</si>
  <si>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</si>
  <si>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</si>
  <si>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</si>
  <si>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</si>
  <si>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</si>
  <si>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</si>
  <si>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</si>
  <si>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</si>
  <si>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</si>
  <si>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</si>
  <si>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</si>
  <si>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</si>
  <si>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</si>
  <si>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</si>
  <si>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</si>
  <si>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</si>
  <si>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</si>
  <si>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</si>
  <si>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</si>
  <si>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</si>
  <si>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</si>
  <si>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</si>
  <si>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</si>
  <si>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</si>
  <si>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</si>
  <si>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</si>
  <si>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</si>
  <si>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</si>
  <si>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</si>
  <si>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</si>
  <si>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</si>
  <si>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</si>
  <si>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</si>
  <si>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</si>
  <si>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</si>
  <si>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</si>
  <si>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</si>
  <si>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</si>
  <si>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</si>
  <si>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</si>
  <si>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</si>
  <si>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</si>
  <si>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</si>
  <si>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</si>
  <si>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</si>
  <si>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</si>
  <si>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</si>
  <si>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</si>
  <si>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</si>
  <si>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</si>
  <si>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</si>
  <si>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</si>
  <si>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</si>
  <si>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</si>
  <si>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</si>
  <si>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</si>
  <si>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</si>
  <si>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</si>
  <si>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</si>
  <si>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</si>
  <si>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</si>
  <si>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</si>
  <si>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</si>
  <si>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</si>
  <si>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</si>
  <si>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</si>
  <si>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</si>
  <si>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</si>
  <si>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</si>
  <si>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</si>
  <si>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</si>
  <si>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</si>
  <si>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</si>
  <si>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</si>
  <si>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</si>
  <si>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</si>
  <si>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</si>
  <si>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</si>
  <si>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</si>
  <si>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</si>
  <si>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</si>
  <si>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</si>
  <si>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</si>
  <si>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</si>
  <si>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</si>
  <si>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</si>
  <si>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</si>
  <si>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</si>
  <si>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</si>
  <si>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</si>
  <si>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</si>
  <si>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</si>
  <si>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</si>
  <si>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</si>
  <si>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</si>
  <si>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</si>
  <si>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</si>
  <si>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</si>
  <si>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</si>
  <si>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</si>
  <si>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</si>
  <si>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</si>
  <si>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</si>
  <si>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</si>
  <si>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</si>
  <si>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</si>
  <si>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</si>
  <si>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</si>
  <si>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</si>
  <si>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</si>
  <si>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</si>
  <si>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</si>
  <si>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</si>
  <si>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</si>
  <si>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</si>
  <si>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</si>
  <si>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</si>
  <si>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</si>
  <si>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</si>
  <si>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</si>
  <si>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</si>
  <si>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</si>
  <si>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</si>
  <si>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</si>
  <si>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</si>
  <si>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</si>
  <si>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</si>
  <si>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</si>
  <si>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</si>
  <si>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</si>
  <si>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</si>
  <si>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</si>
  <si>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</si>
  <si>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</si>
  <si>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</si>
  <si>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</si>
  <si>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</si>
  <si>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</si>
  <si>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</si>
  <si>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</si>
  <si>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</si>
  <si>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</si>
  <si>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</si>
  <si>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</si>
  <si>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</si>
  <si>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</si>
  <si>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</si>
  <si>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</si>
  <si>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</si>
  <si>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</si>
  <si>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</si>
  <si>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</si>
  <si>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</si>
  <si>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</si>
  <si>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</si>
  <si>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</si>
  <si>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</si>
  <si>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</si>
  <si>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</si>
  <si>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</si>
  <si>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</si>
  <si>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</si>
  <si>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</si>
  <si>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</si>
  <si>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</si>
  <si>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</si>
  <si>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</si>
  <si>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</si>
  <si>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</si>
  <si>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</si>
  <si>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</si>
  <si>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</si>
  <si>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</si>
  <si>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</si>
  <si>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</si>
  <si>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</si>
  <si>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</si>
  <si>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</si>
  <si>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</si>
  <si>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</si>
  <si>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</si>
  <si>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</si>
  <si>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</si>
  <si>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</si>
  <si>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</si>
  <si>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</si>
  <si>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</si>
  <si>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</si>
  <si>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</si>
  <si>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</si>
  <si>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</si>
  <si>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</si>
  <si>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</si>
  <si>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</si>
  <si>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</si>
  <si>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</si>
  <si>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</si>
  <si>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</si>
  <si>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</si>
  <si>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</si>
  <si>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</si>
  <si>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</si>
  <si>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</si>
  <si>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</si>
  <si>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</si>
  <si>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</si>
  <si>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</si>
  <si>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</si>
  <si>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</si>
  <si>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</si>
  <si>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</si>
  <si>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</si>
  <si>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</si>
  <si>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</si>
  <si>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</si>
  <si>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</si>
  <si>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</si>
  <si>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</si>
  <si>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</si>
  <si>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</si>
  <si>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</si>
  <si>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</si>
  <si>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</si>
  <si>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</si>
  <si>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</si>
  <si>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</si>
  <si>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</si>
  <si>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</si>
  <si>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</si>
  <si>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</si>
  <si>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</si>
  <si>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</si>
  <si>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</si>
  <si>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</si>
  <si>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</si>
  <si>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</si>
  <si>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</si>
  <si>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</si>
  <si>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</si>
  <si>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</si>
  <si>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</si>
  <si>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</si>
  <si>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</si>
  <si>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</si>
  <si>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</si>
  <si>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</si>
  <si>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</si>
  <si>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</si>
  <si>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</si>
  <si>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</si>
  <si>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</si>
  <si>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</si>
  <si>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</si>
  <si>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</si>
  <si>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</si>
  <si>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</si>
  <si>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</si>
  <si>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</si>
  <si>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</si>
  <si>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</si>
  <si>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</si>
  <si>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</si>
  <si>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</si>
  <si>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</si>
  <si>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</si>
  <si>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</si>
  <si>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</si>
  <si>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</si>
  <si>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</si>
  <si>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</si>
  <si>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</si>
  <si>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</si>
  <si>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</si>
  <si>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</si>
  <si>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</si>
  <si>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</si>
  <si>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</si>
  <si>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</si>
  <si>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</si>
  <si>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</si>
  <si>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</si>
  <si>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</si>
  <si>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</si>
  <si>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</si>
  <si>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</si>
  <si>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</si>
  <si>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</si>
  <si>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</si>
  <si>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</si>
  <si>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</si>
  <si>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</si>
  <si>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</si>
  <si>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</si>
  <si>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</si>
  <si>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</si>
  <si>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</si>
  <si>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</si>
  <si>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</si>
  <si>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</si>
  <si>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</si>
  <si>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</si>
  <si>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</si>
  <si>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</si>
  <si>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</si>
  <si>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</si>
  <si>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</si>
  <si>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</si>
  <si>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</si>
  <si>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</si>
  <si>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</si>
  <si>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</si>
  <si>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</si>
  <si>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</si>
  <si>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</si>
  <si>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</si>
  <si>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</si>
  <si>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</si>
  <si>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</si>
  <si>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</si>
  <si>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</si>
  <si>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</si>
  <si>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</si>
  <si>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</si>
  <si>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</si>
  <si>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</si>
  <si>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</si>
  <si>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</si>
  <si>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</si>
  <si>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</si>
  <si>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</si>
  <si>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</si>
  <si>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</si>
  <si>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</si>
  <si>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</si>
  <si>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</si>
  <si>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</si>
  <si>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</si>
  <si>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</si>
  <si>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</si>
  <si>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</si>
  <si>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</si>
  <si>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</si>
  <si>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</si>
  <si>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</si>
  <si>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</si>
  <si>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</si>
  <si>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</si>
  <si>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</si>
  <si>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</si>
  <si>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</si>
  <si>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</si>
  <si>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</si>
  <si>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</si>
  <si>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</si>
  <si>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</si>
  <si>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Cân bằng Linh hoạt Techcom</t>
  </si>
  <si>
    <t>Techcom Balanced Flexi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</si>
</sst>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/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48" fillId="0" borderId="0" xfId="64" applyFont="1" applyFill="1"/>
    <xf numFmtId="169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1" zoomScale="93" zoomScaleNormal="93" workbookViewId="0">
      <selection activeCell="H40" sqref="H40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584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1" t="s">
        <v>572</v>
      </c>
      <c r="B18" s="361"/>
      <c r="C18" s="361"/>
      <c r="D18" s="161" t="str">
        <f>"Từ ngày "&amp;TEXT(G18,"dd/mm/yyyy")&amp;" đến "&amp;TEXT(G19,"dd/mm/yyyy")</f>
        <v>Từ ngày 04/12/2023 đến 10/12/2023</v>
      </c>
      <c r="G18" s="176">
        <f>F25+1</f>
        <v>45264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04/12/2023 to 10/12/2023</v>
      </c>
      <c r="G19" s="176">
        <f>+G18+6</f>
        <v>45270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45271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6">
        <f>D20</f>
        <v>45271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45270</v>
      </c>
      <c r="F25" s="191">
        <v>45263</v>
      </c>
      <c r="G25" s="192"/>
      <c r="H25" s="179"/>
      <c r="K25" s="185"/>
    </row>
    <row r="26" spans="1:11" ht="15.75" customHeight="1">
      <c r="A26" s="364" t="s">
        <v>574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586</v>
      </c>
      <c r="D30" s="209"/>
      <c r="E30" s="163">
        <f>F34</f>
        <v>81932790049</v>
      </c>
      <c r="F30" s="284">
        <v>82236746637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587</v>
      </c>
      <c r="D31" s="213"/>
      <c r="E31" s="261">
        <f>F35</f>
        <v>13235.42</v>
      </c>
      <c r="F31" s="285">
        <v>13166.37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588</v>
      </c>
      <c r="D34" s="209"/>
      <c r="E34" s="163">
        <v>82649788422</v>
      </c>
      <c r="F34" s="284">
        <v>81932790049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589</v>
      </c>
      <c r="D35" s="207"/>
      <c r="E35" s="261">
        <v>13326.55</v>
      </c>
      <c r="F35" s="285">
        <v>13235.42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6">
        <f>E34-E30</f>
        <v>716998373</v>
      </c>
      <c r="F37" s="289">
        <v>-303956588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561867365</v>
      </c>
      <c r="F39" s="290">
        <v>430061318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89">
        <v>155131008</v>
      </c>
      <c r="F41" s="289">
        <v>-734017906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575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70">
        <f>E35/E31-1</f>
        <v>6.885312290807466E-3</v>
      </c>
      <c r="F45" s="295">
        <v>5.2444219629252942E-3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590</v>
      </c>
      <c r="D48" s="209"/>
      <c r="E48" s="304">
        <v>13461.13</v>
      </c>
      <c r="F48" s="299">
        <v>13360.29</v>
      </c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591</v>
      </c>
      <c r="D49" s="243"/>
      <c r="E49" s="304">
        <v>10594.14</v>
      </c>
      <c r="F49" s="298">
        <v>10488.48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576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592</v>
      </c>
      <c r="D51" s="247"/>
      <c r="E51" s="281">
        <v>22717.759999999998</v>
      </c>
      <c r="F51" s="281">
        <v>22717.759999999998</v>
      </c>
      <c r="G51" s="305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593</v>
      </c>
      <c r="D52" s="241"/>
      <c r="E52" s="306">
        <v>302749364.52799994</v>
      </c>
      <c r="F52" s="281">
        <v>300679095.05919999</v>
      </c>
      <c r="G52" s="303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581</v>
      </c>
      <c r="D53" s="248"/>
      <c r="E53" s="282">
        <v>3.6630385910027701E-3</v>
      </c>
      <c r="F53" s="283">
        <v>3.6698261450559479E-3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594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O8FDfbSzn2rKtFR95JGqcV2fVaE=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WHC0Hx4QSvb7pWw8ia7B55mSPmI=</DigestValue>
    </Reference>
  </SignedInfo>
  <SignatureValue>muAapM40ekmcOMkpEOUDbn6no9fDUGPB0gONGqTJmqVV6zTm3u/qDtozqCIBZ1Hm0Gc6k43k6Uec
czjU+ZMPHWGt9WMrK9np4+e/kjenTelaWbXGjSkZ5t17ub89FS50Nafj9yxwc1fzGifsP3Kifqth
CBhNsqMEMcr7LBVBKxI=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4fXeUZ2T84EZphORgdRjuZqykp8=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3AVtUvkhb3o9b3APhgiy9cjL2aQ=</DigestValue>
      </Reference>
      <Reference URI="/xl/styles.xml?ContentType=application/vnd.openxmlformats-officedocument.spreadsheetml.styles+xml">
        <DigestMethod Algorithm="http://www.w3.org/2000/09/xmldsig#sha1"/>
        <DigestValue>iJFuKtH5cnd5acuek11wxYqlSeg=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ZOoWn0YPnCTjQ3T4e/v+PA7tlhc=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xQQJa4YQ0G/63pmZ4u8H0Q6DyZA=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2023-12-11T08:01:54Z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2023-12-11T08:01:54Z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pz2LlSCouKphUQGyzMV/9QFjJvQ=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gzhsNNuyyAwQVirj/3DLYswr/dM=</DigestValue>
    </Reference>
  </SignedInfo>
  <SignatureValue>V4RsWmBOVDW7XdW/06fod0ipCogBV+0LBOR/B4uDi2WyVG8mUjcZt/gc7dAopwHbqvFkOizn6Rxd
L46kFpSH3pgG3Nz18XlE7n1St5mAYD+sMafisXHumT8a1L6CVcLke04CoVRPdG8Z6KI0qd14o4BM
81WhrSBIV+G2RxIMT1s=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4fXeUZ2T84EZphORgdRjuZqykp8=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3AVtUvkhb3o9b3APhgiy9cjL2aQ=</DigestValue>
      </Reference>
      <Reference URI="/xl/styles.xml?ContentType=application/vnd.openxmlformats-officedocument.spreadsheetml.styles+xml">
        <DigestMethod Algorithm="http://www.w3.org/2000/09/xmldsig#sha1"/>
        <DigestValue>iJFuKtH5cnd5acuek11wxYqlSeg=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ZOoWn0YPnCTjQ3T4e/v+PA7tlhc=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xQQJa4YQ0G/63pmZ4u8H0Q6DyZA=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2023-12-11T09:21:30Z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2023-12-11T09:21:30Z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2022-11-28T09:53:44Z</cp:lastPrinted>
  <dcterms:created xsi:type="dcterms:W3CDTF">2014-09-25T08:23:57Z</dcterms:created>
  <dcterms:modified xsi:type="dcterms:W3CDTF">2023-12-08T11:10:32Z</dcterms:modified>
</cp:coreProperties>
</file>