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52" i="27"/>
  <c r="E37" i="27"/>
  <c r="E30" i="27"/>
  <c r="E31" i="27" l="1"/>
  <c r="G18" i="27" l="1"/>
  <c r="E53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<sst xmlns="http://schemas.openxmlformats.org/spreadsheetml/2006/main" count="1388" uniqueCount="597">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</sst>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-* #,##0.00\ _₫_-;\-* #,##0.00\ _₫_-;_-* &quot;-&quot;??\ _₫_-;_-@_-"/>
    <numFmt numFmtId="169" formatCode="_(* #,##0_);_(* \(#,##0\);_(* &quot;-&quot;_);_(@_)"/>
    <numFmt numFmtId="170" formatCode="_(* #,##0.00_);_(* \(#,##0.00\);_(* &quot;-&quot;??_);_(@_)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9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70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8" fontId="48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48" fillId="0" borderId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68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70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70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70" fontId="5" fillId="22" borderId="19" xfId="87" applyFont="1" applyFill="1" applyBorder="1" applyProtection="1">
      <protection locked="0"/>
    </xf>
    <xf numFmtId="170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70" fontId="5" fillId="28" borderId="22" xfId="87" applyFont="1" applyFill="1" applyBorder="1" applyAlignment="1" applyProtection="1">
      <alignment horizontal="center" vertical="center" wrapText="1"/>
      <protection locked="0"/>
    </xf>
    <xf numFmtId="170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70" fontId="3" fillId="28" borderId="25" xfId="87" applyFont="1" applyFill="1" applyBorder="1" applyAlignment="1" applyProtection="1">
      <alignment vertical="center"/>
      <protection locked="0"/>
    </xf>
    <xf numFmtId="170" fontId="3" fillId="28" borderId="26" xfId="87" applyFont="1" applyFill="1" applyBorder="1" applyAlignment="1" applyProtection="1">
      <alignment vertical="center"/>
      <protection locked="0"/>
    </xf>
    <xf numFmtId="170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70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70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70" fontId="55" fillId="0" borderId="0" xfId="64" applyFont="1"/>
    <xf numFmtId="0" fontId="55" fillId="0" borderId="0" xfId="0" applyFont="1" applyAlignment="1">
      <alignment vertical="center"/>
    </xf>
    <xf numFmtId="170" fontId="55" fillId="0" borderId="0" xfId="64" applyFont="1" applyAlignment="1">
      <alignment vertical="center"/>
    </xf>
    <xf numFmtId="170" fontId="55" fillId="0" borderId="0" xfId="64" applyFont="1" applyAlignment="1" applyProtection="1">
      <alignment vertical="center"/>
      <protection locked="0"/>
    </xf>
    <xf numFmtId="170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70" fontId="55" fillId="30" borderId="0" xfId="64" applyFont="1" applyFill="1" applyAlignment="1">
      <alignment vertical="center"/>
    </xf>
    <xf numFmtId="170" fontId="55" fillId="30" borderId="0" xfId="0" applyNumberFormat="1" applyFont="1" applyFill="1" applyAlignment="1">
      <alignment vertical="center"/>
    </xf>
    <xf numFmtId="170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70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70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70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70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70" fontId="3" fillId="0" borderId="16" xfId="88" applyFont="1" applyFill="1" applyBorder="1" applyAlignment="1" applyProtection="1">
      <alignment horizontal="center" vertical="center"/>
      <protection locked="0"/>
    </xf>
    <xf numFmtId="170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70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70" fontId="50" fillId="0" borderId="0" xfId="64" applyFont="1" applyAlignment="1"/>
    <xf numFmtId="170" fontId="63" fillId="0" borderId="0" xfId="64" applyFont="1"/>
    <xf numFmtId="170" fontId="64" fillId="0" borderId="0" xfId="64" applyFont="1" applyAlignment="1"/>
    <xf numFmtId="170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70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70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70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70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70" fontId="11" fillId="0" borderId="60" xfId="64" applyFont="1" applyFill="1" applyBorder="1" applyAlignment="1"/>
    <xf numFmtId="170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70" fontId="48" fillId="0" borderId="0" xfId="64" applyFont="1" applyFill="1"/>
    <xf numFmtId="170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70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70" fontId="55" fillId="0" borderId="0" xfId="64" applyFont="1" applyAlignment="1">
      <alignment horizontal="center" vertical="center"/>
    </xf>
    <xf numFmtId="170" fontId="55" fillId="32" borderId="0" xfId="64" applyFont="1" applyFill="1" applyAlignment="1" applyProtection="1">
      <alignment horizontal="left" vertical="center"/>
      <protection locked="0"/>
    </xf>
    <xf numFmtId="170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70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70" fontId="3" fillId="22" borderId="32" xfId="87" applyFont="1" applyFill="1" applyBorder="1" applyAlignment="1" applyProtection="1">
      <alignment horizontal="center"/>
      <protection locked="0"/>
    </xf>
    <xf numFmtId="170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2" zoomScaleNormal="100" workbookViewId="0">
      <selection activeCell="G51" sqref="G5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18/09/2023 đến 24/09/2023</v>
      </c>
      <c r="G18" s="176">
        <f>F25+1</f>
        <v>45187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18/09/2023 to 24/09/2023</v>
      </c>
      <c r="G19" s="176">
        <f>+G18+6</f>
        <v>45193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45194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45194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45193</v>
      </c>
      <c r="F25" s="191">
        <v>45186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81524699274</v>
      </c>
      <c r="F30" s="284">
        <v>80862025970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13036.84</v>
      </c>
      <c r="F31" s="285">
        <v>13092.75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79038895084</v>
      </c>
      <c r="F34" s="284">
        <v>81524699274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12811.98</v>
      </c>
      <c r="F35" s="285">
        <v>13036.84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-2485804190</v>
      </c>
      <c r="F37" s="289">
        <v>662673304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-1388940515</v>
      </c>
      <c r="F39" s="290">
        <v>-345364158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-1096863675</v>
      </c>
      <c r="F41" s="289">
        <v>1008037462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-1.7248044771585813E-2</v>
      </c>
      <c r="F45" s="295">
        <v>-4.2703022665215862E-3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13102.2</v>
      </c>
      <c r="F48" s="299">
        <v>13102.2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24130.52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309159739.62959999</v>
      </c>
      <c r="F52" s="281">
        <v>314585728.35680002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3.8999999999999998E-3</v>
      </c>
      <c r="F53" s="283">
        <v>3.8999999999999998E-3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5PV0p8enq0ud1s81a73SoxusfEw=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SpKQs9CubClwwZNaygiSzeczIww=</DigestValue>
    </Reference>
  </SignedInfo>
  <SignatureValue>FrtHlct7KwaIQnYmdvG4UcyYi7e1dms7mkKzJcKwAtgPQTqADWwIi22ld9kYx/y3LifeNVnI2xkH
nDAmP08Uoz4TsfjNkLeF9uncZbH/aJoCtPMpZDxQge4SsxUChegZTtXpuZVHrCR7A5D0gZpqdNgN
lmbLdOAb5BNjSZIEBok=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3fOl7f+cgRdjFZu5m4mRNI7G4JU=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jHNU4iPwa3nErOz24MvxrOx+Dx0=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2023-09-25T06:53:02Z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2023-09-25T06:53:02Z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oQsub7vjldgRQMEU8bfGTAfA0q0=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2pf1Zzpj8LinrwMt37Jnc+fCNUk=</DigestValue>
    </Reference>
  </SignedInfo>
  <SignatureValue>RqHAofWx5H8tEqdlhsv/qiN+KjTXKUpoLmI2dCj1FPdH97XvpvVvlj8gKh4aoKSecMt8qJSByuTR
b9JFFox3o0BirryURW4FwLIumguQpCDQuKP3yzGC8oq4dfiN8CPRabgpCo2O2bqCfbADrN4VhH0J
f0P1Rg5Rrmd0FSRTkc0=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3fOl7f+cgRdjFZu5m4mRNI7G4JU=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Fq5Wz6b/Tu3loI7IVJuhzrzCBrc=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jHNU4iPwa3nErOz24MvxrOx+Dx0=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2023-09-25T10:10:48Z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2023-09-25T10:10:48Z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Vinh</cp:lastModifiedBy>
  <cp:lastPrinted>2022-11-28T09:53:44Z</cp:lastPrinted>
  <dcterms:created xsi:type="dcterms:W3CDTF">2014-09-25T08:23:57Z</dcterms:created>
  <dcterms:modified xsi:type="dcterms:W3CDTF">2023-09-25T02:18:43Z</dcterms:modified>
</cp:coreProperties>
</file>