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l="1"/>
  <c r="E39" i="27" s="1"/>
  <c r="C37" i="23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<sst xmlns="http://schemas.openxmlformats.org/spreadsheetml/2006/main" count="1409" uniqueCount="616">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</sst>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6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5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28" zoomScaleNormal="100" workbookViewId="0">
      <selection activeCell="F50" sqref="F50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5" t="s">
        <v>586</v>
      </c>
      <c r="B1" s="395"/>
      <c r="C1" s="395"/>
      <c r="D1" s="395"/>
      <c r="E1" s="395"/>
      <c r="F1" s="395"/>
    </row>
    <row r="2" spans="1:9" ht="15.75" customHeight="1">
      <c r="A2" s="383" t="s">
        <v>587</v>
      </c>
      <c r="B2" s="383"/>
      <c r="C2" s="383"/>
      <c r="D2" s="383"/>
      <c r="E2" s="383"/>
      <c r="F2" s="383"/>
    </row>
    <row r="3" spans="1:9" ht="25.5" customHeight="1">
      <c r="A3" s="384" t="s">
        <v>588</v>
      </c>
      <c r="B3" s="384"/>
      <c r="C3" s="384"/>
      <c r="D3" s="384"/>
      <c r="E3" s="384"/>
      <c r="F3" s="384"/>
    </row>
    <row r="4" spans="1:9" ht="26.25" customHeight="1">
      <c r="A4" s="385" t="s">
        <v>589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386" t="s">
        <v>594</v>
      </c>
      <c r="B18" s="386"/>
      <c r="C18" s="386"/>
      <c r="D18" s="161" t="str">
        <f>"Từ ngày "&amp;TEXT(G18,"dd/mm/yyyy;@")&amp;" đến "&amp;TEXT(G19,"dd/mm/yyyy;@")</f>
        <v>Từ ngày 16/08/2023 đến 22/08/2023</v>
      </c>
      <c r="G18" s="169">
        <v>45154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16/08/2023 to 22/08/2023</v>
      </c>
      <c r="G19" s="169">
        <v>45160</v>
      </c>
      <c r="H19" s="197"/>
    </row>
    <row r="20" spans="1:11" s="177" customFormat="1" ht="15.75" customHeight="1">
      <c r="A20" s="386" t="s">
        <v>590</v>
      </c>
      <c r="B20" s="386"/>
      <c r="C20" s="386"/>
      <c r="D20" s="161">
        <f>G19+2</f>
        <v>45162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45162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575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45160</v>
      </c>
      <c r="F25" s="277">
        <v>45153</v>
      </c>
      <c r="G25" s="182"/>
      <c r="K25" s="186"/>
    </row>
    <row r="26" spans="1:11" ht="15.75" customHeight="1">
      <c r="A26" s="387" t="s">
        <v>595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597</v>
      </c>
      <c r="D30" s="206"/>
      <c r="E30" s="320">
        <f>F34</f>
        <v>51260787922</v>
      </c>
      <c r="F30" s="282">
        <v>50716888354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598</v>
      </c>
      <c r="D31" s="210"/>
      <c r="E31" s="321">
        <f>F35</f>
        <v>10252.15</v>
      </c>
      <c r="F31" s="283">
        <v>10143.370000000001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599</v>
      </c>
      <c r="D34" s="206"/>
      <c r="E34" s="320">
        <v>47591098583</v>
      </c>
      <c r="F34" s="282">
        <v>51260787922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600</v>
      </c>
      <c r="D35" s="204"/>
      <c r="E35" s="321">
        <v>9518.2099999999991</v>
      </c>
      <c r="F35" s="283">
        <v>10252.15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-3669689339</v>
      </c>
      <c r="F37" s="287">
        <v>543899568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-3669689339</v>
      </c>
      <c r="F39" s="287">
        <v>543899568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-733.94000000000051</v>
      </c>
      <c r="F43" s="290">
        <v>108.77999999999884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601</v>
      </c>
      <c r="D46" s="206"/>
      <c r="E46" s="331">
        <v>54053876309</v>
      </c>
      <c r="F46" s="293">
        <v>54198375357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9" t="s">
        <v>596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8980</v>
      </c>
      <c r="F50" s="294">
        <v>8500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6930</v>
      </c>
      <c r="F52" s="296">
        <v>8980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-0.22828507795100222</v>
      </c>
      <c r="F54" s="297">
        <v>5.647058823529412E-2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603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604</v>
      </c>
      <c r="D58" s="250"/>
      <c r="E58" s="328">
        <f>E52-E35</f>
        <v>-2588.2099999999991</v>
      </c>
      <c r="F58" s="290">
        <v>-1272.1499999999996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-0.27192192649668367</v>
      </c>
      <c r="F60" s="300">
        <v>-0.12408616729173877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605</v>
      </c>
      <c r="D63" s="255"/>
      <c r="E63" s="331">
        <v>8980</v>
      </c>
      <c r="F63" s="293">
        <v>9000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421" t="s">
        <v>615</v>
      </c>
      <c r="F69" s="421"/>
    </row>
    <row r="70" spans="1:8">
      <c r="B70" s="270" t="s">
        <v>609</v>
      </c>
      <c r="D70" s="261"/>
      <c r="E70" s="420" t="s">
        <v>571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Uhs+0zyMuyykzdAktNJVp+S3KX4=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n038y+oVBEyi+/RzkiGDoMnbGO0=</DigestValue>
    </Reference>
  </SignedInfo>
  <SignatureValue>xbtT92I+GRA+ijeagCH9mFIj074pp6p1bUfwpQcwo0UbnWXIJm/2K/YlOKx0ksdOLsWVoG9DZ988
QtWxpVsuMj8Y+0BjsKH40B6PPMSTWlP1Gv55lk9o8lwA1vlRpgRKdM84M7WQ02qWLxoVfhxZOdUH
heUsjmPgFNoPNDFxBtM=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cGJVbZTxANmXvKM8vwtd8zLhK70=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9BSCbyKE2K4FNzT89Yp/u4fbJ00=</DigestValue>
      </Reference>
      <Reference URI="/xl/worksheets/sheet3.xml?ContentType=application/vnd.openxmlformats-officedocument.spreadsheetml.worksheet+xml">
        <DigestMethod Algorithm="http://www.w3.org/2000/09/xmldsig#sha1"/>
        <DigestValue>Plve7rHDIpjIJ74oNWnBbyANyM4=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VnrmJFHMp8fyoyEOf4m0QXIFUsA=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2023-08-23T06:56:29Z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2023-08-23T06:56:29Z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TYIvfzjlTy2fKLJADtTDE9boSYE=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WiimnqxMaMLTym8ch6NZDod3gQM=</DigestValue>
    </Reference>
  </SignedInfo>
  <SignatureValue>E1LrQyRDb/OdLos1OHT6+JLo0MxADmOQsuk+FHdMD40Hi6W9FYt4ThAlIh/H55AbU2pX6/HPVsL7
RP7I82oGUvLZnyU3+4L87WtLNu/oDAzMRJwlbLFUP1L3btvcigch3SOBps/Fh3G10JNwXKf0Xfbe
FOWiYGCXpv8f89KFNAU=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cGJVbZTxANmXvKM8vwtd8zLhK70=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9BSCbyKE2K4FNzT89Yp/u4fbJ00=</DigestValue>
      </Reference>
      <Reference URI="/xl/worksheets/sheet3.xml?ContentType=application/vnd.openxmlformats-officedocument.spreadsheetml.worksheet+xml">
        <DigestMethod Algorithm="http://www.w3.org/2000/09/xmldsig#sha1"/>
        <DigestValue>Plve7rHDIpjIJ74oNWnBbyANyM4=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VnrmJFHMp8fyoyEOf4m0QXIFUsA=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2023-08-23T08:36:51Z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2023-08-23T08:36:51Z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2023-08-23T03:55:22Z</cp:lastPrinted>
  <dcterms:created xsi:type="dcterms:W3CDTF">2014-09-25T08:23:57Z</dcterms:created>
  <dcterms:modified xsi:type="dcterms:W3CDTF">2023-08-23T06:48:51Z</dcterms:modified>
</cp:coreProperties>
</file>