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tranglth19\Desktop\CBTT\Báo cáo Quý\Kí số - Q3.2022\TCREIT\"/>
    </mc:Choice>
  </mc:AlternateContent>
  <bookViews>
    <workbookView xWindow="0" yWindow="0" windowWidth="24000" windowHeight="9000" activeTab="2"/>
  </bookViews>
  <sheets>
    <sheet name="1.CDKT" sheetId="1" r:id="rId1"/>
    <sheet name="2.KQKD" sheetId="2" r:id="rId2"/>
    <sheet name="NOTICE TO FS" sheetId="3" r:id="rId3"/>
    <sheet name="B05" sheetId="5" r:id="rId4"/>
    <sheet name="B06" sheetId="7" r:id="rId5"/>
    <sheet name="B07" sheetId="8" r:id="rId6"/>
    <sheet name="Sheet1" sheetId="9" state="hidden" r:id="rId7"/>
  </sheets>
  <externalReferences>
    <externalReference r:id="rId8"/>
    <externalReference r:id="rId9"/>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0">'1.CDKT'!$A$1:$H$62</definedName>
    <definedName name="_xlnm.Print_Area" localSheetId="1">'2.KQKD'!$A$1:$F$39</definedName>
    <definedName name="_xlnm.Print_Area" localSheetId="3">'B05'!$A$1:$J$46</definedName>
    <definedName name="_xlnm.Print_Area" localSheetId="4">'B06'!$A$1:$J$28</definedName>
    <definedName name="_xlnm.Print_Area" localSheetId="5">'B07'!$A$1:$J$43</definedName>
    <definedName name="_xlnm.Print_Area" localSheetId="2">'NOTICE TO FS'!$A$1:$I$131</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FS'!$A$2:$D$55</definedName>
    <definedName name="Z_4BEFD842_CCB8_4958_A8AC_F69A74857DA7_.wvu.Rows" localSheetId="2" hidden="1">'NOTICE TO FS'!$55:$55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9" l="1"/>
  <c r="E19" i="9"/>
  <c r="E18" i="9"/>
  <c r="B17" i="9"/>
  <c r="D17" i="9" s="1"/>
  <c r="D2" i="9"/>
  <c r="E20" i="9" l="1"/>
  <c r="E21" i="9" s="1"/>
  <c r="E23" i="9" s="1"/>
  <c r="F2" i="9"/>
  <c r="D3" i="9" l="1"/>
  <c r="D4" i="9"/>
  <c r="D5" i="9"/>
  <c r="D6" i="9"/>
  <c r="D7" i="9"/>
  <c r="D8" i="9"/>
  <c r="D9" i="9"/>
  <c r="D10" i="9"/>
  <c r="D11" i="9"/>
  <c r="D12" i="9"/>
  <c r="D13" i="9"/>
  <c r="D14" i="9"/>
  <c r="D15" i="9"/>
  <c r="D16" i="9"/>
  <c r="D18" i="9" l="1"/>
  <c r="D20" i="9" s="1"/>
  <c r="D21" i="9" s="1"/>
  <c r="D23" i="9" s="1"/>
</calcChain>
</file>

<file path=xl/comments1.xml><?xml version="1.0" encoding="utf-8"?>
<comments xmlns="http://schemas.openxmlformats.org/spreadsheetml/2006/main">
  <authors>
    <author>vinhnt1</author>
  </authors>
  <commentList>
    <comment ref="F28" authorId="0" shapeId="0">
      <text>
        <r>
          <rPr>
            <b/>
            <sz val="9"/>
            <color indexed="81"/>
            <rFont val="Tahoma"/>
            <family val="2"/>
          </rPr>
          <t>vinhnt1:</t>
        </r>
        <r>
          <rPr>
            <sz val="9"/>
            <color indexed="81"/>
            <rFont val="Tahoma"/>
            <family val="2"/>
          </rPr>
          <t xml:space="preserve">
bao gom phi luu ky, quan ly quy, giam sat</t>
        </r>
      </text>
    </comment>
    <comment ref="F29" authorId="0" shapeId="0">
      <text>
        <r>
          <rPr>
            <b/>
            <sz val="9"/>
            <color indexed="81"/>
            <rFont val="Tahoma"/>
            <family val="2"/>
          </rPr>
          <t>vinhnt1:</t>
        </r>
        <r>
          <rPr>
            <sz val="9"/>
            <color indexed="81"/>
            <rFont val="Tahoma"/>
            <family val="2"/>
          </rPr>
          <t xml:space="preserve">
phi kiem toan</t>
        </r>
      </text>
    </comment>
  </commentList>
</comments>
</file>

<file path=xl/comments2.xml><?xml version="1.0" encoding="utf-8"?>
<comments xmlns="http://schemas.openxmlformats.org/spreadsheetml/2006/main">
  <authors>
    <author>Thuy Ngoc HOANG</author>
  </authors>
  <commentList>
    <comment ref="G18" authorId="0" shapeId="0">
      <text>
        <r>
          <rPr>
            <b/>
            <sz val="8"/>
            <color indexed="81"/>
            <rFont val="Tahoma"/>
            <family val="2"/>
          </rPr>
          <t>lai phat, refer to ghss as of 15Jan13</t>
        </r>
        <r>
          <rPr>
            <sz val="8"/>
            <color indexed="81"/>
            <rFont val="Tahoma"/>
            <family val="2"/>
          </rPr>
          <t xml:space="preserve">
</t>
        </r>
      </text>
    </comment>
  </commentList>
</comments>
</file>

<file path=xl/sharedStrings.xml><?xml version="1.0" encoding="utf-8"?>
<sst xmlns="http://schemas.openxmlformats.org/spreadsheetml/2006/main" count="438" uniqueCount="320">
  <si>
    <t xml:space="preserve"> Mẫu số B01-QĐT   
 Ban hành theo QĐ  số  63 /2005/QĐ - BTC ngày 14 /9 /2005  của Bộ Tài chính</t>
  </si>
  <si>
    <t>Ngân hàng giám sát: Ngân hàng TMCP Đầu tư và Phát Triển Việt Nam - Chi nhánh Hà Thành</t>
  </si>
  <si>
    <t>Quỹ đầu tư bất động sản Techcom Việt Nam</t>
  </si>
  <si>
    <t>Báo cáo tài chính</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</si>
  <si>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</si>
  <si>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</si>
  <si>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</si>
  <si>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</si>
  <si>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</si>
  <si>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</si>
  <si>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</si>
  <si>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</si>
  <si>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</si>
  <si>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</si>
  <si>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</si>
  <si>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</si>
  <si>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</si>
  <si>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</si>
  <si>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</si>
  <si>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</si>
  <si>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</si>
  <si>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</si>
  <si>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</si>
  <si>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</si>
  <si>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</si>
  <si>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</si>
  <si>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</si>
  <si>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</si>
  <si>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</si>
  <si>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</si>
  <si>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</si>
  <si>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</si>
  <si>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</si>
  <si>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</si>
  <si>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</si>
  <si>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</si>
  <si>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</si>
  <si>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</si>
  <si>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</si>
  <si>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</si>
  <si>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</si>
  <si>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</si>
  <si>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</si>
  <si>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</si>
  <si>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</si>
  <si>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</si>
  <si>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</si>
  <si>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</si>
  <si>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Nợ khó đòi đã xử lý</t>
  </si>
  <si>
    <t>Ngoại tệ các loại</t>
  </si>
  <si>
    <t>Chứng khoán theo mệnh giá</t>
  </si>
  <si>
    <t xml:space="preserve">Ngân hàng TMCP Đầu tư và Phát triển VN-CN Hà Thành </t>
  </si>
  <si>
    <t xml:space="preserve"> Mẫu số B02-QĐT   
 Ban hành theo QĐ  số  63 /2005/QĐ - BTC ngày 14 /9 /2005  của Bộ Tài chính   </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</si>
  <si>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</si>
  <si>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</si>
  <si>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</si>
  <si>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</si>
  <si>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</si>
  <si>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</si>
  <si>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</si>
  <si>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</si>
  <si>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</si>
  <si>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</si>
  <si>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</si>
  <si>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</si>
  <si>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</si>
  <si>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</si>
  <si>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</si>
  <si>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</si>
  <si>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</si>
  <si>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</si>
  <si>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</si>
  <si>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</si>
  <si>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</si>
  <si>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</si>
  <si>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</si>
  <si>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</si>
  <si>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</si>
  <si>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</si>
  <si>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</si>
  <si>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</si>
  <si>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</si>
  <si>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</si>
  <si>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</si>
  <si>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</si>
  <si>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</si>
  <si>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</si>
  <si>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</si>
  <si>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</si>
  <si>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</si>
  <si>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</si>
  <si>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</si>
  <si>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</si>
  <si>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</si>
  <si>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</si>
  <si>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</si>
  <si>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</si>
  <si>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</si>
  <si>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</si>
  <si>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</si>
  <si>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</si>
  <si>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</si>
  <si>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</si>
  <si>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</si>
  <si>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</si>
  <si>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</si>
  <si>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</si>
  <si>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</si>
  <si>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</si>
  <si>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</si>
  <si>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</si>
  <si>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</si>
  <si>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</si>
  <si>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</si>
  <si>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</si>
  <si>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</si>
  <si>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</si>
  <si>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</si>
  <si>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</si>
  <si>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</si>
  <si>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</si>
  <si>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</si>
  <si>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</si>
  <si>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</si>
  <si>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</si>
  <si>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</si>
  <si>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</si>
  <si>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</si>
  <si>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</si>
  <si>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</si>
  <si>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</si>
  <si>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</si>
  <si>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</si>
  <si>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</si>
  <si>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</si>
  <si>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</si>
  <si>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</si>
  <si>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</si>
  <si>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B. Định giá trái phiếu</t>
  </si>
  <si>
    <t xml:space="preserve">       1. Trái phiếu niêm yết </t>
  </si>
  <si>
    <t xml:space="preserve">      2. Trái phiếu chưa/không niêm yết:</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</si>
  <si>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</si>
  <si>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</si>
  <si>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</si>
  <si>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</si>
  <si>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</si>
  <si>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</si>
  <si>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</si>
  <si>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</si>
  <si>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</si>
  <si>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</si>
  <si>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</si>
  <si>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</si>
  <si>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</si>
  <si>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</si>
  <si>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</si>
  <si>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</si>
  <si>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</si>
  <si>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</si>
  <si>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</si>
  <si>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</si>
  <si>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</si>
  <si>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</si>
  <si>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</si>
  <si>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</si>
  <si>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</si>
  <si>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</si>
  <si>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</si>
  <si>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</si>
  <si>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</si>
  <si>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</si>
  <si>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</si>
  <si>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</si>
  <si>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</si>
  <si>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</si>
  <si>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</si>
  <si>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</si>
  <si>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</si>
  <si>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</si>
  <si>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</si>
  <si>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</si>
  <si>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</si>
  <si>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</si>
  <si>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</si>
  <si>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</si>
  <si>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</si>
  <si>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</si>
  <si>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</si>
  <si>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</si>
  <si>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</si>
  <si>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</si>
  <si>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</si>
  <si>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</si>
  <si>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</si>
  <si>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</si>
  <si>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</si>
  <si>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</si>
  <si>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Giá trị đơn vị quỹ cuối kỳ</t>
  </si>
  <si>
    <t>Ngân hàng TMCP Đầu tư và Phát triển Việt Nam - Chi nhánh Hà Thành</t>
  </si>
  <si>
    <t>Quỹ Đầu tư Bất động sản Techcom Việt Nam</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</si>
  <si>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</si>
  <si>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</si>
  <si>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</si>
  <si>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 Tên viết tắt: TC REIT</t>
  </si>
  <si>
    <t>Ngân hàng giám sát:  Ngân hàng TMCP Đầu tư và Phát triển Việt Nam - Chi nhánh Hà Thành</t>
  </si>
  <si>
    <t xml:space="preserve">-Tổng số vốn điều lệ :  50.000.000.000đ (Năm mươi tỷ đồng Việt Nam) </t>
  </si>
  <si>
    <t>Quỹ có vốn điều lệ đã huy động được trong đợt phát hành chứng chỉ Quỹ lần đầu ra công chúng là 50.000.000.000 đồng Việt Nam, tương đương với 5.000.000 chứng chỉ Quỹ. Tại ngày 31 tháng 12 năm 2016, vốn góp bằng mệnh giá của Nhà đầu tư vào Quỹ là 50.000.000.000 đồng Việt Nam, tương đương với 5.000.000 chứng chỉ quỹ.</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</si>
  <si>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</si>
  <si>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Ngân hàng Giám sát của Quỹ là Ngân hàng TMCP Đầu tư và phát triển Việt Nam – Chi nhánh Hà Thành.</t>
  </si>
  <si>
    <t>Phụ trách bộ phận giám sát</t>
  </si>
  <si>
    <t>Phương pháp định giá được xây dựng dựa trên thông tư 224/2012/TT-BTC - hướng dẫn thành lập và quản lý quỹ đóng, quỹ thành viên. Phương pháp định giá được Quỹ áp dụng kế toán cho các khoản đầu tư kể từ ngày 29/06/2016 và được quy định trong Điều lệ tổ chức và hoạt động Quỹ. Các khoản đầu tư của Quỹ được xác định như sau:</t>
  </si>
  <si>
    <t>+ Giá trị sổ sách; hoặc
+ Mệnh Giá; hoặc
+ Giá xác định theo phương pháp khác đã được Ban đại diện quỹ chấp thuận.</t>
  </si>
  <si>
    <t>Là một trong các mức giá sau:</t>
  </si>
  <si>
    <t xml:space="preserve">- Giá trị sổ sách; hoặc
- Giá mua/giá trị vốn góp; hoặc
- Giá xác định theo phương pháp khác đã được Ban đại diện quỹ chấp thuận.
</t>
  </si>
  <si>
    <t>Công ty quản lý quỹ</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</si>
  <si>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</si>
  <si>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</si>
  <si>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</si>
  <si>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</si>
  <si>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</si>
  <si>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</si>
  <si>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</si>
  <si>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</si>
  <si>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</si>
  <si>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</si>
  <si>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</si>
  <si>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</si>
  <si>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</si>
  <si>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</si>
  <si>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</si>
  <si>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</si>
  <si>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</si>
  <si>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</si>
  <si>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</si>
  <si>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</si>
  <si>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</si>
  <si>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</si>
  <si>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</si>
  <si>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</si>
  <si>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</si>
  <si>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</si>
  <si>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</si>
  <si>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</si>
  <si>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</si>
  <si>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</si>
  <si>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</si>
  <si>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</si>
  <si>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</si>
  <si>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</si>
  <si>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</si>
  <si>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</si>
  <si>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</si>
  <si>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</si>
  <si>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</si>
  <si>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</si>
  <si>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</si>
  <si>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</si>
  <si>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</si>
  <si>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</si>
  <si>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</si>
  <si>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</si>
  <si>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</si>
  <si>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</si>
  <si>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</si>
  <si>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</si>
  <si>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</si>
  <si>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</si>
  <si>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</si>
  <si>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Kỳ báo cáo của năm trước</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</si>
  <si>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</si>
  <si>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</si>
  <si>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</si>
  <si>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</si>
  <si>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</si>
  <si>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</si>
  <si>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</si>
  <si>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</si>
  <si>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</si>
  <si>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 xml:space="preserve">Thu nhập </t>
  </si>
  <si>
    <t>Chi phí</t>
  </si>
  <si>
    <t xml:space="preserve">Chênh lệch giá </t>
  </si>
  <si>
    <t xml:space="preserve">Tổng số </t>
  </si>
  <si>
    <t xml:space="preserve">Tài sản kỳ trước </t>
  </si>
  <si>
    <t xml:space="preserve">TS kỳ này </t>
  </si>
  <si>
    <t>2.2.2</t>
  </si>
  <si>
    <t>Trái phiếu niêm yết</t>
  </si>
  <si>
    <t>Công ty Cổ phần Quản lý Quỹ Kỹ Thương</t>
  </si>
  <si>
    <t>Công ty Cổ phần Quản lý Quỹ Kỹ thương</t>
  </si>
  <si>
    <t>CÔNG TY CỔ PHẦN QUẢN LÝ QUỸ KỸ THƯƠNG</t>
  </si>
  <si>
    <t>Tỷ lệ giá trị giao dịch chứng chỉ quỹ so với giá trị tài sản ròng cuối kỳ</t>
  </si>
  <si>
    <t>- Giá đóng cửa (hoặc tên gọi khác theo quy chế của Sở giao dịch chứng khoán) của ngày có giao dịch gần nhất trước ngày định giá;
- Trường hợp không có giao dịch nhiều hơn 15 ngày tính đến Ngày định giá, là một trong các mức giá sau:
+ Giá trị sổ sách; hoặc
+ Giá mua; hoặc
+ Giá xác định theo phương pháp khác đã được Ban đại diện quỹ chấp thuận.</t>
  </si>
  <si>
    <t>- Tám mươi phần trăm (80%) giá trị thanh lý của cổ phiếu đó tại ngày lập bảng cân đối kế toán gần nhất trước Ngày định giá; hoặc
- Giá xác định theo phương pháp khác đã được Ban đại diện quỹ chấp thuận.</t>
  </si>
  <si>
    <t>2. Định giá cổ phiếu bị đình chỉ giao dịch, hoặc hủy niêm yết hoặc hủy đăng ký giao dịch</t>
  </si>
  <si>
    <t>3. Định giá cổ phiếu của tổ chức trong tình trạng giải thể, phá sản</t>
  </si>
  <si>
    <t>4. Định giá cổ phần, phần vốn góp khác</t>
  </si>
  <si>
    <t xml:space="preserve">- Giá yết bình quân trên hệ thống giao dịch hoặc tên gọi khác, tùy thuộc vào quy định nội bộ của Sở giao dịch chứng khoán tại ngày có giao dịch gần nhất trước ngày định giá cộng lãi lũy kế;
- Trường hợp không có giao dịch nhiều hơn 15 ngày tính đến Ngày định giá, là một trong các mức giá sau:
+ Giá mua cộng lãi lũy kế; hoặc
+ Mệnh giá cộng lãi lũy kế; hoặc
+ Giá xác định theo phương pháp khác đã được Ban đại diện quỹ chấp thuận.
</t>
  </si>
  <si>
    <t>-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t>
  </si>
  <si>
    <t xml:space="preserve">     MML121021       </t>
  </si>
  <si>
    <t xml:space="preserve">     NPM11907        </t>
  </si>
  <si>
    <t xml:space="preserve">     VHM121024       </t>
  </si>
  <si>
    <t>Phó Giám đốc</t>
  </si>
  <si>
    <t>Tầng 28, tòa C5, số 119 Trần Duy Hưng, phường Trung Hòa, quận Cầu Giấy, Hà Nội</t>
  </si>
  <si>
    <t>- Quỹ Đầu tư Bất động sản Techcom Việt Nam được quản lý bởi Công ty Cổ phần Quản lý Quỹ Kỹ Thương (sau đây được gọi tắt là “Công ty Quản lý Quỹ”). Công ty Cổ phần Quản lý Quỹ Kỹ Thương là công ty được thành lập theo Giấy phép hoạt động số 57/GP-UBCK do Uỷ ban Chứng khoán Nhà nước cấp ngày 30/01/2019, giấy phép điều chỉnh số 47/GPĐC-UBCK ngày 21 tháng 06 năm 2022.
Công ty Quản lý Quỹ được sở hữu 88,996%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28, tòa C5, số 119 Trần Duy Hưng, phường Trung Hòa, quận Cầu Giấy, Hà Nội</t>
  </si>
  <si>
    <t>Tại ngày 30/06/2022</t>
  </si>
  <si>
    <t xml:space="preserve">     NLG             </t>
  </si>
  <si>
    <t xml:space="preserve">     VHM             </t>
  </si>
  <si>
    <t xml:space="preserve">     VRE             </t>
  </si>
  <si>
    <t>Địa chỉ: Tầng 28, tòa C5, số 119 Trần Duy Hưng, phường Trung Hòa, quận Cầu Giấy, Hà Nội</t>
  </si>
  <si>
    <t>Quý 3 Năm 2022</t>
  </si>
  <si>
    <t>Tại ngày 30/09/2022</t>
  </si>
  <si>
    <t>Quý 03 năm 2022</t>
  </si>
  <si>
    <t>Quý 3 năm 2022</t>
  </si>
  <si>
    <t xml:space="preserve">Người lập biểu                   </t>
  </si>
  <si>
    <t xml:space="preserve">Kế toán trưởng           </t>
  </si>
  <si>
    <t>Đại diện Công ty QLQ</t>
  </si>
  <si>
    <t xml:space="preserve">Ngân hàng TMCP Đầu tư và Phát triển VN - 
CN Hà Thành </t>
  </si>
  <si>
    <t>Ngày 15 tháng 10 năm 2022</t>
  </si>
  <si>
    <t>Lập, ngày 15 tháng 10 năm 2022</t>
  </si>
  <si>
    <r>
      <rPr>
        <b/>
        <sz val="11"/>
        <rFont val="Calibri"/>
        <family val="2"/>
        <scheme val="minor"/>
      </rPr>
      <t xml:space="preserve">1. Định giá cổ phiếu niêm yết, đăng ký giao dịch: </t>
    </r>
    <r>
      <rPr>
        <sz val="11"/>
        <rFont val="Calibri"/>
        <family val="2"/>
        <scheme val="minor"/>
      </rPr>
      <t xml:space="preserve">
Giá của cổ phiếu niêm yết, đăng ký giao dịch được xác định là :
</t>
    </r>
  </si>
  <si>
    <r>
      <t xml:space="preserve">C. Tín phiếu kho bạc, chứng chỉ tiền gửi có thể chuyển nhượng, và các công cụ thị trường tiền tệ khác giá được xác định là  : </t>
    </r>
    <r>
      <rPr>
        <sz val="11"/>
        <rFont val="Calibri"/>
        <family val="2"/>
        <scheme val="minor"/>
      </rPr>
      <t>giá mua cộng với lãi lũy kế tính tới ngày trước ngày định giá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</si>
</sst>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Tại ngày &quot;dd&quot; tháng &quot;mm&quot; năm &quot;yyyy"/>
    <numFmt numFmtId="165" formatCode="_ * #,##0_ ;_ * \-#,##0_ ;_ * &quot;-&quot;_ ;_ @_ "/>
    <numFmt numFmtId="166" formatCode="_(* #,##0_);_(* \(#,##0\);_(* &quot;-&quot;??_);_(@_)"/>
    <numFmt numFmtId="167" formatCode="0.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VnTime"/>
      <family val="2"/>
    </font>
    <font>
      <b/>
      <sz val="10"/>
      <name val="Arial"/>
      <family val="2"/>
    </font>
    <font>
      <sz val="10"/>
      <name val="Arial"/>
      <family val="2"/>
    </font>
    <font>
      <sz val="11"/>
      <name val="Times New Roman"/>
      <family val="1"/>
    </font>
    <font>
      <b/>
      <sz val="8"/>
      <color indexed="81"/>
      <name val="Tahoma"/>
      <family val="2"/>
    </font>
    <font>
      <sz val="8"/>
      <color indexed="81"/>
      <name val="Tahoma"/>
      <family val="2"/>
    </font>
    <font>
      <sz val="11"/>
      <color theme="1"/>
      <name val="Times New Roman"/>
      <family val="2"/>
    </font>
    <font>
      <sz val="10"/>
      <name val="Arial"/>
      <family val="2"/>
    </font>
    <font>
      <sz val="9"/>
      <color indexed="81"/>
      <name val="Tahoma"/>
      <family val="2"/>
    </font>
    <font>
      <b/>
      <sz val="9"/>
      <color indexed="81"/>
      <name val="Tahom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11"/>
      <name val="Calibri"/>
      <family val="2"/>
      <scheme val="minor"/>
    </font>
    <font>
      <i/>
      <sz val="11"/>
      <name val="Calibri"/>
      <family val="2"/>
      <scheme val="minor"/>
    </font>
    <font>
      <b/>
      <sz val="11"/>
      <name val="Arial"/>
      <family val="2"/>
      <charset val="163"/>
    </font>
    <font>
      <sz val="11"/>
      <name val="Arial"/>
      <family val="2"/>
      <charset val="163"/>
    </font>
    <font>
      <b/>
      <i/>
      <sz val="11"/>
      <name val="Times New Roman"/>
      <family val="1"/>
      <charset val="163"/>
    </font>
    <font>
      <i/>
      <sz val="11"/>
      <name val="Arial"/>
      <family val="2"/>
      <charset val="163"/>
    </font>
    <font>
      <b/>
      <sz val="11"/>
      <name val="Times New Roman"/>
      <family val="1"/>
      <charset val="163"/>
    </font>
    <font>
      <sz val="11"/>
      <name val="Times New Roman"/>
      <family val="1"/>
      <charset val="163"/>
    </font>
    <font>
      <b/>
      <sz val="11"/>
      <name val="Calibri"/>
      <family val="2"/>
      <scheme val="minor"/>
    </font>
    <font>
      <b/>
      <i/>
      <sz val="11"/>
      <name val="Calibri"/>
      <family val="2"/>
      <scheme val="minor"/>
    </font>
    <font>
      <b/>
      <sz val="11"/>
      <color indexed="63"/>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s>
  <cellStyleXfs count="65">
    <xf numFmtId="0" fontId="0" fillId="0" borderId="0"/>
    <xf numFmtId="0" fontId="5"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9" fontId="7" fillId="0" borderId="0" applyFont="0" applyFill="0" applyBorder="0" applyAlignment="0" applyProtection="0"/>
    <xf numFmtId="43" fontId="11" fillId="0" borderId="0" applyFont="0" applyFill="0" applyBorder="0" applyAlignment="0" applyProtection="0"/>
    <xf numFmtId="0" fontId="4"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43" fontId="2" fillId="0" borderId="0" applyFont="0" applyFill="0" applyBorder="0" applyAlignment="0" applyProtection="0"/>
    <xf numFmtId="0" fontId="7" fillId="0" borderId="0"/>
    <xf numFmtId="0" fontId="15" fillId="0" borderId="0" applyNumberFormat="0" applyFill="0" applyBorder="0" applyAlignment="0" applyProtection="0"/>
    <xf numFmtId="0" fontId="16" fillId="0" borderId="16"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9" applyNumberFormat="0" applyAlignment="0" applyProtection="0"/>
    <xf numFmtId="0" fontId="23" fillId="8" borderId="20" applyNumberFormat="0" applyAlignment="0" applyProtection="0"/>
    <xf numFmtId="0" fontId="24" fillId="8" borderId="19" applyNumberFormat="0" applyAlignment="0" applyProtection="0"/>
    <xf numFmtId="0" fontId="25" fillId="0" borderId="21" applyNumberFormat="0" applyFill="0" applyAlignment="0" applyProtection="0"/>
    <xf numFmtId="0" fontId="26" fillId="9" borderId="22"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4" applyNumberFormat="0" applyFill="0" applyAlignment="0" applyProtection="0"/>
    <xf numFmtId="0" fontId="3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0" fillId="34" borderId="0" applyNumberFormat="0" applyBorder="0" applyAlignment="0" applyProtection="0"/>
    <xf numFmtId="0" fontId="31" fillId="0" borderId="0">
      <alignment vertical="top"/>
    </xf>
    <xf numFmtId="0" fontId="1" fillId="10" borderId="23" applyNumberFormat="0" applyFont="0" applyAlignment="0" applyProtection="0"/>
  </cellStyleXfs>
  <cellXfs count="391">
    <xf numFmtId="0" fontId="0" fillId="0" borderId="0" xfId="0"/>
    <xf numFmtId="166" fontId="0" fillId="0" borderId="0" xfId="16" applyNumberFormat="1" applyFont="1"/>
    <xf numFmtId="166" fontId="0" fillId="0" borderId="0" xfId="0" applyNumberFormat="1"/>
    <xf numFmtId="166" fontId="0" fillId="3" borderId="0" xfId="16" applyNumberFormat="1" applyFont="1" applyFill="1"/>
    <xf numFmtId="166" fontId="6" fillId="0" borderId="0" xfId="16" applyNumberFormat="1" applyFont="1" applyFill="1"/>
    <xf numFmtId="166" fontId="6" fillId="0" borderId="0" xfId="16" applyNumberFormat="1" applyFont="1"/>
    <xf numFmtId="43" fontId="0" fillId="3" borderId="0" xfId="0" applyNumberFormat="1" applyFill="1"/>
    <xf numFmtId="9" fontId="0" fillId="0" borderId="0" xfId="20" applyFont="1"/>
    <xf numFmtId="10" fontId="0" fillId="0" borderId="0" xfId="20" applyNumberFormat="1" applyFont="1"/>
    <xf numFmtId="166" fontId="0" fillId="3" borderId="0" xfId="0" applyNumberFormat="1" applyFill="1"/>
    <xf numFmtId="0" fontId="7" fillId="0" borderId="0" xfId="0" applyFont="1"/>
    <xf numFmtId="166" fontId="7" fillId="0" borderId="0" xfId="16" applyNumberFormat="1" applyFont="1"/>
    <xf numFmtId="43" fontId="32" fillId="0" borderId="0" xfId="4" applyFont="1" applyFill="1"/>
    <xf numFmtId="2" fontId="34" fillId="0" borderId="0" xfId="1" applyNumberFormat="1" applyFont="1" applyFill="1" applyAlignment="1">
      <alignment vertical="center"/>
    </xf>
    <xf numFmtId="2" fontId="35" fillId="0" borderId="0" xfId="1" applyNumberFormat="1" applyFont="1" applyFill="1" applyAlignment="1">
      <alignment vertical="center"/>
    </xf>
    <xf numFmtId="166" fontId="35" fillId="0" borderId="0" xfId="16" applyNumberFormat="1" applyFont="1" applyFill="1" applyAlignment="1">
      <alignment vertical="center"/>
    </xf>
    <xf numFmtId="2" fontId="35" fillId="0" borderId="0" xfId="1" applyNumberFormat="1" applyFont="1" applyFill="1" applyAlignment="1">
      <alignment horizontal="center" vertical="center" wrapText="1"/>
    </xf>
    <xf numFmtId="38" fontId="34" fillId="0" borderId="0" xfId="2" applyNumberFormat="1" applyFont="1" applyFill="1" applyBorder="1" applyAlignment="1" applyProtection="1">
      <alignment horizontal="right" vertical="center"/>
      <protection hidden="1"/>
    </xf>
    <xf numFmtId="0" fontId="34" fillId="0" borderId="0" xfId="2" applyFont="1" applyFill="1" applyBorder="1" applyAlignment="1" applyProtection="1">
      <alignment vertical="center"/>
      <protection hidden="1"/>
    </xf>
    <xf numFmtId="0" fontId="35" fillId="0" borderId="0" xfId="2" applyFont="1" applyFill="1" applyBorder="1" applyAlignment="1" applyProtection="1">
      <alignment vertical="center"/>
      <protection hidden="1"/>
    </xf>
    <xf numFmtId="166" fontId="35" fillId="0" borderId="0" xfId="16" applyNumberFormat="1"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38" fontId="35" fillId="0" borderId="0" xfId="2" applyNumberFormat="1" applyFont="1" applyFill="1" applyBorder="1" applyAlignment="1" applyProtection="1">
      <alignment horizontal="right" vertical="center"/>
      <protection hidden="1"/>
    </xf>
    <xf numFmtId="0" fontId="34" fillId="0" borderId="1" xfId="2" applyFont="1" applyFill="1" applyBorder="1" applyAlignment="1" applyProtection="1">
      <alignment vertical="center"/>
      <protection hidden="1"/>
    </xf>
    <xf numFmtId="3" fontId="34" fillId="0" borderId="0" xfId="2" applyNumberFormat="1" applyFont="1" applyFill="1" applyBorder="1" applyAlignment="1" applyProtection="1">
      <alignment horizontal="centerContinuous" vertical="center"/>
      <protection hidden="1"/>
    </xf>
    <xf numFmtId="0" fontId="35" fillId="0" borderId="0" xfId="2" applyFont="1" applyFill="1" applyBorder="1" applyAlignment="1" applyProtection="1">
      <alignment horizontal="centerContinuous" vertical="center"/>
      <protection hidden="1"/>
    </xf>
    <xf numFmtId="166" fontId="35" fillId="2" borderId="0" xfId="16" applyNumberFormat="1" applyFont="1" applyFill="1" applyBorder="1" applyAlignment="1" applyProtection="1">
      <alignment vertical="center"/>
      <protection hidden="1"/>
    </xf>
    <xf numFmtId="0" fontId="35" fillId="2" borderId="0" xfId="2" applyFont="1" applyFill="1" applyBorder="1" applyAlignment="1" applyProtection="1">
      <alignment vertical="center"/>
      <protection hidden="1"/>
    </xf>
    <xf numFmtId="0" fontId="37" fillId="0" borderId="0" xfId="2" applyFont="1" applyFill="1" applyBorder="1" applyAlignment="1" applyProtection="1">
      <alignment horizontal="right" vertical="center"/>
      <protection hidden="1"/>
    </xf>
    <xf numFmtId="3" fontId="34" fillId="0" borderId="2" xfId="2" applyNumberFormat="1" applyFont="1" applyFill="1" applyBorder="1" applyAlignment="1" applyProtection="1">
      <alignment vertical="center"/>
      <protection hidden="1"/>
    </xf>
    <xf numFmtId="3" fontId="34" fillId="0" borderId="3" xfId="2" applyNumberFormat="1" applyFont="1" applyFill="1" applyBorder="1" applyAlignment="1" applyProtection="1">
      <alignment horizontal="center" vertical="center"/>
      <protection hidden="1"/>
    </xf>
    <xf numFmtId="3" fontId="34" fillId="0" borderId="4" xfId="2" applyNumberFormat="1" applyFont="1" applyFill="1" applyBorder="1" applyAlignment="1" applyProtection="1">
      <alignment horizontal="center" vertical="center"/>
      <protection hidden="1"/>
    </xf>
    <xf numFmtId="3" fontId="34" fillId="0" borderId="2" xfId="2" applyNumberFormat="1" applyFont="1" applyFill="1" applyBorder="1" applyAlignment="1" applyProtection="1">
      <alignment horizontal="center" vertical="center"/>
      <protection hidden="1"/>
    </xf>
    <xf numFmtId="3" fontId="34" fillId="0" borderId="2" xfId="2" applyNumberFormat="1" applyFont="1" applyFill="1" applyBorder="1" applyAlignment="1" applyProtection="1">
      <alignment horizontal="center" vertical="center" wrapText="1"/>
      <protection hidden="1"/>
    </xf>
    <xf numFmtId="165" fontId="34" fillId="0" borderId="2" xfId="2" applyNumberFormat="1" applyFont="1" applyFill="1" applyBorder="1" applyAlignment="1" applyProtection="1">
      <alignment horizontal="center" vertical="center"/>
      <protection hidden="1"/>
    </xf>
    <xf numFmtId="3" fontId="34" fillId="0" borderId="5" xfId="2" applyNumberFormat="1" applyFont="1" applyFill="1" applyBorder="1" applyAlignment="1" applyProtection="1">
      <alignment vertical="center"/>
      <protection hidden="1"/>
    </xf>
    <xf numFmtId="3" fontId="34" fillId="0" borderId="6" xfId="2" applyNumberFormat="1" applyFont="1" applyFill="1" applyBorder="1" applyAlignment="1" applyProtection="1">
      <alignment vertical="center"/>
      <protection hidden="1"/>
    </xf>
    <xf numFmtId="3" fontId="34" fillId="0" borderId="7" xfId="2" applyNumberFormat="1" applyFont="1" applyFill="1" applyBorder="1" applyAlignment="1" applyProtection="1">
      <alignment vertical="center"/>
      <protection hidden="1"/>
    </xf>
    <xf numFmtId="0" fontId="34" fillId="0" borderId="5" xfId="2" applyFont="1" applyFill="1" applyBorder="1" applyAlignment="1" applyProtection="1">
      <alignment horizontal="center" vertical="center"/>
      <protection hidden="1"/>
    </xf>
    <xf numFmtId="166" fontId="34" fillId="0" borderId="5" xfId="3" applyNumberFormat="1" applyFont="1" applyFill="1" applyBorder="1" applyAlignment="1" applyProtection="1">
      <alignment horizontal="right" vertical="center"/>
      <protection hidden="1"/>
    </xf>
    <xf numFmtId="3" fontId="35" fillId="0" borderId="8" xfId="2" applyNumberFormat="1" applyFont="1" applyFill="1" applyBorder="1" applyAlignment="1" applyProtection="1">
      <alignment horizontal="left" vertical="center"/>
      <protection hidden="1"/>
    </xf>
    <xf numFmtId="3" fontId="35" fillId="0" borderId="9" xfId="2" applyNumberFormat="1" applyFont="1" applyFill="1" applyBorder="1" applyAlignment="1" applyProtection="1">
      <alignment horizontal="left" vertical="center"/>
      <protection hidden="1"/>
    </xf>
    <xf numFmtId="3" fontId="35" fillId="0" borderId="10" xfId="2" applyNumberFormat="1" applyFont="1" applyFill="1" applyBorder="1" applyAlignment="1" applyProtection="1">
      <alignment horizontal="left" vertical="center"/>
      <protection hidden="1"/>
    </xf>
    <xf numFmtId="0" fontId="35" fillId="0" borderId="8" xfId="2" applyFont="1" applyFill="1" applyBorder="1" applyAlignment="1" applyProtection="1">
      <alignment horizontal="center" vertical="center"/>
      <protection hidden="1"/>
    </xf>
    <xf numFmtId="166" fontId="35" fillId="2" borderId="8" xfId="3" applyNumberFormat="1" applyFont="1" applyFill="1" applyBorder="1" applyAlignment="1" applyProtection="1">
      <alignment horizontal="right" vertical="center"/>
      <protection hidden="1"/>
    </xf>
    <xf numFmtId="166" fontId="35" fillId="0" borderId="0" xfId="2" applyNumberFormat="1" applyFont="1" applyFill="1" applyBorder="1" applyAlignment="1" applyProtection="1">
      <alignment vertical="center"/>
      <protection hidden="1"/>
    </xf>
    <xf numFmtId="3" fontId="37" fillId="0" borderId="8" xfId="2" applyNumberFormat="1" applyFont="1" applyFill="1" applyBorder="1" applyAlignment="1" applyProtection="1">
      <alignment horizontal="left" vertical="center"/>
      <protection hidden="1"/>
    </xf>
    <xf numFmtId="3" fontId="37" fillId="0" borderId="9" xfId="2" applyNumberFormat="1" applyFont="1" applyFill="1" applyBorder="1" applyAlignment="1" applyProtection="1">
      <alignment horizontal="left" vertical="center"/>
      <protection hidden="1"/>
    </xf>
    <xf numFmtId="3" fontId="37" fillId="0" borderId="10" xfId="2" applyNumberFormat="1" applyFont="1" applyFill="1" applyBorder="1" applyAlignment="1" applyProtection="1">
      <alignment horizontal="left" vertical="center"/>
      <protection hidden="1"/>
    </xf>
    <xf numFmtId="0" fontId="37" fillId="0" borderId="8" xfId="2" applyFont="1" applyFill="1" applyBorder="1" applyAlignment="1" applyProtection="1">
      <alignment horizontal="center" vertical="center"/>
      <protection hidden="1"/>
    </xf>
    <xf numFmtId="166" fontId="37" fillId="0" borderId="8" xfId="3" applyNumberFormat="1" applyFont="1" applyFill="1" applyBorder="1" applyAlignment="1" applyProtection="1">
      <alignment horizontal="right" vertical="center"/>
      <protection hidden="1"/>
    </xf>
    <xf numFmtId="166" fontId="37" fillId="0" borderId="0" xfId="16" applyNumberFormat="1" applyFont="1" applyFill="1" applyBorder="1" applyAlignment="1" applyProtection="1">
      <alignment vertical="center"/>
      <protection hidden="1"/>
    </xf>
    <xf numFmtId="0" fontId="37" fillId="0" borderId="0" xfId="2" applyFont="1" applyFill="1" applyBorder="1" applyAlignment="1" applyProtection="1">
      <alignment vertical="center"/>
      <protection hidden="1"/>
    </xf>
    <xf numFmtId="3" fontId="34" fillId="0" borderId="2" xfId="2" applyNumberFormat="1" applyFont="1" applyFill="1" applyBorder="1" applyAlignment="1" applyProtection="1">
      <alignment horizontal="left" vertical="center"/>
      <protection hidden="1"/>
    </xf>
    <xf numFmtId="3" fontId="34" fillId="0" borderId="3" xfId="2" applyNumberFormat="1" applyFont="1" applyFill="1" applyBorder="1" applyAlignment="1" applyProtection="1">
      <alignment horizontal="left" vertical="center"/>
      <protection hidden="1"/>
    </xf>
    <xf numFmtId="3" fontId="34" fillId="0" borderId="4" xfId="2" applyNumberFormat="1" applyFont="1" applyFill="1" applyBorder="1" applyAlignment="1" applyProtection="1">
      <alignment horizontal="left" vertical="center"/>
      <protection hidden="1"/>
    </xf>
    <xf numFmtId="0" fontId="34" fillId="0" borderId="2" xfId="2" applyFont="1" applyFill="1" applyBorder="1" applyAlignment="1" applyProtection="1">
      <alignment horizontal="center" vertical="center"/>
      <protection hidden="1"/>
    </xf>
    <xf numFmtId="166" fontId="34" fillId="2" borderId="2" xfId="3" applyNumberFormat="1" applyFont="1" applyFill="1" applyBorder="1" applyAlignment="1" applyProtection="1">
      <alignment horizontal="right" vertical="center"/>
      <protection hidden="1"/>
    </xf>
    <xf numFmtId="0" fontId="35" fillId="0" borderId="11" xfId="2" applyFont="1" applyFill="1" applyBorder="1" applyAlignment="1" applyProtection="1">
      <alignment horizontal="left" vertical="center"/>
      <protection hidden="1"/>
    </xf>
    <xf numFmtId="0" fontId="35" fillId="0" borderId="12" xfId="2" applyFont="1" applyFill="1" applyBorder="1" applyAlignment="1" applyProtection="1">
      <alignment horizontal="left" vertical="center"/>
      <protection hidden="1"/>
    </xf>
    <xf numFmtId="0" fontId="35" fillId="0" borderId="13" xfId="2" applyFont="1" applyFill="1" applyBorder="1" applyAlignment="1" applyProtection="1">
      <alignment horizontal="left" vertical="center"/>
      <protection hidden="1"/>
    </xf>
    <xf numFmtId="0" fontId="35" fillId="0" borderId="11" xfId="2" applyFont="1" applyFill="1" applyBorder="1" applyAlignment="1" applyProtection="1">
      <alignment horizontal="center" vertical="center"/>
      <protection hidden="1"/>
    </xf>
    <xf numFmtId="166" fontId="35" fillId="2" borderId="11" xfId="3" applyNumberFormat="1" applyFont="1" applyFill="1" applyBorder="1" applyAlignment="1" applyProtection="1">
      <alignment horizontal="right" vertical="center"/>
      <protection hidden="1"/>
    </xf>
    <xf numFmtId="0" fontId="34" fillId="0" borderId="5" xfId="2" applyNumberFormat="1" applyFont="1" applyFill="1" applyBorder="1" applyAlignment="1" applyProtection="1">
      <alignment vertical="center"/>
      <protection hidden="1"/>
    </xf>
    <xf numFmtId="0" fontId="34" fillId="0" borderId="6" xfId="2" applyNumberFormat="1" applyFont="1" applyFill="1" applyBorder="1" applyAlignment="1" applyProtection="1">
      <alignment vertical="center"/>
      <protection hidden="1"/>
    </xf>
    <xf numFmtId="0" fontId="34" fillId="0" borderId="7" xfId="2" applyNumberFormat="1" applyFont="1" applyFill="1" applyBorder="1" applyAlignment="1" applyProtection="1">
      <alignment vertical="center"/>
      <protection hidden="1"/>
    </xf>
    <xf numFmtId="166" fontId="34" fillId="2" borderId="5" xfId="3" applyNumberFormat="1" applyFont="1" applyFill="1" applyBorder="1" applyAlignment="1" applyProtection="1">
      <alignment horizontal="right" vertical="center"/>
      <protection hidden="1"/>
    </xf>
    <xf numFmtId="0" fontId="34" fillId="0" borderId="8" xfId="2" applyFont="1" applyFill="1" applyBorder="1" applyAlignment="1" applyProtection="1">
      <alignment vertical="center"/>
      <protection hidden="1"/>
    </xf>
    <xf numFmtId="0" fontId="34" fillId="0" borderId="9" xfId="2" applyFont="1" applyFill="1" applyBorder="1" applyAlignment="1" applyProtection="1">
      <alignment vertical="center"/>
      <protection hidden="1"/>
    </xf>
    <xf numFmtId="0" fontId="34" fillId="0" borderId="10" xfId="2" applyFont="1" applyFill="1" applyBorder="1" applyAlignment="1" applyProtection="1">
      <alignment vertical="center"/>
      <protection hidden="1"/>
    </xf>
    <xf numFmtId="0" fontId="34" fillId="0" borderId="8" xfId="2" applyFont="1" applyFill="1" applyBorder="1" applyAlignment="1" applyProtection="1">
      <alignment horizontal="center" vertical="center"/>
      <protection hidden="1"/>
    </xf>
    <xf numFmtId="166" fontId="34" fillId="2" borderId="8" xfId="16" applyNumberFormat="1" applyFont="1" applyFill="1" applyBorder="1" applyAlignment="1" applyProtection="1">
      <alignment horizontal="right" vertical="center"/>
      <protection hidden="1"/>
    </xf>
    <xf numFmtId="166" fontId="34" fillId="2" borderId="8" xfId="3" applyNumberFormat="1" applyFont="1" applyFill="1" applyBorder="1" applyAlignment="1" applyProtection="1">
      <alignment horizontal="right" vertical="center"/>
      <protection hidden="1"/>
    </xf>
    <xf numFmtId="166" fontId="34" fillId="0" borderId="0" xfId="16" applyNumberFormat="1" applyFont="1" applyFill="1" applyBorder="1" applyAlignment="1" applyProtection="1">
      <alignment vertical="center"/>
      <protection hidden="1"/>
    </xf>
    <xf numFmtId="0" fontId="35" fillId="0" borderId="8" xfId="2" applyFont="1" applyFill="1" applyBorder="1" applyAlignment="1" applyProtection="1">
      <alignment vertical="center"/>
      <protection hidden="1"/>
    </xf>
    <xf numFmtId="0" fontId="35" fillId="0" borderId="9" xfId="2" applyFont="1" applyFill="1" applyBorder="1" applyAlignment="1" applyProtection="1">
      <alignment vertical="center"/>
      <protection hidden="1"/>
    </xf>
    <xf numFmtId="0" fontId="35" fillId="0" borderId="10" xfId="2" applyFont="1" applyFill="1" applyBorder="1" applyAlignment="1" applyProtection="1">
      <alignment vertical="center"/>
      <protection hidden="1"/>
    </xf>
    <xf numFmtId="166" fontId="35" fillId="2" borderId="8" xfId="16" applyNumberFormat="1" applyFont="1" applyFill="1" applyBorder="1" applyAlignment="1" applyProtection="1">
      <alignment horizontal="right" vertical="center"/>
      <protection hidden="1"/>
    </xf>
    <xf numFmtId="0" fontId="34" fillId="0" borderId="8" xfId="2" applyNumberFormat="1" applyFont="1" applyFill="1" applyBorder="1" applyAlignment="1" applyProtection="1">
      <alignment vertical="center"/>
      <protection hidden="1"/>
    </xf>
    <xf numFmtId="0" fontId="34" fillId="0" borderId="9" xfId="2" applyNumberFormat="1" applyFont="1" applyFill="1" applyBorder="1" applyAlignment="1" applyProtection="1">
      <alignment vertical="center"/>
      <protection hidden="1"/>
    </xf>
    <xf numFmtId="0" fontId="34" fillId="0" borderId="10" xfId="2" applyNumberFormat="1" applyFont="1" applyFill="1" applyBorder="1" applyAlignment="1" applyProtection="1">
      <alignment vertical="center"/>
      <protection hidden="1"/>
    </xf>
    <xf numFmtId="0" fontId="35" fillId="0" borderId="8" xfId="2" applyNumberFormat="1" applyFont="1" applyFill="1" applyBorder="1" applyAlignment="1" applyProtection="1">
      <alignment horizontal="left" vertical="center"/>
      <protection hidden="1"/>
    </xf>
    <xf numFmtId="0" fontId="35" fillId="0" borderId="9" xfId="2" applyNumberFormat="1" applyFont="1" applyFill="1" applyBorder="1" applyAlignment="1" applyProtection="1">
      <alignment horizontal="left" vertical="center"/>
      <protection hidden="1"/>
    </xf>
    <xf numFmtId="0" fontId="35" fillId="0" borderId="10" xfId="2" applyNumberFormat="1" applyFont="1" applyFill="1" applyBorder="1" applyAlignment="1" applyProtection="1">
      <alignment horizontal="left" vertical="center"/>
      <protection hidden="1"/>
    </xf>
    <xf numFmtId="0" fontId="37" fillId="0" borderId="8" xfId="2" applyNumberFormat="1" applyFont="1" applyFill="1" applyBorder="1" applyAlignment="1" applyProtection="1">
      <alignment horizontal="left" vertical="center"/>
      <protection hidden="1"/>
    </xf>
    <xf numFmtId="0" fontId="37" fillId="0" borderId="9" xfId="2" applyNumberFormat="1" applyFont="1" applyFill="1" applyBorder="1" applyAlignment="1" applyProtection="1">
      <alignment horizontal="left" vertical="center"/>
      <protection hidden="1"/>
    </xf>
    <xf numFmtId="0" fontId="37" fillId="0" borderId="10" xfId="2" applyNumberFormat="1" applyFont="1" applyFill="1" applyBorder="1" applyAlignment="1" applyProtection="1">
      <alignment horizontal="left" vertical="center"/>
      <protection hidden="1"/>
    </xf>
    <xf numFmtId="166" fontId="37" fillId="2" borderId="8" xfId="3" applyNumberFormat="1" applyFont="1" applyFill="1" applyBorder="1" applyAlignment="1" applyProtection="1">
      <alignment horizontal="right" vertical="center"/>
      <protection hidden="1"/>
    </xf>
    <xf numFmtId="166" fontId="37" fillId="2" borderId="8" xfId="3" applyNumberFormat="1" applyFont="1" applyFill="1" applyBorder="1" applyAlignment="1" applyProtection="1">
      <alignment vertical="center"/>
      <protection hidden="1"/>
    </xf>
    <xf numFmtId="0" fontId="34" fillId="0" borderId="5" xfId="2" applyNumberFormat="1" applyFont="1" applyFill="1" applyBorder="1" applyAlignment="1" applyProtection="1">
      <alignment horizontal="left" vertical="center"/>
      <protection hidden="1"/>
    </xf>
    <xf numFmtId="0" fontId="34" fillId="0" borderId="6" xfId="2" applyNumberFormat="1" applyFont="1" applyFill="1" applyBorder="1" applyAlignment="1" applyProtection="1">
      <alignment horizontal="left" vertical="center"/>
      <protection hidden="1"/>
    </xf>
    <xf numFmtId="0" fontId="34" fillId="0" borderId="7" xfId="2" applyNumberFormat="1" applyFont="1" applyFill="1" applyBorder="1" applyAlignment="1" applyProtection="1">
      <alignment horizontal="left" vertical="center"/>
      <protection hidden="1"/>
    </xf>
    <xf numFmtId="0" fontId="35" fillId="0" borderId="0" xfId="2" applyNumberFormat="1" applyFont="1" applyFill="1" applyBorder="1" applyAlignment="1" applyProtection="1">
      <alignment horizontal="left" vertical="center"/>
      <protection hidden="1"/>
    </xf>
    <xf numFmtId="0" fontId="35" fillId="0" borderId="0" xfId="2" applyFont="1" applyFill="1" applyBorder="1" applyAlignment="1" applyProtection="1">
      <alignment horizontal="center" vertical="center"/>
      <protection hidden="1"/>
    </xf>
    <xf numFmtId="2" fontId="35" fillId="2" borderId="0" xfId="3" applyNumberFormat="1" applyFont="1" applyFill="1" applyBorder="1" applyAlignment="1" applyProtection="1">
      <alignment horizontal="right" vertical="center"/>
      <protection hidden="1"/>
    </xf>
    <xf numFmtId="166" fontId="35" fillId="2" borderId="0" xfId="3" applyNumberFormat="1" applyFont="1" applyFill="1" applyBorder="1" applyAlignment="1" applyProtection="1">
      <alignment horizontal="right" vertical="center"/>
      <protection hidden="1"/>
    </xf>
    <xf numFmtId="0" fontId="34" fillId="0" borderId="0" xfId="2" applyNumberFormat="1" applyFont="1" applyFill="1" applyBorder="1" applyAlignment="1" applyProtection="1">
      <alignment horizontal="centerContinuous" vertical="center"/>
      <protection hidden="1"/>
    </xf>
    <xf numFmtId="166" fontId="35" fillId="2" borderId="0" xfId="2" applyNumberFormat="1" applyFont="1" applyFill="1" applyBorder="1" applyAlignment="1" applyProtection="1">
      <alignment horizontal="centerContinuous" vertical="center"/>
      <protection hidden="1"/>
    </xf>
    <xf numFmtId="166" fontId="37" fillId="2" borderId="0" xfId="2" applyNumberFormat="1" applyFont="1" applyFill="1" applyBorder="1" applyAlignment="1" applyProtection="1">
      <alignment horizontal="right" vertical="center"/>
      <protection hidden="1"/>
    </xf>
    <xf numFmtId="166" fontId="34" fillId="2" borderId="5" xfId="2" applyNumberFormat="1" applyFont="1" applyFill="1" applyBorder="1" applyAlignment="1" applyProtection="1">
      <alignment horizontal="right" vertical="center"/>
      <protection hidden="1"/>
    </xf>
    <xf numFmtId="166" fontId="34" fillId="2" borderId="5" xfId="2" applyNumberFormat="1" applyFont="1" applyFill="1" applyBorder="1" applyAlignment="1" applyProtection="1">
      <alignment horizontal="center" vertical="center"/>
      <protection hidden="1"/>
    </xf>
    <xf numFmtId="3" fontId="34" fillId="0" borderId="0" xfId="2" applyNumberFormat="1" applyFont="1" applyFill="1" applyBorder="1" applyAlignment="1" applyProtection="1">
      <alignment vertical="center"/>
      <protection hidden="1"/>
    </xf>
    <xf numFmtId="3" fontId="34" fillId="0" borderId="0" xfId="2" applyNumberFormat="1" applyFont="1" applyFill="1" applyBorder="1" applyAlignment="1" applyProtection="1">
      <alignment horizontal="center" vertical="center"/>
      <protection hidden="1"/>
    </xf>
    <xf numFmtId="3" fontId="34" fillId="0" borderId="0" xfId="2" applyNumberFormat="1" applyFont="1" applyFill="1" applyBorder="1" applyAlignment="1" applyProtection="1">
      <alignment horizontal="center" vertical="center" wrapText="1"/>
      <protection hidden="1"/>
    </xf>
    <xf numFmtId="166" fontId="34" fillId="2" borderId="0" xfId="2" applyNumberFormat="1" applyFont="1" applyFill="1" applyBorder="1" applyAlignment="1" applyProtection="1">
      <alignment horizontal="center" vertical="center"/>
      <protection hidden="1"/>
    </xf>
    <xf numFmtId="0" fontId="35" fillId="0" borderId="9" xfId="2" applyFont="1" applyFill="1" applyBorder="1" applyAlignment="1" applyProtection="1">
      <alignment horizontal="center" vertical="center"/>
      <protection hidden="1"/>
    </xf>
    <xf numFmtId="0" fontId="35" fillId="0" borderId="10" xfId="2" applyFont="1" applyFill="1" applyBorder="1" applyAlignment="1" applyProtection="1">
      <alignment horizontal="center" vertical="center"/>
      <protection hidden="1"/>
    </xf>
    <xf numFmtId="166" fontId="35" fillId="0" borderId="8" xfId="3" applyNumberFormat="1" applyFont="1" applyFill="1" applyBorder="1" applyAlignment="1" applyProtection="1">
      <alignment horizontal="right" vertical="center"/>
      <protection hidden="1"/>
    </xf>
    <xf numFmtId="0" fontId="35" fillId="0" borderId="14" xfId="2" applyFont="1" applyFill="1" applyBorder="1" applyAlignment="1" applyProtection="1">
      <alignment vertical="center"/>
      <protection hidden="1"/>
    </xf>
    <xf numFmtId="0" fontId="35" fillId="0" borderId="14" xfId="2" applyFont="1" applyFill="1" applyBorder="1" applyAlignment="1" applyProtection="1">
      <alignment horizontal="center" vertical="center"/>
      <protection hidden="1"/>
    </xf>
    <xf numFmtId="37" fontId="35" fillId="2" borderId="14" xfId="2" applyNumberFormat="1" applyFont="1" applyFill="1" applyBorder="1" applyAlignment="1" applyProtection="1">
      <alignment horizontal="center" vertical="center"/>
      <protection hidden="1"/>
    </xf>
    <xf numFmtId="166" fontId="35" fillId="2" borderId="0" xfId="3" applyNumberFormat="1" applyFont="1" applyFill="1" applyBorder="1" applyAlignment="1" applyProtection="1">
      <alignment horizontal="center" vertical="center"/>
      <protection hidden="1"/>
    </xf>
    <xf numFmtId="0" fontId="34" fillId="0" borderId="0" xfId="1" applyNumberFormat="1" applyFont="1" applyFill="1" applyAlignment="1">
      <alignment horizontal="left" vertical="center"/>
    </xf>
    <xf numFmtId="37" fontId="37" fillId="2" borderId="0" xfId="1" applyNumberFormat="1" applyFont="1" applyFill="1" applyBorder="1" applyAlignment="1">
      <alignment horizontal="centerContinuous" vertical="center"/>
    </xf>
    <xf numFmtId="2" fontId="34" fillId="0" borderId="0" xfId="1" applyNumberFormat="1" applyFont="1" applyFill="1" applyBorder="1" applyAlignment="1">
      <alignment vertical="center"/>
    </xf>
    <xf numFmtId="166" fontId="35" fillId="0" borderId="0" xfId="3" applyNumberFormat="1" applyFont="1" applyFill="1" applyAlignment="1">
      <alignment vertical="center"/>
    </xf>
    <xf numFmtId="166" fontId="34" fillId="0" borderId="0" xfId="16" applyNumberFormat="1" applyFont="1" applyFill="1" applyAlignment="1">
      <alignment vertical="center"/>
    </xf>
    <xf numFmtId="166" fontId="35" fillId="0" borderId="0" xfId="3" applyNumberFormat="1" applyFont="1" applyFill="1" applyBorder="1" applyAlignment="1">
      <alignment vertical="center"/>
    </xf>
    <xf numFmtId="0" fontId="34" fillId="0" borderId="0" xfId="1" applyNumberFormat="1" applyFont="1" applyFill="1" applyBorder="1" applyAlignment="1">
      <alignment horizontal="left" vertical="center"/>
    </xf>
    <xf numFmtId="0" fontId="35" fillId="0" borderId="0" xfId="1" applyNumberFormat="1" applyFont="1" applyFill="1" applyBorder="1" applyAlignment="1">
      <alignment horizontal="left" vertical="center"/>
    </xf>
    <xf numFmtId="0" fontId="34" fillId="2" borderId="0" xfId="1" applyNumberFormat="1" applyFont="1" applyFill="1" applyAlignment="1">
      <alignment horizontal="center" vertical="center"/>
    </xf>
    <xf numFmtId="0" fontId="38" fillId="0" borderId="0" xfId="1" applyNumberFormat="1" applyFont="1" applyFill="1" applyAlignment="1">
      <alignment horizontal="left" vertical="center"/>
    </xf>
    <xf numFmtId="2" fontId="39" fillId="0" borderId="0" xfId="1" applyNumberFormat="1" applyFont="1" applyFill="1" applyAlignment="1">
      <alignment vertical="center"/>
    </xf>
    <xf numFmtId="166" fontId="39" fillId="0" borderId="0" xfId="16" applyNumberFormat="1" applyFont="1" applyFill="1" applyAlignment="1">
      <alignment vertical="center"/>
    </xf>
    <xf numFmtId="0" fontId="32" fillId="0" borderId="0" xfId="6" applyFont="1" applyFill="1" applyAlignment="1">
      <alignment vertical="center"/>
    </xf>
    <xf numFmtId="0" fontId="32" fillId="0" borderId="0" xfId="6" applyFont="1" applyFill="1" applyAlignment="1">
      <alignment horizontal="right" vertical="center"/>
    </xf>
    <xf numFmtId="0" fontId="32" fillId="0" borderId="0" xfId="0" applyFont="1"/>
    <xf numFmtId="2" fontId="40" fillId="0" borderId="0" xfId="1" applyNumberFormat="1" applyFont="1" applyFill="1" applyAlignment="1">
      <alignment vertical="center"/>
    </xf>
    <xf numFmtId="2" fontId="32" fillId="0" borderId="0" xfId="1" applyNumberFormat="1" applyFont="1" applyFill="1" applyAlignment="1">
      <alignment vertical="center"/>
    </xf>
    <xf numFmtId="2" fontId="32" fillId="0" borderId="0" xfId="1" applyNumberFormat="1" applyFont="1" applyFill="1" applyAlignment="1">
      <alignment horizontal="right" vertical="center"/>
    </xf>
    <xf numFmtId="0" fontId="40" fillId="0" borderId="0" xfId="2" applyFont="1" applyFill="1" applyBorder="1" applyAlignment="1" applyProtection="1">
      <alignment vertical="center"/>
      <protection hidden="1"/>
    </xf>
    <xf numFmtId="0" fontId="32" fillId="0" borderId="0" xfId="2" applyFont="1" applyFill="1" applyBorder="1" applyAlignment="1" applyProtection="1">
      <alignment vertical="center"/>
      <protection hidden="1"/>
    </xf>
    <xf numFmtId="0" fontId="32" fillId="0" borderId="0" xfId="2" applyFont="1" applyFill="1" applyBorder="1" applyAlignment="1" applyProtection="1">
      <alignment horizontal="right" vertical="center"/>
      <protection hidden="1"/>
    </xf>
    <xf numFmtId="38" fontId="40" fillId="0" borderId="0" xfId="2" applyNumberFormat="1" applyFont="1" applyFill="1" applyBorder="1" applyAlignment="1" applyProtection="1">
      <alignment horizontal="right" vertical="center"/>
      <protection hidden="1"/>
    </xf>
    <xf numFmtId="38" fontId="32" fillId="0" borderId="0" xfId="2" applyNumberFormat="1" applyFont="1" applyFill="1" applyBorder="1" applyAlignment="1" applyProtection="1">
      <alignment horizontal="right" vertical="center"/>
      <protection hidden="1"/>
    </xf>
    <xf numFmtId="0" fontId="40" fillId="0" borderId="1" xfId="2" applyFont="1" applyFill="1" applyBorder="1" applyAlignment="1" applyProtection="1">
      <alignment vertical="center"/>
      <protection hidden="1"/>
    </xf>
    <xf numFmtId="0" fontId="32" fillId="0" borderId="1" xfId="2" applyFont="1" applyFill="1" applyBorder="1" applyAlignment="1" applyProtection="1">
      <alignment horizontal="right" vertical="center"/>
      <protection hidden="1"/>
    </xf>
    <xf numFmtId="0" fontId="40" fillId="0" borderId="0" xfId="6" applyFont="1" applyFill="1" applyAlignment="1">
      <alignment horizontal="centerContinuous" vertical="center"/>
    </xf>
    <xf numFmtId="0" fontId="32" fillId="0" borderId="0" xfId="6" applyFont="1" applyFill="1" applyAlignment="1">
      <alignment horizontal="centerContinuous" vertical="center"/>
    </xf>
    <xf numFmtId="3" fontId="40" fillId="0" borderId="0" xfId="6" applyNumberFormat="1" applyFont="1" applyFill="1" applyAlignment="1">
      <alignment horizontal="centerContinuous" vertical="center"/>
    </xf>
    <xf numFmtId="0" fontId="32" fillId="0" borderId="0" xfId="6" applyNumberFormat="1" applyFont="1" applyFill="1" applyAlignment="1">
      <alignment vertical="center"/>
    </xf>
    <xf numFmtId="0" fontId="40" fillId="0" borderId="0" xfId="6" applyFont="1" applyFill="1" applyAlignment="1">
      <alignment vertical="center"/>
    </xf>
    <xf numFmtId="0" fontId="40" fillId="0" borderId="0" xfId="6" applyNumberFormat="1" applyFont="1" applyFill="1" applyAlignment="1">
      <alignment vertical="center"/>
    </xf>
    <xf numFmtId="0" fontId="32" fillId="0" borderId="0" xfId="6" quotePrefix="1" applyFont="1" applyFill="1" applyAlignment="1">
      <alignment vertical="center"/>
    </xf>
    <xf numFmtId="49" fontId="32" fillId="0" borderId="0" xfId="6" applyNumberFormat="1" applyFont="1" applyFill="1" applyAlignment="1">
      <alignment vertical="center"/>
    </xf>
    <xf numFmtId="0" fontId="40" fillId="0" borderId="0" xfId="6" applyFont="1" applyFill="1" applyAlignment="1">
      <alignment horizontal="right" vertical="center"/>
    </xf>
    <xf numFmtId="0" fontId="32" fillId="0" borderId="0" xfId="6" applyFont="1" applyFill="1" applyAlignment="1">
      <alignment horizontal="justify" vertical="center" wrapText="1"/>
    </xf>
    <xf numFmtId="0" fontId="32" fillId="0" borderId="0" xfId="6" applyFont="1" applyFill="1" applyAlignment="1">
      <alignment horizontal="right" vertical="center" wrapText="1"/>
    </xf>
    <xf numFmtId="0" fontId="32" fillId="0" borderId="0" xfId="6" quotePrefix="1" applyFont="1" applyFill="1" applyAlignment="1">
      <alignment horizontal="left" vertical="center" wrapText="1"/>
    </xf>
    <xf numFmtId="0" fontId="32" fillId="0" borderId="0" xfId="6" quotePrefix="1" applyFont="1" applyFill="1" applyAlignment="1">
      <alignment horizontal="right" vertical="center" wrapText="1"/>
    </xf>
    <xf numFmtId="166" fontId="40" fillId="0" borderId="0" xfId="3" applyNumberFormat="1" applyFont="1" applyFill="1" applyAlignment="1">
      <alignment horizontal="right" vertical="center"/>
    </xf>
    <xf numFmtId="166" fontId="32" fillId="0" borderId="0" xfId="3" applyNumberFormat="1" applyFont="1" applyFill="1" applyAlignment="1">
      <alignment horizontal="right" vertical="center"/>
    </xf>
    <xf numFmtId="0" fontId="32" fillId="0" borderId="0" xfId="6" applyFont="1" applyFill="1" applyAlignment="1">
      <alignment horizontal="center" vertical="center"/>
    </xf>
    <xf numFmtId="0" fontId="40" fillId="0" borderId="5" xfId="6" applyFont="1" applyFill="1" applyBorder="1" applyAlignment="1">
      <alignment horizontal="center" vertical="center" wrapText="1"/>
    </xf>
    <xf numFmtId="0" fontId="40" fillId="0" borderId="6" xfId="6" applyFont="1" applyFill="1" applyBorder="1" applyAlignment="1">
      <alignment horizontal="center" vertical="center" wrapText="1"/>
    </xf>
    <xf numFmtId="0" fontId="40" fillId="0" borderId="15" xfId="6" applyFont="1" applyFill="1" applyBorder="1" applyAlignment="1">
      <alignment horizontal="center" vertical="center" wrapText="1"/>
    </xf>
    <xf numFmtId="0" fontId="40" fillId="0" borderId="7" xfId="6" applyFont="1" applyFill="1" applyBorder="1" applyAlignment="1">
      <alignment horizontal="center" vertical="center" wrapText="1"/>
    </xf>
    <xf numFmtId="0" fontId="40" fillId="0" borderId="5" xfId="6" applyFont="1" applyFill="1" applyBorder="1" applyAlignment="1">
      <alignment horizontal="right" vertical="center" wrapText="1"/>
    </xf>
    <xf numFmtId="0" fontId="40" fillId="0" borderId="5" xfId="6" applyNumberFormat="1" applyFont="1" applyFill="1" applyBorder="1" applyAlignment="1">
      <alignment horizontal="center" vertical="center" wrapText="1"/>
    </xf>
    <xf numFmtId="0" fontId="32" fillId="2" borderId="5" xfId="6" applyNumberFormat="1" applyFont="1" applyFill="1" applyBorder="1" applyAlignment="1">
      <alignment horizontal="right" vertical="center" wrapText="1"/>
    </xf>
    <xf numFmtId="0" fontId="32" fillId="0" borderId="5" xfId="6" applyNumberFormat="1" applyFont="1" applyFill="1" applyBorder="1" applyAlignment="1">
      <alignment horizontal="center" vertical="center" wrapText="1"/>
    </xf>
    <xf numFmtId="10" fontId="32" fillId="2" borderId="5" xfId="7" applyNumberFormat="1" applyFont="1" applyFill="1" applyBorder="1" applyAlignment="1">
      <alignment horizontal="right" vertical="center" wrapText="1"/>
    </xf>
    <xf numFmtId="10" fontId="32" fillId="2" borderId="5" xfId="16" applyNumberFormat="1" applyFont="1" applyFill="1" applyBorder="1" applyAlignment="1">
      <alignment horizontal="right" vertical="center" wrapText="1"/>
    </xf>
    <xf numFmtId="166" fontId="32" fillId="2" borderId="5" xfId="16" applyNumberFormat="1" applyFont="1" applyFill="1" applyBorder="1" applyAlignment="1">
      <alignment horizontal="right" vertical="center" wrapText="1"/>
    </xf>
    <xf numFmtId="167" fontId="32" fillId="2" borderId="5" xfId="15" applyNumberFormat="1" applyFont="1" applyFill="1" applyBorder="1" applyAlignment="1">
      <alignment horizontal="right" vertical="center" wrapText="1"/>
    </xf>
    <xf numFmtId="0" fontId="32" fillId="0" borderId="5" xfId="6" applyFont="1" applyFill="1" applyBorder="1" applyAlignment="1">
      <alignment horizontal="center" vertical="center" wrapText="1"/>
    </xf>
    <xf numFmtId="0" fontId="32" fillId="0" borderId="6" xfId="6" applyFont="1" applyFill="1" applyBorder="1" applyAlignment="1">
      <alignment horizontal="left" vertical="center" wrapText="1"/>
    </xf>
    <xf numFmtId="0" fontId="32" fillId="0" borderId="15" xfId="6" applyFont="1" applyFill="1" applyBorder="1" applyAlignment="1">
      <alignment horizontal="left" vertical="center" wrapText="1"/>
    </xf>
    <xf numFmtId="0" fontId="32" fillId="0" borderId="7" xfId="6" applyFont="1" applyFill="1" applyBorder="1" applyAlignment="1">
      <alignment horizontal="left" vertical="center" wrapText="1"/>
    </xf>
    <xf numFmtId="43" fontId="32" fillId="0" borderId="5" xfId="3" applyNumberFormat="1" applyFont="1" applyFill="1" applyBorder="1" applyAlignment="1">
      <alignment horizontal="right" vertical="center" wrapText="1"/>
    </xf>
    <xf numFmtId="10" fontId="32" fillId="0" borderId="0" xfId="6" applyNumberFormat="1" applyFont="1" applyFill="1" applyAlignment="1">
      <alignment horizontal="right" vertical="center"/>
    </xf>
    <xf numFmtId="0" fontId="40" fillId="0" borderId="0" xfId="0" applyFont="1" applyFill="1" applyAlignment="1">
      <alignment vertical="center"/>
    </xf>
    <xf numFmtId="0" fontId="32" fillId="0" borderId="0" xfId="0" applyFont="1" applyFill="1"/>
    <xf numFmtId="0" fontId="40" fillId="0" borderId="0" xfId="1" applyNumberFormat="1" applyFont="1" applyFill="1" applyAlignment="1">
      <alignment vertical="center"/>
    </xf>
    <xf numFmtId="0" fontId="40" fillId="0" borderId="0" xfId="1" applyNumberFormat="1" applyFont="1" applyFill="1" applyAlignment="1">
      <alignment horizontal="left" vertical="center"/>
    </xf>
    <xf numFmtId="0" fontId="32" fillId="0" borderId="0" xfId="5" applyFont="1" applyFill="1"/>
    <xf numFmtId="0" fontId="40" fillId="0" borderId="0" xfId="5" applyFont="1" applyFill="1"/>
    <xf numFmtId="0" fontId="32" fillId="0" borderId="0" xfId="5" applyFont="1" applyFill="1" applyAlignment="1">
      <alignment horizontal="right"/>
    </xf>
    <xf numFmtId="43" fontId="32" fillId="0" borderId="0" xfId="16" applyFont="1" applyFill="1"/>
    <xf numFmtId="43" fontId="32" fillId="0" borderId="0" xfId="16" applyFont="1" applyFill="1" applyAlignment="1">
      <alignment horizontal="right"/>
    </xf>
    <xf numFmtId="0" fontId="40" fillId="0" borderId="0" xfId="6" applyFont="1" applyFill="1" applyAlignment="1">
      <alignment horizontal="center" vertical="center"/>
    </xf>
    <xf numFmtId="0" fontId="32" fillId="2" borderId="0" xfId="17" applyFont="1" applyFill="1" applyAlignment="1">
      <alignment vertical="center"/>
    </xf>
    <xf numFmtId="10" fontId="32" fillId="2" borderId="0" xfId="20" applyNumberFormat="1" applyFont="1" applyFill="1" applyAlignment="1">
      <alignment vertical="center"/>
    </xf>
    <xf numFmtId="2" fontId="40" fillId="2" borderId="0" xfId="1" applyNumberFormat="1" applyFont="1" applyFill="1" applyAlignment="1">
      <alignment vertical="center"/>
    </xf>
    <xf numFmtId="2" fontId="32" fillId="2" borderId="0" xfId="1" applyNumberFormat="1" applyFont="1" applyFill="1" applyAlignment="1">
      <alignment vertical="center"/>
    </xf>
    <xf numFmtId="2" fontId="32" fillId="2" borderId="0" xfId="1" applyNumberFormat="1" applyFont="1" applyFill="1" applyAlignment="1">
      <alignment horizontal="center" vertical="center" wrapText="1"/>
    </xf>
    <xf numFmtId="10" fontId="32" fillId="2" borderId="0" xfId="17" applyNumberFormat="1" applyFont="1" applyFill="1" applyAlignment="1">
      <alignment vertical="center"/>
    </xf>
    <xf numFmtId="38" fontId="40" fillId="2" borderId="0" xfId="2" applyNumberFormat="1" applyFont="1" applyFill="1" applyBorder="1" applyAlignment="1" applyProtection="1">
      <alignment horizontal="right" vertical="center"/>
      <protection hidden="1"/>
    </xf>
    <xf numFmtId="0" fontId="40" fillId="2" borderId="0" xfId="2" applyFont="1" applyFill="1" applyBorder="1" applyAlignment="1" applyProtection="1">
      <alignment vertical="center"/>
      <protection hidden="1"/>
    </xf>
    <xf numFmtId="0" fontId="32" fillId="2" borderId="0" xfId="2" applyFont="1" applyFill="1" applyBorder="1" applyAlignment="1" applyProtection="1">
      <alignment vertical="center"/>
      <protection hidden="1"/>
    </xf>
    <xf numFmtId="10" fontId="40" fillId="2" borderId="0" xfId="2" applyNumberFormat="1" applyFont="1" applyFill="1" applyBorder="1" applyAlignment="1" applyProtection="1">
      <alignment horizontal="right" vertical="center"/>
      <protection hidden="1"/>
    </xf>
    <xf numFmtId="10" fontId="32" fillId="2" borderId="0" xfId="2" applyNumberFormat="1" applyFont="1" applyFill="1" applyBorder="1" applyAlignment="1" applyProtection="1">
      <alignment horizontal="right" vertical="center"/>
      <protection hidden="1"/>
    </xf>
    <xf numFmtId="10" fontId="32" fillId="2" borderId="0" xfId="20" applyNumberFormat="1" applyFont="1" applyFill="1" applyBorder="1" applyAlignment="1" applyProtection="1">
      <alignment vertical="center"/>
      <protection hidden="1"/>
    </xf>
    <xf numFmtId="0" fontId="40" fillId="2" borderId="1" xfId="2" applyFont="1" applyFill="1" applyBorder="1" applyAlignment="1" applyProtection="1">
      <alignment vertical="center"/>
      <protection hidden="1"/>
    </xf>
    <xf numFmtId="10" fontId="40" fillId="2" borderId="1" xfId="2" applyNumberFormat="1" applyFont="1" applyFill="1" applyBorder="1" applyAlignment="1" applyProtection="1">
      <alignment vertical="center"/>
      <protection hidden="1"/>
    </xf>
    <xf numFmtId="10" fontId="32" fillId="2" borderId="0" xfId="2" applyNumberFormat="1" applyFont="1" applyFill="1" applyBorder="1" applyAlignment="1" applyProtection="1">
      <alignment vertical="center"/>
      <protection hidden="1"/>
    </xf>
    <xf numFmtId="0" fontId="40" fillId="2" borderId="5" xfId="5" applyNumberFormat="1" applyFont="1" applyFill="1" applyBorder="1" applyAlignment="1" applyProtection="1">
      <alignment horizontal="center" vertical="center" wrapText="1"/>
    </xf>
    <xf numFmtId="0" fontId="40" fillId="2" borderId="6" xfId="5" applyNumberFormat="1" applyFont="1" applyFill="1" applyBorder="1" applyAlignment="1" applyProtection="1">
      <alignment horizontal="center" vertical="center" wrapText="1"/>
    </xf>
    <xf numFmtId="0" fontId="32" fillId="2" borderId="6" xfId="17" applyFont="1" applyFill="1" applyBorder="1" applyAlignment="1">
      <alignment horizontal="center" vertical="center"/>
    </xf>
    <xf numFmtId="49" fontId="32" fillId="2" borderId="6" xfId="5" applyNumberFormat="1" applyFont="1" applyFill="1" applyBorder="1" applyAlignment="1" applyProtection="1">
      <alignment vertical="center" wrapText="1"/>
    </xf>
    <xf numFmtId="49" fontId="32" fillId="2" borderId="15" xfId="5" applyNumberFormat="1" applyFont="1" applyFill="1" applyBorder="1" applyAlignment="1" applyProtection="1">
      <alignment vertical="center" wrapText="1"/>
    </xf>
    <xf numFmtId="49" fontId="32" fillId="2" borderId="7" xfId="5" applyNumberFormat="1" applyFont="1" applyFill="1" applyBorder="1" applyAlignment="1" applyProtection="1">
      <alignment vertical="center" wrapText="1"/>
    </xf>
    <xf numFmtId="166" fontId="32" fillId="2" borderId="0" xfId="17" applyNumberFormat="1" applyFont="1" applyFill="1" applyAlignment="1">
      <alignment vertical="center"/>
    </xf>
    <xf numFmtId="0" fontId="32" fillId="2" borderId="5" xfId="17" applyFont="1" applyFill="1" applyBorder="1" applyAlignment="1">
      <alignment horizontal="center" vertical="center"/>
    </xf>
    <xf numFmtId="49" fontId="32" fillId="2" borderId="6" xfId="5" applyNumberFormat="1" applyFont="1" applyFill="1" applyBorder="1" applyAlignment="1" applyProtection="1">
      <alignment horizontal="left" vertical="center" wrapText="1"/>
    </xf>
    <xf numFmtId="0" fontId="32" fillId="2" borderId="15" xfId="17" applyFont="1" applyFill="1" applyBorder="1" applyAlignment="1">
      <alignment vertical="center"/>
    </xf>
    <xf numFmtId="0" fontId="32" fillId="2" borderId="7" xfId="17" applyFont="1" applyFill="1" applyBorder="1" applyAlignment="1">
      <alignment vertical="center"/>
    </xf>
    <xf numFmtId="0" fontId="40" fillId="2" borderId="5" xfId="17" applyFont="1" applyFill="1" applyBorder="1" applyAlignment="1">
      <alignment horizontal="center" vertical="center"/>
    </xf>
    <xf numFmtId="49" fontId="32" fillId="2" borderId="6" xfId="5" applyNumberFormat="1" applyFont="1" applyFill="1" applyBorder="1" applyAlignment="1" applyProtection="1">
      <alignment horizontal="left" vertical="center"/>
    </xf>
    <xf numFmtId="166" fontId="32" fillId="0" borderId="0" xfId="0" applyNumberFormat="1" applyFont="1"/>
    <xf numFmtId="0" fontId="32" fillId="2" borderId="6" xfId="5" applyNumberFormat="1" applyFont="1" applyFill="1" applyBorder="1" applyAlignment="1" applyProtection="1">
      <alignment horizontal="right" vertical="center" wrapText="1"/>
    </xf>
    <xf numFmtId="43" fontId="32" fillId="2" borderId="0" xfId="16" applyFont="1" applyFill="1" applyAlignment="1">
      <alignment vertical="center"/>
    </xf>
    <xf numFmtId="0" fontId="32" fillId="2" borderId="0" xfId="0" applyFont="1" applyFill="1" applyAlignment="1">
      <alignment vertical="center" wrapText="1"/>
    </xf>
    <xf numFmtId="166" fontId="32" fillId="2" borderId="0" xfId="16" applyNumberFormat="1" applyFont="1" applyFill="1" applyAlignment="1">
      <alignment vertical="center"/>
    </xf>
    <xf numFmtId="38" fontId="32" fillId="2" borderId="0" xfId="2" applyNumberFormat="1" applyFont="1" applyFill="1" applyBorder="1" applyAlignment="1" applyProtection="1">
      <alignment horizontal="right" vertical="center"/>
      <protection hidden="1"/>
    </xf>
    <xf numFmtId="166" fontId="32" fillId="2" borderId="0" xfId="16" applyNumberFormat="1" applyFont="1" applyFill="1" applyBorder="1" applyAlignment="1" applyProtection="1">
      <alignment vertical="center"/>
      <protection hidden="1"/>
    </xf>
    <xf numFmtId="3" fontId="32" fillId="2" borderId="0" xfId="17" applyNumberFormat="1" applyFont="1" applyFill="1" applyAlignment="1">
      <alignment vertical="center"/>
    </xf>
    <xf numFmtId="0" fontId="32" fillId="2" borderId="6" xfId="5" applyNumberFormat="1" applyFont="1" applyFill="1" applyBorder="1" applyAlignment="1" applyProtection="1">
      <alignment horizontal="left" vertical="center" wrapText="1"/>
    </xf>
    <xf numFmtId="0" fontId="1" fillId="2" borderId="0" xfId="17" applyFont="1" applyFill="1" applyAlignment="1">
      <alignment vertical="center"/>
    </xf>
    <xf numFmtId="0" fontId="40" fillId="2" borderId="5" xfId="17" applyNumberFormat="1" applyFont="1" applyFill="1" applyBorder="1" applyAlignment="1" applyProtection="1">
      <alignment horizontal="center" vertical="center" wrapText="1"/>
    </xf>
    <xf numFmtId="0" fontId="32" fillId="2" borderId="5" xfId="17" applyNumberFormat="1" applyFont="1" applyFill="1" applyBorder="1" applyAlignment="1" applyProtection="1">
      <alignment horizontal="center" vertical="center" wrapText="1"/>
    </xf>
    <xf numFmtId="0" fontId="32" fillId="2" borderId="5" xfId="17" applyNumberFormat="1" applyFont="1" applyFill="1" applyBorder="1" applyAlignment="1" applyProtection="1">
      <alignment horizontal="left" vertical="center" wrapText="1"/>
    </xf>
    <xf numFmtId="49" fontId="1" fillId="2" borderId="0" xfId="16" applyNumberFormat="1" applyFont="1" applyFill="1" applyAlignment="1">
      <alignment vertical="center"/>
    </xf>
    <xf numFmtId="166" fontId="1" fillId="2" borderId="0" xfId="17" applyNumberFormat="1" applyFont="1" applyFill="1" applyAlignment="1">
      <alignment vertical="center"/>
    </xf>
    <xf numFmtId="43" fontId="1" fillId="2" borderId="0" xfId="16" applyFont="1" applyFill="1" applyAlignment="1">
      <alignment vertical="center"/>
    </xf>
    <xf numFmtId="43" fontId="1" fillId="2" borderId="0" xfId="17" applyNumberFormat="1" applyFont="1" applyFill="1" applyAlignment="1">
      <alignment vertical="center"/>
    </xf>
    <xf numFmtId="10" fontId="1" fillId="2" borderId="0" xfId="17" applyNumberFormat="1" applyFont="1" applyFill="1" applyAlignment="1">
      <alignment vertical="center"/>
    </xf>
    <xf numFmtId="166" fontId="32" fillId="2" borderId="6" xfId="18" applyNumberFormat="1" applyFont="1" applyFill="1" applyBorder="1" applyAlignment="1" applyProtection="1">
      <alignment horizontal="center" vertical="center" wrapText="1"/>
    </xf>
    <xf numFmtId="166" fontId="32" fillId="2" borderId="7" xfId="18" applyNumberFormat="1" applyFont="1" applyFill="1" applyBorder="1" applyAlignment="1" applyProtection="1">
      <alignment horizontal="center" vertical="center" wrapText="1"/>
    </xf>
    <xf numFmtId="10" fontId="32" fillId="2" borderId="6" xfId="19" applyNumberFormat="1" applyFont="1" applyFill="1" applyBorder="1" applyAlignment="1" applyProtection="1">
      <alignment vertical="center" wrapText="1"/>
      <protection locked="0"/>
    </xf>
    <xf numFmtId="10" fontId="32" fillId="2" borderId="7" xfId="19" applyNumberFormat="1" applyFont="1" applyFill="1" applyBorder="1" applyAlignment="1" applyProtection="1">
      <alignment vertical="center" wrapText="1"/>
      <protection locked="0"/>
    </xf>
    <xf numFmtId="49" fontId="1" fillId="2" borderId="0" xfId="16" applyNumberFormat="1" applyFont="1" applyFill="1" applyBorder="1" applyAlignment="1">
      <alignment vertical="center"/>
    </xf>
    <xf numFmtId="166" fontId="1" fillId="2" borderId="0" xfId="17" applyNumberFormat="1" applyFont="1" applyFill="1" applyBorder="1" applyAlignment="1">
      <alignment vertical="center"/>
    </xf>
    <xf numFmtId="43" fontId="1" fillId="2" borderId="0" xfId="16" applyFont="1" applyFill="1" applyBorder="1" applyAlignment="1">
      <alignment vertical="center"/>
    </xf>
    <xf numFmtId="43" fontId="1" fillId="2" borderId="0" xfId="17" applyNumberFormat="1" applyFont="1" applyFill="1" applyBorder="1" applyAlignment="1">
      <alignment vertical="center"/>
    </xf>
    <xf numFmtId="0" fontId="1" fillId="2" borderId="0" xfId="17" applyFont="1" applyFill="1" applyBorder="1" applyAlignment="1">
      <alignment vertical="center"/>
    </xf>
    <xf numFmtId="10" fontId="1" fillId="2" borderId="0" xfId="17" applyNumberFormat="1" applyFont="1" applyFill="1" applyBorder="1" applyAlignment="1">
      <alignment vertical="center"/>
    </xf>
    <xf numFmtId="0" fontId="32" fillId="2" borderId="25" xfId="0" applyFont="1" applyFill="1" applyBorder="1" applyAlignment="1">
      <alignment horizontal="left"/>
    </xf>
    <xf numFmtId="166" fontId="32" fillId="2" borderId="6" xfId="18" applyNumberFormat="1" applyFont="1" applyFill="1" applyBorder="1" applyAlignment="1" applyProtection="1">
      <alignment vertical="center" wrapText="1"/>
    </xf>
    <xf numFmtId="166" fontId="32" fillId="2" borderId="7" xfId="18" applyNumberFormat="1" applyFont="1" applyFill="1" applyBorder="1" applyAlignment="1" applyProtection="1">
      <alignment vertical="center" wrapText="1"/>
    </xf>
    <xf numFmtId="10" fontId="32" fillId="2" borderId="6" xfId="19" applyNumberFormat="1" applyFont="1" applyFill="1" applyBorder="1" applyAlignment="1" applyProtection="1">
      <alignment horizontal="right" vertical="center" wrapText="1"/>
      <protection locked="0"/>
    </xf>
    <xf numFmtId="10" fontId="32" fillId="2" borderId="7" xfId="19" applyNumberFormat="1" applyFont="1" applyFill="1" applyBorder="1" applyAlignment="1" applyProtection="1">
      <alignment horizontal="right" vertical="center" wrapText="1"/>
      <protection locked="0"/>
    </xf>
    <xf numFmtId="0" fontId="42" fillId="2" borderId="5" xfId="5" applyNumberFormat="1" applyFont="1" applyFill="1" applyBorder="1" applyAlignment="1" applyProtection="1">
      <alignment horizontal="center" vertical="center" wrapText="1"/>
    </xf>
    <xf numFmtId="0" fontId="42" fillId="2" borderId="5" xfId="5" applyNumberFormat="1" applyFont="1" applyFill="1" applyBorder="1" applyAlignment="1" applyProtection="1">
      <alignment horizontal="left" vertical="center" wrapText="1"/>
    </xf>
    <xf numFmtId="166" fontId="34" fillId="2" borderId="1" xfId="3" applyNumberFormat="1" applyFont="1" applyFill="1" applyBorder="1" applyAlignment="1">
      <alignment horizontal="centerContinuous" vertical="center" wrapText="1"/>
    </xf>
    <xf numFmtId="2" fontId="32" fillId="0" borderId="0" xfId="1" applyNumberFormat="1" applyFont="1" applyFill="1" applyAlignment="1">
      <alignment horizontal="center" vertical="center"/>
    </xf>
    <xf numFmtId="43" fontId="32" fillId="0" borderId="0" xfId="4" applyFont="1" applyAlignment="1"/>
    <xf numFmtId="2" fontId="40" fillId="0" borderId="0" xfId="1" applyNumberFormat="1" applyFont="1" applyFill="1" applyAlignment="1">
      <alignment horizontal="left" vertical="center"/>
    </xf>
    <xf numFmtId="0" fontId="32" fillId="0" borderId="0" xfId="2" applyFont="1" applyFill="1" applyBorder="1" applyAlignment="1" applyProtection="1">
      <alignment horizontal="center" vertical="center"/>
      <protection hidden="1"/>
    </xf>
    <xf numFmtId="38" fontId="40" fillId="0" borderId="0" xfId="0" applyNumberFormat="1" applyFont="1" applyAlignment="1">
      <alignment horizontal="right"/>
    </xf>
    <xf numFmtId="0" fontId="40" fillId="0" borderId="1" xfId="2" applyFont="1" applyFill="1" applyBorder="1" applyAlignment="1" applyProtection="1">
      <alignment horizontal="center" vertical="center"/>
      <protection hidden="1"/>
    </xf>
    <xf numFmtId="0" fontId="33" fillId="2" borderId="0" xfId="2" applyFont="1" applyFill="1" applyBorder="1" applyAlignment="1" applyProtection="1">
      <alignment horizontal="right" vertical="center"/>
      <protection hidden="1"/>
    </xf>
    <xf numFmtId="3" fontId="40" fillId="2" borderId="7" xfId="2" applyNumberFormat="1" applyFont="1" applyFill="1" applyBorder="1" applyAlignment="1" applyProtection="1">
      <alignment horizontal="center" vertical="center" wrapText="1"/>
      <protection hidden="1"/>
    </xf>
    <xf numFmtId="165" fontId="40" fillId="2" borderId="5" xfId="2" applyNumberFormat="1" applyFont="1" applyFill="1" applyBorder="1" applyAlignment="1" applyProtection="1">
      <alignment horizontal="center" vertical="center" wrapText="1"/>
      <protection hidden="1"/>
    </xf>
    <xf numFmtId="3" fontId="40" fillId="2" borderId="5" xfId="2" applyNumberFormat="1" applyFont="1" applyFill="1" applyBorder="1" applyAlignment="1" applyProtection="1">
      <alignment horizontal="center" vertical="center" wrapText="1"/>
      <protection hidden="1"/>
    </xf>
    <xf numFmtId="0" fontId="40" fillId="0" borderId="6" xfId="0" applyFont="1" applyFill="1" applyBorder="1" applyAlignment="1">
      <alignment vertical="center" wrapText="1"/>
    </xf>
    <xf numFmtId="49" fontId="40" fillId="0" borderId="5" xfId="0" applyNumberFormat="1" applyFont="1" applyFill="1" applyBorder="1" applyAlignment="1" applyProtection="1">
      <alignment horizontal="center" vertical="center" wrapText="1"/>
    </xf>
    <xf numFmtId="0" fontId="40" fillId="0" borderId="15" xfId="0" applyFont="1" applyFill="1" applyBorder="1" applyAlignment="1">
      <alignment vertical="center" wrapText="1"/>
    </xf>
    <xf numFmtId="0" fontId="40" fillId="0" borderId="7" xfId="0" applyFont="1" applyFill="1" applyBorder="1" applyAlignment="1">
      <alignment vertical="center" wrapText="1"/>
    </xf>
    <xf numFmtId="0" fontId="40" fillId="0" borderId="2" xfId="6" applyNumberFormat="1" applyFont="1" applyFill="1" applyBorder="1" applyAlignment="1">
      <alignment vertical="center" wrapText="1"/>
    </xf>
    <xf numFmtId="0" fontId="40" fillId="0" borderId="3" xfId="2" applyFont="1" applyFill="1" applyBorder="1" applyAlignment="1" applyProtection="1">
      <alignment horizontal="center" vertical="center"/>
      <protection hidden="1"/>
    </xf>
    <xf numFmtId="166" fontId="40" fillId="2" borderId="2" xfId="6" applyNumberFormat="1" applyFont="1" applyFill="1" applyBorder="1" applyAlignment="1">
      <alignment horizontal="right" vertical="center" wrapText="1"/>
    </xf>
    <xf numFmtId="166" fontId="40" fillId="0" borderId="0" xfId="6" applyNumberFormat="1" applyFont="1" applyFill="1" applyBorder="1" applyAlignment="1">
      <alignment horizontal="right" vertical="center" wrapText="1"/>
    </xf>
    <xf numFmtId="0" fontId="32" fillId="0" borderId="0" xfId="0" quotePrefix="1" applyFont="1"/>
    <xf numFmtId="0" fontId="32" fillId="0" borderId="9" xfId="6" applyNumberFormat="1" applyFont="1" applyFill="1" applyBorder="1" applyAlignment="1">
      <alignment horizontal="justify" vertical="center" wrapText="1"/>
    </xf>
    <xf numFmtId="0" fontId="32" fillId="0" borderId="9" xfId="2" applyFont="1" applyFill="1" applyBorder="1" applyAlignment="1" applyProtection="1">
      <alignment horizontal="center" vertical="center"/>
      <protection hidden="1"/>
    </xf>
    <xf numFmtId="166" fontId="32" fillId="2" borderId="8" xfId="6" applyNumberFormat="1" applyFont="1" applyFill="1" applyBorder="1" applyAlignment="1">
      <alignment horizontal="right" vertical="center" wrapText="1"/>
    </xf>
    <xf numFmtId="0" fontId="40" fillId="0" borderId="9" xfId="6" applyNumberFormat="1" applyFont="1" applyFill="1" applyBorder="1" applyAlignment="1">
      <alignment horizontal="justify" vertical="center" wrapText="1"/>
    </xf>
    <xf numFmtId="0" fontId="40" fillId="0" borderId="9" xfId="2" applyFont="1" applyFill="1" applyBorder="1" applyAlignment="1" applyProtection="1">
      <alignment horizontal="center" vertical="center"/>
      <protection hidden="1"/>
    </xf>
    <xf numFmtId="166" fontId="40" fillId="2" borderId="8" xfId="6" applyNumberFormat="1" applyFont="1" applyFill="1" applyBorder="1" applyAlignment="1">
      <alignment horizontal="right" vertical="center" wrapText="1"/>
    </xf>
    <xf numFmtId="166" fontId="40" fillId="3" borderId="0" xfId="6" applyNumberFormat="1" applyFont="1" applyFill="1" applyBorder="1" applyAlignment="1">
      <alignment horizontal="right" vertical="center" wrapText="1"/>
    </xf>
    <xf numFmtId="0" fontId="40" fillId="0" borderId="9" xfId="6" applyNumberFormat="1" applyFont="1" applyFill="1" applyBorder="1" applyAlignment="1">
      <alignment vertical="center" wrapText="1"/>
    </xf>
    <xf numFmtId="166" fontId="40" fillId="2" borderId="11" xfId="6" applyNumberFormat="1" applyFont="1" applyFill="1" applyBorder="1" applyAlignment="1">
      <alignment horizontal="right" vertical="center" wrapText="1"/>
    </xf>
    <xf numFmtId="0" fontId="40" fillId="0" borderId="6" xfId="6" applyNumberFormat="1" applyFont="1" applyFill="1" applyBorder="1" applyAlignment="1">
      <alignment vertical="center" wrapText="1"/>
    </xf>
    <xf numFmtId="0" fontId="40" fillId="2" borderId="15" xfId="6" applyNumberFormat="1" applyFont="1" applyFill="1" applyBorder="1" applyAlignment="1">
      <alignment vertical="center" wrapText="1"/>
    </xf>
    <xf numFmtId="0" fontId="40" fillId="0" borderId="8" xfId="2" applyFont="1" applyFill="1" applyBorder="1" applyAlignment="1" applyProtection="1">
      <alignment horizontal="center" vertical="center"/>
      <protection hidden="1"/>
    </xf>
    <xf numFmtId="166" fontId="40" fillId="2" borderId="10" xfId="6" applyNumberFormat="1" applyFont="1" applyFill="1" applyBorder="1" applyAlignment="1">
      <alignment horizontal="right" vertical="center" wrapText="1"/>
    </xf>
    <xf numFmtId="0" fontId="32" fillId="0" borderId="9" xfId="6" applyNumberFormat="1" applyFont="1" applyFill="1" applyBorder="1" applyAlignment="1">
      <alignment vertical="center" wrapText="1"/>
    </xf>
    <xf numFmtId="0" fontId="32" fillId="0" borderId="8" xfId="2" applyFont="1" applyFill="1" applyBorder="1" applyAlignment="1" applyProtection="1">
      <alignment horizontal="center" vertical="center"/>
      <protection hidden="1"/>
    </xf>
    <xf numFmtId="166" fontId="32" fillId="2" borderId="10" xfId="6" applyNumberFormat="1" applyFont="1" applyFill="1" applyBorder="1" applyAlignment="1">
      <alignment horizontal="right" vertical="center" wrapText="1"/>
    </xf>
    <xf numFmtId="0" fontId="33" fillId="0" borderId="0" xfId="2" applyFont="1" applyFill="1" applyBorder="1" applyAlignment="1" applyProtection="1">
      <alignment vertical="center"/>
      <protection hidden="1"/>
    </xf>
    <xf numFmtId="0" fontId="40" fillId="0" borderId="12" xfId="6" applyNumberFormat="1" applyFont="1" applyFill="1" applyBorder="1" applyAlignment="1">
      <alignment vertical="center" wrapText="1"/>
    </xf>
    <xf numFmtId="0" fontId="40" fillId="0" borderId="11" xfId="2" applyFont="1" applyFill="1" applyBorder="1" applyAlignment="1" applyProtection="1">
      <alignment horizontal="center" vertical="center"/>
      <protection hidden="1"/>
    </xf>
    <xf numFmtId="166" fontId="40" fillId="2" borderId="13" xfId="6" applyNumberFormat="1" applyFont="1" applyFill="1" applyBorder="1" applyAlignment="1">
      <alignment horizontal="right" vertical="center" wrapText="1"/>
    </xf>
    <xf numFmtId="0" fontId="40" fillId="0" borderId="0" xfId="6" applyFont="1" applyFill="1" applyBorder="1" applyAlignment="1">
      <alignment vertical="center"/>
    </xf>
    <xf numFmtId="37" fontId="32" fillId="2" borderId="0" xfId="2" applyNumberFormat="1" applyFont="1" applyFill="1" applyBorder="1" applyAlignment="1" applyProtection="1">
      <alignment horizontal="center" vertical="center"/>
      <protection hidden="1"/>
    </xf>
    <xf numFmtId="37" fontId="32" fillId="2" borderId="0" xfId="3" applyNumberFormat="1" applyFont="1" applyFill="1" applyBorder="1" applyAlignment="1" applyProtection="1">
      <alignment horizontal="right" vertical="center"/>
      <protection hidden="1"/>
    </xf>
    <xf numFmtId="166" fontId="32" fillId="0" borderId="0" xfId="2" applyNumberFormat="1" applyFont="1" applyFill="1" applyBorder="1" applyAlignment="1" applyProtection="1">
      <alignment vertical="center"/>
      <protection hidden="1"/>
    </xf>
    <xf numFmtId="0" fontId="40" fillId="0" borderId="0" xfId="1" applyNumberFormat="1" applyFont="1" applyFill="1" applyBorder="1" applyAlignment="1">
      <alignment horizontal="left" vertical="center"/>
    </xf>
    <xf numFmtId="2" fontId="32" fillId="0" borderId="0" xfId="1" applyNumberFormat="1" applyFont="1" applyFill="1" applyBorder="1" applyAlignment="1">
      <alignment horizontal="center" vertical="center"/>
    </xf>
    <xf numFmtId="37" fontId="32" fillId="2" borderId="0" xfId="1" applyNumberFormat="1" applyFont="1" applyFill="1" applyBorder="1" applyAlignment="1">
      <alignment vertical="center"/>
    </xf>
    <xf numFmtId="37" fontId="33" fillId="2" borderId="0" xfId="1" applyNumberFormat="1" applyFont="1" applyFill="1" applyBorder="1" applyAlignment="1">
      <alignment horizontal="centerContinuous" vertical="center"/>
    </xf>
    <xf numFmtId="2" fontId="40" fillId="0" borderId="0" xfId="1" applyNumberFormat="1" applyFont="1" applyFill="1" applyBorder="1" applyAlignment="1">
      <alignment vertical="center"/>
    </xf>
    <xf numFmtId="2" fontId="40" fillId="0" borderId="1" xfId="1" applyNumberFormat="1" applyFont="1" applyFill="1" applyBorder="1" applyAlignment="1">
      <alignment vertical="center"/>
    </xf>
    <xf numFmtId="2" fontId="32" fillId="0" borderId="0" xfId="1" applyNumberFormat="1" applyFont="1" applyFill="1" applyBorder="1" applyAlignment="1">
      <alignment vertical="center"/>
    </xf>
    <xf numFmtId="166" fontId="32" fillId="0" borderId="0" xfId="3" applyNumberFormat="1" applyFont="1" applyFill="1" applyBorder="1" applyAlignment="1">
      <alignment vertical="center"/>
    </xf>
    <xf numFmtId="166" fontId="32" fillId="0" borderId="0" xfId="3" applyNumberFormat="1" applyFont="1" applyFill="1" applyAlignment="1">
      <alignment vertical="center"/>
    </xf>
    <xf numFmtId="0" fontId="40" fillId="0" borderId="0" xfId="1" applyNumberFormat="1" applyFont="1" applyFill="1" applyAlignment="1">
      <alignment horizontal="center" vertical="center"/>
    </xf>
    <xf numFmtId="166" fontId="40" fillId="0" borderId="0" xfId="3" applyNumberFormat="1" applyFont="1" applyFill="1" applyAlignment="1">
      <alignment horizontal="centerContinuous" vertical="center"/>
    </xf>
    <xf numFmtId="37" fontId="32" fillId="2" borderId="0" xfId="1" applyNumberFormat="1" applyFont="1" applyFill="1" applyAlignment="1">
      <alignment vertical="center"/>
    </xf>
    <xf numFmtId="0" fontId="40" fillId="0" borderId="0" xfId="6" quotePrefix="1" applyFont="1" applyFill="1" applyAlignment="1">
      <alignment horizontal="center" vertical="center"/>
    </xf>
    <xf numFmtId="2" fontId="35" fillId="0" borderId="0" xfId="1" applyNumberFormat="1" applyFont="1" applyFill="1" applyAlignment="1">
      <alignment horizontal="center" vertical="center" wrapText="1"/>
    </xf>
    <xf numFmtId="164" fontId="36" fillId="2" borderId="0" xfId="0" applyNumberFormat="1" applyFont="1" applyFill="1" applyAlignment="1">
      <alignment horizontal="center" vertical="center"/>
    </xf>
    <xf numFmtId="3" fontId="34" fillId="0" borderId="6" xfId="2" applyNumberFormat="1" applyFont="1" applyFill="1" applyBorder="1" applyAlignment="1" applyProtection="1">
      <alignment horizontal="center" vertical="center" wrapText="1"/>
      <protection hidden="1"/>
    </xf>
    <xf numFmtId="3" fontId="34" fillId="0" borderId="7" xfId="2" applyNumberFormat="1" applyFont="1" applyFill="1" applyBorder="1" applyAlignment="1" applyProtection="1">
      <alignment horizontal="center" vertical="center" wrapText="1"/>
      <protection hidden="1"/>
    </xf>
    <xf numFmtId="166" fontId="34" fillId="0" borderId="0" xfId="3" applyNumberFormat="1" applyFont="1" applyFill="1" applyAlignment="1">
      <alignment horizontal="center" vertical="center"/>
    </xf>
    <xf numFmtId="0" fontId="34" fillId="0" borderId="1" xfId="1" applyNumberFormat="1" applyFont="1" applyFill="1" applyBorder="1" applyAlignment="1">
      <alignment horizontal="center" vertical="center" wrapText="1"/>
    </xf>
    <xf numFmtId="0" fontId="35" fillId="0" borderId="9" xfId="2" applyFont="1" applyFill="1" applyBorder="1" applyAlignment="1" applyProtection="1">
      <alignment horizontal="left" vertical="center" wrapText="1"/>
      <protection hidden="1"/>
    </xf>
    <xf numFmtId="0" fontId="35" fillId="0" borderId="10" xfId="2" applyFont="1" applyFill="1" applyBorder="1" applyAlignment="1" applyProtection="1">
      <alignment horizontal="left" vertical="center" wrapText="1"/>
      <protection hidden="1"/>
    </xf>
    <xf numFmtId="166" fontId="40" fillId="0" borderId="0" xfId="3" applyNumberFormat="1" applyFont="1" applyFill="1" applyAlignment="1">
      <alignment horizontal="center" vertical="center"/>
    </xf>
    <xf numFmtId="43" fontId="32" fillId="2" borderId="0" xfId="4" applyFont="1" applyFill="1" applyAlignment="1">
      <alignment horizontal="center" wrapText="1"/>
    </xf>
    <xf numFmtId="2" fontId="32" fillId="2" borderId="0" xfId="1" applyNumberFormat="1" applyFont="1" applyFill="1" applyAlignment="1">
      <alignment horizontal="center" vertical="center"/>
    </xf>
    <xf numFmtId="0" fontId="40" fillId="0" borderId="0" xfId="5" applyFont="1" applyAlignment="1">
      <alignment horizontal="center" vertical="center"/>
    </xf>
    <xf numFmtId="3" fontId="40" fillId="0" borderId="0" xfId="5" applyNumberFormat="1" applyFont="1" applyAlignment="1">
      <alignment horizontal="center" vertical="center"/>
    </xf>
    <xf numFmtId="3" fontId="40" fillId="0" borderId="3" xfId="2" applyNumberFormat="1" applyFont="1" applyFill="1" applyBorder="1" applyAlignment="1" applyProtection="1">
      <alignment horizontal="center" vertical="center"/>
      <protection hidden="1"/>
    </xf>
    <xf numFmtId="3" fontId="40" fillId="0" borderId="12" xfId="2" applyNumberFormat="1" applyFont="1" applyFill="1" applyBorder="1" applyAlignment="1" applyProtection="1">
      <alignment horizontal="center" vertical="center"/>
      <protection hidden="1"/>
    </xf>
    <xf numFmtId="3" fontId="40" fillId="0" borderId="2" xfId="2" applyNumberFormat="1" applyFont="1" applyFill="1" applyBorder="1" applyAlignment="1" applyProtection="1">
      <alignment horizontal="center" vertical="center"/>
      <protection hidden="1"/>
    </xf>
    <xf numFmtId="3" fontId="40" fillId="0" borderId="11" xfId="2" applyNumberFormat="1" applyFont="1" applyFill="1" applyBorder="1" applyAlignment="1" applyProtection="1">
      <alignment horizontal="center" vertical="center"/>
      <protection hidden="1"/>
    </xf>
    <xf numFmtId="0" fontId="40" fillId="2" borderId="7" xfId="2" applyFont="1" applyFill="1" applyBorder="1" applyAlignment="1" applyProtection="1">
      <alignment horizontal="center" vertical="center"/>
      <protection hidden="1"/>
    </xf>
    <xf numFmtId="0" fontId="40" fillId="2" borderId="5" xfId="2" applyFont="1" applyFill="1" applyBorder="1" applyAlignment="1" applyProtection="1">
      <alignment horizontal="center" vertical="center"/>
      <protection hidden="1"/>
    </xf>
    <xf numFmtId="0" fontId="40" fillId="0" borderId="1" xfId="1" applyNumberFormat="1" applyFont="1" applyFill="1" applyBorder="1" applyAlignment="1">
      <alignment horizontal="center" vertical="center" wrapText="1"/>
    </xf>
    <xf numFmtId="166" fontId="40" fillId="0" borderId="1" xfId="3" applyNumberFormat="1" applyFont="1" applyFill="1" applyBorder="1" applyAlignment="1">
      <alignment horizontal="center" vertical="center" wrapText="1"/>
    </xf>
    <xf numFmtId="0" fontId="40" fillId="0" borderId="0" xfId="6" applyNumberFormat="1" applyFont="1" applyFill="1" applyAlignment="1">
      <alignment horizontal="center" vertical="center"/>
    </xf>
    <xf numFmtId="0" fontId="40" fillId="0" borderId="0" xfId="6" applyFont="1" applyFill="1" applyAlignment="1">
      <alignment horizontal="center" vertical="center"/>
    </xf>
    <xf numFmtId="43" fontId="33" fillId="0" borderId="0" xfId="4" applyFont="1" applyFill="1" applyAlignment="1">
      <alignment horizontal="right"/>
    </xf>
    <xf numFmtId="0" fontId="40" fillId="0" borderId="0" xfId="1" applyNumberFormat="1" applyFont="1" applyFill="1" applyAlignment="1">
      <alignment horizontal="center" vertical="center"/>
    </xf>
    <xf numFmtId="0" fontId="32" fillId="0" borderId="5" xfId="6" applyNumberFormat="1" applyFont="1" applyFill="1" applyBorder="1" applyAlignment="1">
      <alignment horizontal="left" vertical="center" wrapText="1"/>
    </xf>
    <xf numFmtId="37" fontId="33" fillId="0" borderId="0" xfId="6" applyNumberFormat="1" applyFont="1" applyFill="1" applyAlignment="1">
      <alignment horizontal="center" vertical="center"/>
    </xf>
    <xf numFmtId="0" fontId="33" fillId="0" borderId="0" xfId="6" applyFont="1" applyFill="1" applyAlignment="1">
      <alignment horizontal="center" vertical="center"/>
    </xf>
    <xf numFmtId="0" fontId="32" fillId="0" borderId="0" xfId="6" quotePrefix="1" applyFont="1" applyFill="1" applyAlignment="1">
      <alignment horizontal="justify" vertical="center" wrapText="1"/>
    </xf>
    <xf numFmtId="0" fontId="32" fillId="0" borderId="0" xfId="6" applyFont="1" applyFill="1" applyAlignment="1">
      <alignment horizontal="justify" vertical="center" wrapText="1"/>
    </xf>
    <xf numFmtId="0" fontId="40" fillId="0" borderId="6" xfId="6" applyNumberFormat="1" applyFont="1" applyFill="1" applyBorder="1" applyAlignment="1">
      <alignment horizontal="left" vertical="center"/>
    </xf>
    <xf numFmtId="0" fontId="40" fillId="0" borderId="15" xfId="6" applyNumberFormat="1" applyFont="1" applyFill="1" applyBorder="1" applyAlignment="1">
      <alignment horizontal="left" vertical="center"/>
    </xf>
    <xf numFmtId="0" fontId="40" fillId="0" borderId="7" xfId="6" applyNumberFormat="1" applyFont="1" applyFill="1" applyBorder="1" applyAlignment="1">
      <alignment horizontal="left" vertical="center"/>
    </xf>
    <xf numFmtId="0" fontId="40" fillId="0" borderId="6" xfId="6" applyNumberFormat="1" applyFont="1" applyFill="1" applyBorder="1" applyAlignment="1">
      <alignment horizontal="left" vertical="center" wrapText="1"/>
    </xf>
    <xf numFmtId="0" fontId="40" fillId="0" borderId="15" xfId="6" applyNumberFormat="1" applyFont="1" applyFill="1" applyBorder="1" applyAlignment="1">
      <alignment horizontal="left" vertical="center" wrapText="1"/>
    </xf>
    <xf numFmtId="0" fontId="40" fillId="0" borderId="7" xfId="6" applyNumberFormat="1" applyFont="1" applyFill="1" applyBorder="1" applyAlignment="1">
      <alignment horizontal="left" vertical="center" wrapText="1"/>
    </xf>
    <xf numFmtId="0" fontId="40" fillId="0" borderId="0" xfId="6" quotePrefix="1" applyFont="1" applyFill="1" applyAlignment="1">
      <alignment horizontal="left" vertical="center" wrapText="1"/>
    </xf>
    <xf numFmtId="0" fontId="32" fillId="0" borderId="0" xfId="6" quotePrefix="1" applyFont="1" applyFill="1" applyAlignment="1">
      <alignment vertical="center" wrapText="1"/>
    </xf>
    <xf numFmtId="0" fontId="32" fillId="0" borderId="0" xfId="6" quotePrefix="1" applyFont="1" applyFill="1" applyAlignment="1">
      <alignment horizontal="left" vertical="center" wrapText="1"/>
    </xf>
    <xf numFmtId="0" fontId="40" fillId="0" borderId="0" xfId="6" applyFont="1" applyFill="1" applyAlignment="1">
      <alignment horizontal="left" vertical="center" wrapText="1"/>
    </xf>
    <xf numFmtId="0" fontId="32" fillId="0" borderId="0" xfId="6" quotePrefix="1" applyFont="1" applyFill="1" applyAlignment="1">
      <alignment horizontal="left" vertical="top" wrapText="1"/>
    </xf>
    <xf numFmtId="0" fontId="32" fillId="0" borderId="0" xfId="6" applyFont="1" applyFill="1" applyAlignment="1">
      <alignment horizontal="left" vertical="top" wrapText="1"/>
    </xf>
    <xf numFmtId="0" fontId="40" fillId="0" borderId="0" xfId="6" quotePrefix="1" applyFont="1" applyFill="1" applyAlignment="1">
      <alignment horizontal="left" vertical="top" wrapText="1"/>
    </xf>
    <xf numFmtId="0" fontId="32" fillId="0" borderId="0" xfId="6" applyFont="1" applyFill="1" applyAlignment="1">
      <alignment horizontal="left" vertical="center" wrapText="1"/>
    </xf>
    <xf numFmtId="38" fontId="32" fillId="0" borderId="0" xfId="6" applyNumberFormat="1" applyFont="1" applyFill="1" applyAlignment="1">
      <alignment horizontal="center" vertical="center"/>
    </xf>
    <xf numFmtId="0" fontId="32" fillId="0" borderId="0" xfId="6" applyNumberFormat="1" applyFont="1" applyFill="1" applyAlignment="1">
      <alignment horizontal="center" vertical="center"/>
    </xf>
    <xf numFmtId="10" fontId="32" fillId="2" borderId="5" xfId="18" applyNumberFormat="1" applyFont="1" applyFill="1" applyBorder="1" applyAlignment="1" applyProtection="1">
      <alignment horizontal="right" vertical="center" wrapText="1"/>
    </xf>
    <xf numFmtId="0" fontId="32" fillId="2" borderId="5" xfId="17" applyFont="1" applyFill="1" applyBorder="1" applyAlignment="1">
      <alignment horizontal="center" vertical="center"/>
    </xf>
    <xf numFmtId="166" fontId="32" fillId="2" borderId="6" xfId="18" applyNumberFormat="1" applyFont="1" applyFill="1" applyBorder="1" applyAlignment="1" applyProtection="1">
      <alignment horizontal="right" vertical="center" wrapText="1"/>
    </xf>
    <xf numFmtId="166" fontId="32" fillId="2" borderId="7" xfId="18" applyNumberFormat="1" applyFont="1" applyFill="1" applyBorder="1" applyAlignment="1" applyProtection="1">
      <alignment horizontal="right" vertical="center" wrapText="1"/>
    </xf>
    <xf numFmtId="166" fontId="32" fillId="2" borderId="5" xfId="18" applyNumberFormat="1" applyFont="1" applyFill="1" applyBorder="1" applyAlignment="1" applyProtection="1">
      <alignment horizontal="center" vertical="center" wrapText="1"/>
    </xf>
    <xf numFmtId="43" fontId="32" fillId="2" borderId="6" xfId="16" applyFont="1" applyFill="1" applyBorder="1" applyAlignment="1" applyProtection="1">
      <alignment horizontal="right" vertical="center" wrapText="1"/>
    </xf>
    <xf numFmtId="43" fontId="32" fillId="2" borderId="7" xfId="16" applyFont="1" applyFill="1" applyBorder="1" applyAlignment="1" applyProtection="1">
      <alignment horizontal="right" vertical="center" wrapText="1"/>
    </xf>
    <xf numFmtId="166" fontId="32" fillId="2" borderId="6" xfId="18" applyNumberFormat="1" applyFont="1" applyFill="1" applyBorder="1" applyAlignment="1" applyProtection="1">
      <alignment horizontal="center" vertical="center" wrapText="1"/>
    </xf>
    <xf numFmtId="166" fontId="32" fillId="2" borderId="7" xfId="18" applyNumberFormat="1" applyFont="1" applyFill="1" applyBorder="1" applyAlignment="1" applyProtection="1">
      <alignment horizontal="center" vertical="center" wrapText="1"/>
    </xf>
    <xf numFmtId="0" fontId="33" fillId="2" borderId="0" xfId="0" applyFont="1" applyFill="1" applyAlignment="1">
      <alignment horizontal="center" vertical="center"/>
    </xf>
    <xf numFmtId="0" fontId="40" fillId="2" borderId="6" xfId="5" applyNumberFormat="1" applyFont="1" applyFill="1" applyBorder="1" applyAlignment="1" applyProtection="1">
      <alignment horizontal="center" vertical="center" wrapText="1"/>
    </xf>
    <xf numFmtId="0" fontId="40" fillId="2" borderId="15" xfId="5" applyNumberFormat="1" applyFont="1" applyFill="1" applyBorder="1" applyAlignment="1" applyProtection="1">
      <alignment horizontal="center" vertical="center" wrapText="1"/>
    </xf>
    <xf numFmtId="0" fontId="40" fillId="2" borderId="7" xfId="5" applyNumberFormat="1" applyFont="1" applyFill="1" applyBorder="1" applyAlignment="1" applyProtection="1">
      <alignment horizontal="center" vertical="center" wrapText="1"/>
    </xf>
    <xf numFmtId="43" fontId="32" fillId="2" borderId="6" xfId="16" applyFont="1" applyFill="1" applyBorder="1" applyAlignment="1" applyProtection="1">
      <alignment horizontal="center" vertical="center" wrapText="1"/>
    </xf>
    <xf numFmtId="43" fontId="32" fillId="2" borderId="7" xfId="16" applyFont="1" applyFill="1" applyBorder="1" applyAlignment="1" applyProtection="1">
      <alignment horizontal="center" vertical="center" wrapText="1"/>
    </xf>
    <xf numFmtId="0" fontId="40" fillId="2" borderId="5" xfId="5" applyNumberFormat="1" applyFont="1" applyFill="1" applyBorder="1" applyAlignment="1" applyProtection="1">
      <alignment horizontal="center" vertical="center" wrapText="1"/>
    </xf>
    <xf numFmtId="0" fontId="32" fillId="2" borderId="5" xfId="5" applyNumberFormat="1" applyFont="1" applyFill="1" applyBorder="1" applyAlignment="1" applyProtection="1">
      <alignment horizontal="center" vertical="center" wrapText="1"/>
    </xf>
    <xf numFmtId="0" fontId="32" fillId="2" borderId="0" xfId="0" applyFont="1" applyFill="1" applyAlignment="1">
      <alignment horizontal="center" vertical="center" wrapText="1"/>
    </xf>
    <xf numFmtId="0" fontId="40" fillId="2" borderId="0" xfId="0" applyFont="1" applyFill="1" applyAlignment="1">
      <alignment horizontal="center" vertical="center" wrapText="1"/>
    </xf>
    <xf numFmtId="164" fontId="41" fillId="2" borderId="0" xfId="0" applyNumberFormat="1" applyFont="1" applyFill="1" applyAlignment="1">
      <alignment horizontal="center" vertical="center"/>
    </xf>
    <xf numFmtId="2" fontId="32" fillId="2" borderId="0" xfId="1" applyNumberFormat="1" applyFont="1" applyFill="1" applyAlignment="1">
      <alignment horizontal="center" vertical="center" wrapText="1"/>
    </xf>
    <xf numFmtId="0" fontId="40" fillId="2" borderId="0" xfId="5" applyFont="1" applyFill="1" applyAlignment="1">
      <alignment horizontal="center" vertical="center"/>
    </xf>
    <xf numFmtId="0" fontId="33" fillId="2" borderId="0" xfId="0" applyFont="1" applyFill="1" applyAlignment="1">
      <alignment horizontal="center" vertical="center" wrapText="1"/>
    </xf>
    <xf numFmtId="166" fontId="32" fillId="2" borderId="15" xfId="18" applyNumberFormat="1" applyFont="1" applyFill="1" applyBorder="1" applyAlignment="1" applyProtection="1">
      <alignment horizontal="center" vertical="center" wrapText="1"/>
    </xf>
    <xf numFmtId="49" fontId="32" fillId="2" borderId="6" xfId="5" applyNumberFormat="1" applyFont="1" applyFill="1" applyBorder="1" applyAlignment="1" applyProtection="1">
      <alignment vertical="center" wrapText="1"/>
    </xf>
    <xf numFmtId="49" fontId="32" fillId="2" borderId="15" xfId="5" applyNumberFormat="1" applyFont="1" applyFill="1" applyBorder="1" applyAlignment="1" applyProtection="1">
      <alignment vertical="center" wrapText="1"/>
    </xf>
    <xf numFmtId="49" fontId="32" fillId="2" borderId="7" xfId="5" applyNumberFormat="1" applyFont="1" applyFill="1" applyBorder="1" applyAlignment="1" applyProtection="1">
      <alignment vertical="center" wrapText="1"/>
    </xf>
    <xf numFmtId="0" fontId="40" fillId="2" borderId="5" xfId="17" applyNumberFormat="1" applyFont="1" applyFill="1" applyBorder="1" applyAlignment="1" applyProtection="1">
      <alignment horizontal="center" vertical="center" wrapText="1"/>
    </xf>
    <xf numFmtId="0" fontId="40" fillId="2" borderId="6" xfId="17" applyNumberFormat="1" applyFont="1" applyFill="1" applyBorder="1" applyAlignment="1" applyProtection="1">
      <alignment horizontal="center" vertical="center" wrapText="1"/>
    </xf>
    <xf numFmtId="0" fontId="40" fillId="2" borderId="7" xfId="17" applyNumberFormat="1" applyFont="1" applyFill="1" applyBorder="1" applyAlignment="1" applyProtection="1">
      <alignment horizontal="center" vertical="center" wrapText="1"/>
    </xf>
    <xf numFmtId="43" fontId="32" fillId="2" borderId="5" xfId="18" applyFont="1" applyFill="1" applyBorder="1" applyAlignment="1" applyProtection="1">
      <alignment horizontal="center" vertical="center" wrapText="1"/>
    </xf>
    <xf numFmtId="43" fontId="32" fillId="2" borderId="6" xfId="18" applyFont="1" applyFill="1" applyBorder="1" applyAlignment="1" applyProtection="1">
      <alignment horizontal="center" vertical="center" wrapText="1"/>
    </xf>
    <xf numFmtId="43" fontId="32" fillId="2" borderId="7" xfId="18" applyFont="1" applyFill="1" applyBorder="1" applyAlignment="1" applyProtection="1">
      <alignment horizontal="center" vertical="center" wrapText="1"/>
    </xf>
    <xf numFmtId="43" fontId="32" fillId="2" borderId="6" xfId="18" applyFont="1" applyFill="1" applyBorder="1" applyAlignment="1" applyProtection="1">
      <alignment vertical="center" wrapText="1"/>
    </xf>
    <xf numFmtId="43" fontId="32" fillId="2" borderId="7" xfId="18" applyFont="1" applyFill="1" applyBorder="1" applyAlignment="1" applyProtection="1">
      <alignment vertical="center" wrapText="1"/>
    </xf>
    <xf numFmtId="0" fontId="40" fillId="2" borderId="0" xfId="0" applyFont="1" applyFill="1" applyAlignment="1">
      <alignment horizontal="left" vertical="center" wrapText="1" indent="20"/>
    </xf>
    <xf numFmtId="10" fontId="32" fillId="2" borderId="6" xfId="19" applyNumberFormat="1" applyFont="1" applyFill="1" applyBorder="1" applyAlignment="1" applyProtection="1">
      <alignment horizontal="right" vertical="center" wrapText="1"/>
      <protection locked="0"/>
    </xf>
    <xf numFmtId="10" fontId="32" fillId="2" borderId="7" xfId="19" applyNumberFormat="1" applyFont="1" applyFill="1" applyBorder="1" applyAlignment="1" applyProtection="1">
      <alignment horizontal="right" vertical="center" wrapText="1"/>
      <protection locked="0"/>
    </xf>
    <xf numFmtId="10" fontId="32" fillId="2" borderId="6" xfId="19" applyNumberFormat="1" applyFont="1" applyFill="1" applyBorder="1" applyAlignment="1" applyProtection="1">
      <alignment vertical="center" wrapText="1"/>
      <protection locked="0"/>
    </xf>
    <xf numFmtId="10" fontId="32" fillId="2" borderId="7" xfId="19" applyNumberFormat="1" applyFont="1" applyFill="1" applyBorder="1" applyAlignment="1" applyProtection="1">
      <alignment vertical="center" wrapText="1"/>
      <protection locked="0"/>
    </xf>
    <xf numFmtId="10" fontId="32" fillId="2" borderId="5" xfId="19" applyNumberFormat="1" applyFont="1" applyFill="1" applyBorder="1" applyAlignment="1" applyProtection="1">
      <alignment vertical="center" wrapText="1"/>
      <protection locked="0"/>
    </xf>
    <xf numFmtId="0" fontId="1" fillId="2" borderId="5" xfId="17" applyFont="1" applyFill="1" applyBorder="1" applyAlignment="1">
      <alignment horizontal="center" vertical="center"/>
    </xf>
    <xf numFmtId="0" fontId="1" fillId="2" borderId="6" xfId="17" applyFont="1" applyFill="1" applyBorder="1" applyAlignment="1">
      <alignment horizontal="center" vertical="center"/>
    </xf>
    <xf numFmtId="0" fontId="1" fillId="2" borderId="7" xfId="17" applyFont="1" applyFill="1" applyBorder="1" applyAlignment="1">
      <alignment horizontal="center" vertical="center"/>
    </xf>
  </cellXfs>
  <cellStyles count="65">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9" builtinId="27" customBuiltin="1"/>
    <cellStyle name="Calculation" xfId="33" builtinId="22" customBuiltin="1"/>
    <cellStyle name="Check Cell" xfId="35" builtinId="23" customBuiltin="1"/>
    <cellStyle name="Comma" xfId="16" builtinId="3"/>
    <cellStyle name="Comma 11" xfId="15"/>
    <cellStyle name="Comma 2" xfId="3"/>
    <cellStyle name="Comma 3" xfId="4"/>
    <cellStyle name="Comma 4" xfId="9"/>
    <cellStyle name="Comma 5" xfId="14"/>
    <cellStyle name="Comma 6" xfId="13"/>
    <cellStyle name="Comma 7" xfId="18"/>
    <cellStyle name="Comma 9" xfId="21"/>
    <cellStyle name="Currency [0] 2" xfId="22"/>
    <cellStyle name="Explanatory Text" xfId="37"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Input" xfId="31" builtinId="20" customBuiltin="1"/>
    <cellStyle name="Linked Cell" xfId="34" builtinId="24" customBuiltin="1"/>
    <cellStyle name="Neutral" xfId="30" builtinId="28" customBuiltin="1"/>
    <cellStyle name="Normal" xfId="0" builtinId="0"/>
    <cellStyle name="Normal 2" xfId="5"/>
    <cellStyle name="Normal 3" xfId="6"/>
    <cellStyle name="Normal 4" xfId="10"/>
    <cellStyle name="Normal 5" xfId="17"/>
    <cellStyle name="Normal 6" xfId="63"/>
    <cellStyle name="Normal 8" xfId="11"/>
    <cellStyle name="Normal_Bao cao tai chinh 280405" xfId="1"/>
    <cellStyle name="Normal_Tong hop bao cao (blank) (version 1)" xfId="2"/>
    <cellStyle name="Note 2" xfId="64"/>
    <cellStyle name="Output" xfId="32" builtinId="21" customBuiltin="1"/>
    <cellStyle name="Percent" xfId="20" builtinId="5"/>
    <cellStyle name="Percent 2" xfId="7"/>
    <cellStyle name="Percent 3" xfId="8"/>
    <cellStyle name="Percent 4" xfId="19"/>
    <cellStyle name="Percent 5" xfId="12"/>
    <cellStyle name="Title" xfId="23" builtinId="15" customBuiltin="1"/>
    <cellStyle name="Total" xfId="38" builtinId="25" customBuiltin="1"/>
    <cellStyle name="Warning Text" xfId="3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N61"/>
  <sheetViews>
    <sheetView topLeftCell="A7" zoomScaleNormal="100" workbookViewId="0">
      <selection activeCell="F16" sqref="F16"/>
    </sheetView>
  </sheetViews>
  <sheetFormatPr defaultColWidth="9.109375" defaultRowHeight="13.8" x14ac:dyDescent="0.25"/>
  <cols>
    <col min="1" max="1" width="4.44140625" style="121" customWidth="1"/>
    <col min="2" max="2" width="27.88671875" style="121" customWidth="1"/>
    <col min="3" max="3" width="15.109375" style="121" customWidth="1"/>
    <col min="4" max="4" width="6.5546875" style="122" customWidth="1"/>
    <col min="5" max="5" width="8.109375" style="122" customWidth="1"/>
    <col min="6" max="6" width="18.109375" style="122" customWidth="1"/>
    <col min="7" max="7" width="19.44140625" style="122" customWidth="1"/>
    <col min="8" max="8" width="6.33203125" style="123" customWidth="1"/>
    <col min="9" max="9" width="15.5546875" style="123" bestFit="1" customWidth="1"/>
    <col min="10" max="10" width="15" style="123" bestFit="1" customWidth="1"/>
    <col min="11" max="11" width="14.5546875" style="123" bestFit="1" customWidth="1"/>
    <col min="12" max="12" width="9.109375" style="122"/>
    <col min="13" max="14" width="15" style="122" bestFit="1" customWidth="1"/>
    <col min="15" max="16384" width="9.109375" style="122"/>
  </cols>
  <sheetData>
    <row r="1" spans="1:14" s="14" customFormat="1" ht="42.75" customHeight="1" x14ac:dyDescent="0.25">
      <c r="A1" s="13"/>
      <c r="B1" s="13"/>
      <c r="C1" s="13"/>
      <c r="F1" s="301" t="s">
        <v>0</v>
      </c>
      <c r="G1" s="301"/>
      <c r="H1" s="15"/>
      <c r="I1" s="15"/>
      <c r="J1" s="15"/>
      <c r="K1" s="15"/>
    </row>
    <row r="2" spans="1:14" s="14" customFormat="1" ht="18" customHeight="1" x14ac:dyDescent="0.25">
      <c r="A2" s="13" t="s">
        <v>286</v>
      </c>
      <c r="B2" s="13"/>
      <c r="C2" s="13"/>
      <c r="F2" s="16"/>
      <c r="G2" s="16"/>
      <c r="H2" s="15"/>
      <c r="I2" s="15"/>
      <c r="J2" s="15"/>
      <c r="K2" s="15"/>
    </row>
    <row r="3" spans="1:14" s="14" customFormat="1" ht="16.5" customHeight="1" x14ac:dyDescent="0.25">
      <c r="A3" s="13" t="s">
        <v>1</v>
      </c>
      <c r="B3" s="13"/>
      <c r="C3" s="13"/>
      <c r="G3" s="17"/>
      <c r="H3" s="15"/>
      <c r="I3" s="15"/>
      <c r="J3" s="15"/>
      <c r="K3" s="15"/>
    </row>
    <row r="4" spans="1:14" s="19" customFormat="1" ht="16.5" customHeight="1" x14ac:dyDescent="0.25">
      <c r="A4" s="18" t="s">
        <v>2</v>
      </c>
      <c r="B4" s="18"/>
      <c r="C4" s="18"/>
      <c r="G4" s="17" t="s">
        <v>3</v>
      </c>
      <c r="H4" s="20"/>
      <c r="I4" s="20"/>
      <c r="J4" s="20"/>
      <c r="K4" s="20"/>
    </row>
    <row r="5" spans="1:14" s="19" customFormat="1" ht="16.5" customHeight="1" x14ac:dyDescent="0.25">
      <c r="A5" s="21" t="s">
        <v>301</v>
      </c>
      <c r="B5" s="18"/>
      <c r="C5" s="18"/>
      <c r="G5" s="22" t="s">
        <v>308</v>
      </c>
      <c r="H5" s="20"/>
      <c r="I5" s="20"/>
      <c r="J5" s="20"/>
      <c r="K5" s="20"/>
    </row>
    <row r="6" spans="1:14" s="19" customFormat="1" ht="2.25" customHeight="1" x14ac:dyDescent="0.25">
      <c r="A6" s="23"/>
      <c r="B6" s="23"/>
      <c r="C6" s="23"/>
      <c r="D6" s="23"/>
      <c r="E6" s="23"/>
      <c r="F6" s="23"/>
      <c r="G6" s="23"/>
      <c r="H6" s="20"/>
      <c r="I6" s="20"/>
      <c r="J6" s="20"/>
      <c r="K6" s="20"/>
    </row>
    <row r="7" spans="1:14" s="19" customFormat="1" x14ac:dyDescent="0.25">
      <c r="A7" s="18"/>
      <c r="B7" s="18"/>
      <c r="C7" s="18"/>
      <c r="G7" s="19" t="s">
        <v>109</v>
      </c>
      <c r="H7" s="20"/>
      <c r="I7" s="20"/>
      <c r="J7" s="20"/>
      <c r="K7" s="20"/>
    </row>
    <row r="8" spans="1:14" s="19" customFormat="1" ht="21" customHeight="1" x14ac:dyDescent="0.25">
      <c r="A8" s="24" t="s">
        <v>4</v>
      </c>
      <c r="B8" s="24"/>
      <c r="C8" s="24"/>
      <c r="D8" s="25"/>
      <c r="E8" s="25"/>
      <c r="F8" s="24"/>
      <c r="G8" s="24"/>
      <c r="H8" s="20"/>
      <c r="I8" s="20"/>
      <c r="J8" s="20"/>
      <c r="K8" s="20"/>
    </row>
    <row r="9" spans="1:14" s="27" customFormat="1" ht="15" customHeight="1" x14ac:dyDescent="0.25">
      <c r="A9" s="302">
        <v>44834</v>
      </c>
      <c r="B9" s="302"/>
      <c r="C9" s="302"/>
      <c r="D9" s="302"/>
      <c r="E9" s="302"/>
      <c r="F9" s="302"/>
      <c r="G9" s="302"/>
      <c r="H9" s="26"/>
      <c r="I9" s="26"/>
      <c r="J9" s="26"/>
      <c r="K9" s="26"/>
    </row>
    <row r="10" spans="1:14" s="19" customFormat="1" ht="13.5" customHeight="1" x14ac:dyDescent="0.25">
      <c r="G10" s="28" t="s">
        <v>5</v>
      </c>
      <c r="H10" s="20"/>
      <c r="I10" s="20"/>
      <c r="J10" s="20"/>
      <c r="K10" s="20"/>
    </row>
    <row r="11" spans="1:14" s="19" customFormat="1" ht="29.25" customHeight="1" x14ac:dyDescent="0.25">
      <c r="A11" s="29" t="s">
        <v>6</v>
      </c>
      <c r="B11" s="30" t="s">
        <v>7</v>
      </c>
      <c r="C11" s="31"/>
      <c r="D11" s="32" t="s">
        <v>8</v>
      </c>
      <c r="E11" s="33" t="s">
        <v>9</v>
      </c>
      <c r="F11" s="34" t="s">
        <v>10</v>
      </c>
      <c r="G11" s="34" t="s">
        <v>11</v>
      </c>
      <c r="H11" s="20"/>
      <c r="I11" s="20"/>
      <c r="J11" s="20"/>
      <c r="K11" s="20"/>
    </row>
    <row r="12" spans="1:14" s="19" customFormat="1" ht="15" customHeight="1" x14ac:dyDescent="0.25">
      <c r="A12" s="35" t="s">
        <v>12</v>
      </c>
      <c r="B12" s="36" t="s">
        <v>13</v>
      </c>
      <c r="C12" s="37"/>
      <c r="D12" s="38"/>
      <c r="E12" s="38"/>
      <c r="F12" s="39"/>
      <c r="G12" s="39"/>
      <c r="H12" s="20"/>
      <c r="I12" s="20"/>
      <c r="J12" s="20"/>
      <c r="K12" s="20"/>
    </row>
    <row r="13" spans="1:14" s="19" customFormat="1" ht="16.5" customHeight="1" x14ac:dyDescent="0.25">
      <c r="A13" s="40" t="s">
        <v>14</v>
      </c>
      <c r="B13" s="41" t="s">
        <v>15</v>
      </c>
      <c r="C13" s="42"/>
      <c r="D13" s="43">
        <v>110</v>
      </c>
      <c r="E13" s="43"/>
      <c r="F13" s="44">
        <v>13444027530</v>
      </c>
      <c r="G13" s="44">
        <v>6776256985</v>
      </c>
      <c r="H13" s="20"/>
      <c r="I13" s="20"/>
      <c r="J13" s="20"/>
      <c r="K13" s="20"/>
      <c r="M13" s="45"/>
      <c r="N13" s="45"/>
    </row>
    <row r="14" spans="1:14" s="19" customFormat="1" ht="15" customHeight="1" x14ac:dyDescent="0.25">
      <c r="A14" s="40" t="s">
        <v>16</v>
      </c>
      <c r="B14" s="41" t="s">
        <v>17</v>
      </c>
      <c r="C14" s="42"/>
      <c r="D14" s="43">
        <v>120</v>
      </c>
      <c r="E14" s="43"/>
      <c r="F14" s="44">
        <v>37763496760</v>
      </c>
      <c r="G14" s="44">
        <v>41608374230</v>
      </c>
      <c r="H14" s="20"/>
      <c r="I14" s="20"/>
      <c r="J14" s="20"/>
      <c r="K14" s="20"/>
      <c r="M14" s="45"/>
      <c r="N14" s="45"/>
    </row>
    <row r="15" spans="1:14" s="52" customFormat="1" ht="15.75" customHeight="1" x14ac:dyDescent="0.25">
      <c r="A15" s="46"/>
      <c r="B15" s="47" t="s">
        <v>18</v>
      </c>
      <c r="C15" s="48"/>
      <c r="D15" s="49"/>
      <c r="E15" s="49"/>
      <c r="F15" s="50">
        <v>37860960465</v>
      </c>
      <c r="G15" s="50">
        <v>48558051584</v>
      </c>
      <c r="H15" s="51"/>
      <c r="I15" s="20"/>
      <c r="J15" s="20"/>
      <c r="K15" s="20"/>
      <c r="M15" s="45"/>
      <c r="N15" s="45"/>
    </row>
    <row r="16" spans="1:14" s="52" customFormat="1" ht="15.75" customHeight="1" x14ac:dyDescent="0.25">
      <c r="A16" s="46"/>
      <c r="B16" s="47" t="s">
        <v>19</v>
      </c>
      <c r="C16" s="48"/>
      <c r="D16" s="49"/>
      <c r="E16" s="49"/>
      <c r="F16" s="50">
        <v>-97463705</v>
      </c>
      <c r="G16" s="50">
        <v>25784385026</v>
      </c>
      <c r="H16" s="51"/>
      <c r="I16" s="20"/>
      <c r="J16" s="20"/>
      <c r="K16" s="20"/>
      <c r="M16" s="45"/>
      <c r="N16" s="45"/>
    </row>
    <row r="17" spans="1:14" s="19" customFormat="1" ht="17.25" customHeight="1" x14ac:dyDescent="0.25">
      <c r="A17" s="40" t="s">
        <v>20</v>
      </c>
      <c r="B17" s="41" t="s">
        <v>21</v>
      </c>
      <c r="C17" s="42"/>
      <c r="D17" s="43">
        <v>121</v>
      </c>
      <c r="E17" s="43"/>
      <c r="F17" s="44">
        <v>6500000000</v>
      </c>
      <c r="G17" s="44">
        <v>6500000000</v>
      </c>
      <c r="H17" s="51"/>
      <c r="I17" s="20"/>
      <c r="J17" s="20"/>
      <c r="K17" s="20"/>
      <c r="L17" s="52"/>
      <c r="M17" s="45"/>
      <c r="N17" s="45"/>
    </row>
    <row r="18" spans="1:14" s="19" customFormat="1" ht="17.25" customHeight="1" x14ac:dyDescent="0.25">
      <c r="A18" s="40" t="s">
        <v>22</v>
      </c>
      <c r="B18" s="41" t="s">
        <v>23</v>
      </c>
      <c r="C18" s="42"/>
      <c r="D18" s="43">
        <v>130</v>
      </c>
      <c r="E18" s="43"/>
      <c r="F18" s="44">
        <v>158122468</v>
      </c>
      <c r="G18" s="44">
        <v>176796714</v>
      </c>
      <c r="H18" s="51"/>
      <c r="I18" s="20"/>
      <c r="J18" s="20"/>
      <c r="K18" s="20"/>
      <c r="L18" s="52"/>
      <c r="M18" s="45"/>
      <c r="N18" s="45"/>
    </row>
    <row r="19" spans="1:14" s="19" customFormat="1" ht="15.75" customHeight="1" x14ac:dyDescent="0.25">
      <c r="A19" s="40" t="s">
        <v>24</v>
      </c>
      <c r="B19" s="41" t="s">
        <v>25</v>
      </c>
      <c r="C19" s="42"/>
      <c r="D19" s="43">
        <v>131</v>
      </c>
      <c r="E19" s="43"/>
      <c r="F19" s="44">
        <v>3780829</v>
      </c>
      <c r="G19" s="44">
        <v>7561648</v>
      </c>
      <c r="H19" s="20"/>
      <c r="I19" s="20"/>
      <c r="J19" s="20"/>
      <c r="K19" s="20"/>
      <c r="M19" s="45"/>
      <c r="N19" s="45"/>
    </row>
    <row r="20" spans="1:14" s="18" customFormat="1" ht="16.5" customHeight="1" x14ac:dyDescent="0.25">
      <c r="A20" s="53"/>
      <c r="B20" s="54" t="s">
        <v>26</v>
      </c>
      <c r="C20" s="55"/>
      <c r="D20" s="56">
        <v>200</v>
      </c>
      <c r="E20" s="56"/>
      <c r="F20" s="57">
        <v>57869427587</v>
      </c>
      <c r="G20" s="57">
        <v>55068989577</v>
      </c>
      <c r="H20" s="20"/>
      <c r="I20" s="20"/>
      <c r="J20" s="20"/>
      <c r="K20" s="20"/>
      <c r="L20" s="19"/>
      <c r="M20" s="45"/>
      <c r="N20" s="45"/>
    </row>
    <row r="21" spans="1:14" s="19" customFormat="1" ht="7.5" customHeight="1" x14ac:dyDescent="0.25">
      <c r="A21" s="58"/>
      <c r="B21" s="59"/>
      <c r="C21" s="60"/>
      <c r="D21" s="61"/>
      <c r="E21" s="61"/>
      <c r="F21" s="62"/>
      <c r="G21" s="62"/>
      <c r="H21" s="20"/>
      <c r="I21" s="20"/>
      <c r="J21" s="20"/>
      <c r="K21" s="20"/>
      <c r="M21" s="45"/>
      <c r="N21" s="45"/>
    </row>
    <row r="22" spans="1:14" s="19" customFormat="1" ht="13.5" customHeight="1" x14ac:dyDescent="0.25">
      <c r="A22" s="63" t="s">
        <v>27</v>
      </c>
      <c r="B22" s="64" t="s">
        <v>28</v>
      </c>
      <c r="C22" s="65"/>
      <c r="D22" s="38"/>
      <c r="E22" s="38"/>
      <c r="F22" s="66"/>
      <c r="G22" s="66"/>
      <c r="H22" s="20"/>
      <c r="I22" s="20"/>
      <c r="J22" s="20"/>
      <c r="K22" s="20"/>
      <c r="M22" s="45"/>
      <c r="N22" s="45"/>
    </row>
    <row r="23" spans="1:14" s="19" customFormat="1" ht="17.25" customHeight="1" x14ac:dyDescent="0.25">
      <c r="A23" s="67" t="s">
        <v>29</v>
      </c>
      <c r="B23" s="68" t="s">
        <v>30</v>
      </c>
      <c r="C23" s="69"/>
      <c r="D23" s="70">
        <v>300</v>
      </c>
      <c r="E23" s="70"/>
      <c r="F23" s="71">
        <v>10149267146</v>
      </c>
      <c r="G23" s="72">
        <v>4986475222</v>
      </c>
      <c r="H23" s="73"/>
      <c r="I23" s="20"/>
      <c r="J23" s="20"/>
      <c r="K23" s="20"/>
      <c r="L23" s="18"/>
      <c r="M23" s="45"/>
      <c r="N23" s="45"/>
    </row>
    <row r="24" spans="1:14" s="19" customFormat="1" ht="16.5" customHeight="1" x14ac:dyDescent="0.25">
      <c r="A24" s="74" t="s">
        <v>14</v>
      </c>
      <c r="B24" s="75" t="s">
        <v>31</v>
      </c>
      <c r="C24" s="76"/>
      <c r="D24" s="43">
        <v>310</v>
      </c>
      <c r="E24" s="43"/>
      <c r="F24" s="44"/>
      <c r="G24" s="44"/>
      <c r="H24" s="20"/>
      <c r="I24" s="20"/>
      <c r="J24" s="20"/>
      <c r="K24" s="20"/>
      <c r="M24" s="45"/>
      <c r="N24" s="45"/>
    </row>
    <row r="25" spans="1:14" s="19" customFormat="1" ht="15.75" customHeight="1" x14ac:dyDescent="0.25">
      <c r="A25" s="74" t="s">
        <v>16</v>
      </c>
      <c r="B25" s="75" t="s">
        <v>32</v>
      </c>
      <c r="C25" s="76"/>
      <c r="D25" s="43">
        <v>311</v>
      </c>
      <c r="E25" s="43"/>
      <c r="F25" s="77">
        <v>10021950000</v>
      </c>
      <c r="G25" s="44">
        <v>4796815000</v>
      </c>
      <c r="H25" s="20"/>
      <c r="I25" s="20"/>
      <c r="J25" s="20"/>
      <c r="K25" s="20"/>
      <c r="M25" s="45"/>
      <c r="N25" s="45"/>
    </row>
    <row r="26" spans="1:14" s="19" customFormat="1" ht="16.5" customHeight="1" x14ac:dyDescent="0.25">
      <c r="A26" s="74" t="s">
        <v>20</v>
      </c>
      <c r="B26" s="75" t="s">
        <v>33</v>
      </c>
      <c r="C26" s="76"/>
      <c r="D26" s="43">
        <v>312</v>
      </c>
      <c r="E26" s="43"/>
      <c r="F26" s="77"/>
      <c r="G26" s="44"/>
      <c r="H26" s="20"/>
      <c r="I26" s="20"/>
      <c r="J26" s="20"/>
      <c r="K26" s="20"/>
      <c r="M26" s="45"/>
      <c r="N26" s="45"/>
    </row>
    <row r="27" spans="1:14" s="19" customFormat="1" ht="16.5" customHeight="1" x14ac:dyDescent="0.25">
      <c r="A27" s="74" t="s">
        <v>22</v>
      </c>
      <c r="B27" s="75" t="s">
        <v>34</v>
      </c>
      <c r="C27" s="76"/>
      <c r="D27" s="43">
        <v>314</v>
      </c>
      <c r="E27" s="43"/>
      <c r="F27" s="77"/>
      <c r="G27" s="44"/>
      <c r="H27" s="20"/>
      <c r="I27" s="20"/>
      <c r="J27" s="20"/>
      <c r="K27" s="20"/>
      <c r="M27" s="45"/>
      <c r="N27" s="45"/>
    </row>
    <row r="28" spans="1:14" s="19" customFormat="1" ht="30" customHeight="1" x14ac:dyDescent="0.25">
      <c r="A28" s="74" t="s">
        <v>24</v>
      </c>
      <c r="B28" s="307" t="s">
        <v>35</v>
      </c>
      <c r="C28" s="308"/>
      <c r="D28" s="43">
        <v>315</v>
      </c>
      <c r="E28" s="43"/>
      <c r="F28" s="77">
        <v>93196878</v>
      </c>
      <c r="G28" s="44">
        <v>92527772</v>
      </c>
      <c r="H28" s="20"/>
      <c r="I28" s="20"/>
      <c r="J28" s="20"/>
      <c r="K28" s="20"/>
      <c r="M28" s="45"/>
      <c r="N28" s="45"/>
    </row>
    <row r="29" spans="1:14" s="19" customFormat="1" ht="16.5" customHeight="1" x14ac:dyDescent="0.25">
      <c r="A29" s="74" t="s">
        <v>36</v>
      </c>
      <c r="B29" s="75" t="s">
        <v>37</v>
      </c>
      <c r="C29" s="76"/>
      <c r="D29" s="43">
        <v>318</v>
      </c>
      <c r="E29" s="43"/>
      <c r="F29" s="77">
        <v>34120268</v>
      </c>
      <c r="G29" s="44">
        <v>97132450</v>
      </c>
      <c r="H29" s="20"/>
      <c r="I29" s="20"/>
      <c r="J29" s="20"/>
      <c r="K29" s="20"/>
      <c r="M29" s="45"/>
      <c r="N29" s="45"/>
    </row>
    <row r="30" spans="1:14" s="19" customFormat="1" ht="16.5" customHeight="1" x14ac:dyDescent="0.25">
      <c r="A30" s="78" t="s">
        <v>38</v>
      </c>
      <c r="B30" s="79" t="s">
        <v>39</v>
      </c>
      <c r="C30" s="80"/>
      <c r="D30" s="70">
        <v>400</v>
      </c>
      <c r="E30" s="70"/>
      <c r="F30" s="72">
        <v>47720160441</v>
      </c>
      <c r="G30" s="72">
        <v>50082514355</v>
      </c>
      <c r="H30" s="20"/>
      <c r="I30" s="20"/>
      <c r="J30" s="20"/>
      <c r="K30" s="20"/>
      <c r="M30" s="45"/>
      <c r="N30" s="45"/>
    </row>
    <row r="31" spans="1:14" s="19" customFormat="1" ht="17.25" customHeight="1" x14ac:dyDescent="0.25">
      <c r="A31" s="81" t="s">
        <v>14</v>
      </c>
      <c r="B31" s="82" t="s">
        <v>40</v>
      </c>
      <c r="C31" s="83"/>
      <c r="D31" s="43">
        <v>410</v>
      </c>
      <c r="E31" s="43"/>
      <c r="F31" s="44">
        <v>50000000000</v>
      </c>
      <c r="G31" s="44">
        <v>50000000000</v>
      </c>
      <c r="H31" s="20"/>
      <c r="I31" s="20"/>
      <c r="J31" s="20"/>
      <c r="K31" s="20"/>
      <c r="M31" s="45"/>
      <c r="N31" s="45"/>
    </row>
    <row r="32" spans="1:14" s="52" customFormat="1" ht="15.75" customHeight="1" x14ac:dyDescent="0.25">
      <c r="A32" s="84" t="s">
        <v>41</v>
      </c>
      <c r="B32" s="85" t="s">
        <v>42</v>
      </c>
      <c r="C32" s="86"/>
      <c r="D32" s="49">
        <v>411</v>
      </c>
      <c r="E32" s="49"/>
      <c r="F32" s="87">
        <v>50000000000</v>
      </c>
      <c r="G32" s="87">
        <v>50000000000</v>
      </c>
      <c r="H32" s="20"/>
      <c r="I32" s="20"/>
      <c r="J32" s="20"/>
      <c r="K32" s="20"/>
      <c r="L32" s="19"/>
      <c r="M32" s="45"/>
      <c r="N32" s="45"/>
    </row>
    <row r="33" spans="1:14" s="52" customFormat="1" ht="16.5" customHeight="1" x14ac:dyDescent="0.25">
      <c r="A33" s="84" t="s">
        <v>43</v>
      </c>
      <c r="B33" s="85" t="s">
        <v>44</v>
      </c>
      <c r="C33" s="86"/>
      <c r="D33" s="49">
        <v>412</v>
      </c>
      <c r="E33" s="49"/>
      <c r="F33" s="44"/>
      <c r="G33" s="44"/>
      <c r="H33" s="20"/>
      <c r="I33" s="20"/>
      <c r="J33" s="20"/>
      <c r="K33" s="20"/>
      <c r="L33" s="19"/>
      <c r="M33" s="45"/>
      <c r="N33" s="45"/>
    </row>
    <row r="34" spans="1:14" s="19" customFormat="1" ht="16.5" customHeight="1" x14ac:dyDescent="0.25">
      <c r="A34" s="81" t="s">
        <v>16</v>
      </c>
      <c r="B34" s="82" t="s">
        <v>45</v>
      </c>
      <c r="C34" s="83"/>
      <c r="D34" s="43">
        <v>420</v>
      </c>
      <c r="E34" s="43"/>
      <c r="F34" s="88">
        <v>-2279839559</v>
      </c>
      <c r="G34" s="88">
        <v>82514355</v>
      </c>
      <c r="H34" s="20"/>
      <c r="I34" s="20"/>
      <c r="J34" s="20"/>
      <c r="K34" s="20"/>
      <c r="M34" s="45"/>
      <c r="N34" s="45"/>
    </row>
    <row r="35" spans="1:14" s="18" customFormat="1" ht="18" customHeight="1" x14ac:dyDescent="0.25">
      <c r="A35" s="89"/>
      <c r="B35" s="90" t="s">
        <v>46</v>
      </c>
      <c r="C35" s="91"/>
      <c r="D35" s="38">
        <v>430</v>
      </c>
      <c r="E35" s="38"/>
      <c r="F35" s="66">
        <v>57869427587</v>
      </c>
      <c r="G35" s="66">
        <v>55068989577</v>
      </c>
      <c r="H35" s="51"/>
      <c r="I35" s="20"/>
      <c r="J35" s="20"/>
      <c r="K35" s="20"/>
      <c r="L35" s="52"/>
      <c r="M35" s="45"/>
      <c r="N35" s="45"/>
    </row>
    <row r="36" spans="1:14" s="19" customFormat="1" ht="14.25" customHeight="1" x14ac:dyDescent="0.25">
      <c r="A36" s="92"/>
      <c r="B36" s="92"/>
      <c r="C36" s="92"/>
      <c r="D36" s="93"/>
      <c r="E36" s="93"/>
      <c r="F36" s="94"/>
      <c r="G36" s="95"/>
      <c r="H36" s="51"/>
      <c r="I36" s="20"/>
      <c r="J36" s="20"/>
      <c r="K36" s="20"/>
      <c r="L36" s="52"/>
    </row>
    <row r="37" spans="1:14" s="19" customFormat="1" ht="14.25" customHeight="1" x14ac:dyDescent="0.25">
      <c r="A37" s="92"/>
      <c r="B37" s="92"/>
      <c r="C37" s="92"/>
      <c r="D37" s="93"/>
      <c r="E37" s="93"/>
      <c r="F37" s="95"/>
      <c r="G37" s="95"/>
      <c r="H37" s="20"/>
      <c r="I37" s="20"/>
      <c r="J37" s="20"/>
      <c r="K37" s="20"/>
    </row>
    <row r="38" spans="1:14" s="19" customFormat="1" x14ac:dyDescent="0.25">
      <c r="A38" s="96" t="s">
        <v>47</v>
      </c>
      <c r="B38" s="96"/>
      <c r="C38" s="96"/>
      <c r="D38" s="25"/>
      <c r="E38" s="25"/>
      <c r="F38" s="97"/>
      <c r="G38" s="97"/>
      <c r="H38" s="73"/>
      <c r="I38" s="20"/>
      <c r="J38" s="20"/>
      <c r="K38" s="20"/>
      <c r="L38" s="18"/>
    </row>
    <row r="39" spans="1:14" s="19" customFormat="1" ht="14.4" x14ac:dyDescent="0.25">
      <c r="A39" s="96"/>
      <c r="B39" s="96"/>
      <c r="C39" s="96"/>
      <c r="D39" s="25"/>
      <c r="E39" s="25"/>
      <c r="F39" s="97"/>
      <c r="G39" s="98" t="s">
        <v>5</v>
      </c>
      <c r="H39" s="20"/>
      <c r="I39" s="20"/>
      <c r="J39" s="20"/>
      <c r="K39" s="20"/>
    </row>
    <row r="40" spans="1:14" s="19" customFormat="1" ht="29.25" customHeight="1" x14ac:dyDescent="0.25">
      <c r="A40" s="36"/>
      <c r="B40" s="36" t="s">
        <v>7</v>
      </c>
      <c r="C40" s="37"/>
      <c r="D40" s="303" t="s">
        <v>9</v>
      </c>
      <c r="E40" s="304"/>
      <c r="F40" s="99" t="s">
        <v>10</v>
      </c>
      <c r="G40" s="100" t="s">
        <v>11</v>
      </c>
      <c r="H40" s="20"/>
      <c r="I40" s="20"/>
      <c r="J40" s="20"/>
      <c r="K40" s="20"/>
    </row>
    <row r="41" spans="1:14" s="19" customFormat="1" ht="2.25" customHeight="1" x14ac:dyDescent="0.25">
      <c r="A41" s="101"/>
      <c r="B41" s="101"/>
      <c r="C41" s="101"/>
      <c r="D41" s="102"/>
      <c r="E41" s="103"/>
      <c r="F41" s="104"/>
      <c r="G41" s="104"/>
      <c r="H41" s="20"/>
      <c r="I41" s="20"/>
      <c r="J41" s="20"/>
      <c r="K41" s="20"/>
    </row>
    <row r="42" spans="1:14" s="19" customFormat="1" ht="17.25" customHeight="1" x14ac:dyDescent="0.25">
      <c r="A42" s="81" t="s">
        <v>14</v>
      </c>
      <c r="B42" s="82" t="s">
        <v>48</v>
      </c>
      <c r="C42" s="83"/>
      <c r="D42" s="105"/>
      <c r="E42" s="106"/>
      <c r="F42" s="44"/>
      <c r="G42" s="44"/>
      <c r="H42" s="20"/>
      <c r="I42" s="20"/>
      <c r="J42" s="20"/>
      <c r="K42" s="20"/>
    </row>
    <row r="43" spans="1:14" s="19" customFormat="1" ht="15.75" customHeight="1" x14ac:dyDescent="0.25">
      <c r="A43" s="81" t="s">
        <v>16</v>
      </c>
      <c r="B43" s="82" t="s">
        <v>49</v>
      </c>
      <c r="C43" s="83"/>
      <c r="D43" s="105"/>
      <c r="E43" s="106"/>
      <c r="F43" s="44"/>
      <c r="G43" s="44"/>
      <c r="H43" s="20"/>
      <c r="I43" s="20"/>
      <c r="J43" s="20"/>
      <c r="K43" s="20"/>
    </row>
    <row r="44" spans="1:14" s="19" customFormat="1" ht="18" customHeight="1" x14ac:dyDescent="0.25">
      <c r="A44" s="81" t="s">
        <v>20</v>
      </c>
      <c r="B44" s="82" t="s">
        <v>50</v>
      </c>
      <c r="C44" s="83"/>
      <c r="D44" s="105"/>
      <c r="E44" s="106"/>
      <c r="F44" s="107">
        <v>16404400000</v>
      </c>
      <c r="G44" s="44">
        <v>16404400000</v>
      </c>
      <c r="H44" s="20"/>
      <c r="I44" s="20"/>
      <c r="J44" s="20"/>
      <c r="K44" s="20"/>
    </row>
    <row r="45" spans="1:14" s="19" customFormat="1" ht="2.25" customHeight="1" thickBot="1" x14ac:dyDescent="0.3">
      <c r="A45" s="108"/>
      <c r="B45" s="108"/>
      <c r="C45" s="108"/>
      <c r="D45" s="109"/>
      <c r="E45" s="109"/>
      <c r="F45" s="110"/>
      <c r="G45" s="110"/>
      <c r="H45" s="20"/>
      <c r="I45" s="20"/>
      <c r="J45" s="20"/>
      <c r="K45" s="20"/>
    </row>
    <row r="46" spans="1:14" s="19" customFormat="1" x14ac:dyDescent="0.25">
      <c r="D46" s="93"/>
      <c r="E46" s="93"/>
      <c r="F46" s="111"/>
      <c r="G46" s="111"/>
      <c r="H46" s="20"/>
      <c r="I46" s="20"/>
      <c r="J46" s="20"/>
      <c r="K46" s="20"/>
    </row>
    <row r="47" spans="1:14" s="14" customFormat="1" ht="20.25" customHeight="1" x14ac:dyDescent="0.25">
      <c r="A47" s="112"/>
      <c r="B47" s="112"/>
      <c r="C47" s="112"/>
      <c r="F47" s="113" t="s">
        <v>316</v>
      </c>
      <c r="G47" s="113"/>
      <c r="H47" s="20"/>
      <c r="I47" s="20"/>
      <c r="J47" s="20"/>
      <c r="K47" s="20"/>
      <c r="L47" s="19"/>
    </row>
    <row r="48" spans="1:14" s="13" customFormat="1" ht="30" customHeight="1" x14ac:dyDescent="0.25">
      <c r="A48" s="306" t="s">
        <v>315</v>
      </c>
      <c r="B48" s="306"/>
      <c r="C48" s="306"/>
      <c r="D48" s="306"/>
      <c r="E48" s="114"/>
      <c r="F48" s="244" t="s">
        <v>286</v>
      </c>
      <c r="G48" s="244"/>
      <c r="H48" s="20"/>
      <c r="I48" s="20"/>
      <c r="J48" s="20"/>
      <c r="K48" s="20"/>
      <c r="L48" s="19"/>
    </row>
    <row r="49" spans="1:12" s="14" customFormat="1" ht="11.25" customHeight="1" x14ac:dyDescent="0.25">
      <c r="A49" s="112"/>
      <c r="B49" s="112"/>
      <c r="C49" s="112"/>
      <c r="F49" s="115"/>
      <c r="G49" s="115"/>
      <c r="H49" s="15"/>
      <c r="I49" s="15"/>
      <c r="J49" s="15"/>
      <c r="K49" s="15"/>
    </row>
    <row r="50" spans="1:12" s="14" customFormat="1" ht="10.5" customHeight="1" x14ac:dyDescent="0.25">
      <c r="A50" s="112"/>
      <c r="B50" s="112"/>
      <c r="C50" s="112"/>
      <c r="F50" s="115"/>
      <c r="G50" s="115"/>
      <c r="H50" s="116"/>
      <c r="I50" s="116"/>
      <c r="J50" s="116"/>
      <c r="K50" s="116"/>
      <c r="L50" s="13"/>
    </row>
    <row r="51" spans="1:12" s="14" customFormat="1" ht="10.5" customHeight="1" x14ac:dyDescent="0.25">
      <c r="A51" s="112"/>
      <c r="B51" s="112"/>
      <c r="C51" s="112"/>
      <c r="F51" s="115"/>
      <c r="G51" s="115"/>
      <c r="H51" s="15"/>
      <c r="I51" s="15"/>
      <c r="J51" s="15"/>
      <c r="K51" s="15"/>
    </row>
    <row r="52" spans="1:12" s="14" customFormat="1" ht="10.5" customHeight="1" x14ac:dyDescent="0.25">
      <c r="A52" s="112"/>
      <c r="B52" s="112"/>
      <c r="C52" s="112"/>
      <c r="F52" s="117"/>
      <c r="G52" s="117"/>
      <c r="H52" s="15"/>
      <c r="I52" s="15"/>
      <c r="J52" s="15"/>
      <c r="K52" s="15"/>
    </row>
    <row r="53" spans="1:12" s="14" customFormat="1" ht="24" customHeight="1" x14ac:dyDescent="0.25">
      <c r="A53" s="112"/>
      <c r="B53" s="112"/>
      <c r="C53" s="112"/>
      <c r="F53" s="117"/>
      <c r="G53" s="117"/>
      <c r="H53" s="15"/>
      <c r="I53" s="15"/>
      <c r="J53" s="15"/>
      <c r="K53" s="15"/>
    </row>
    <row r="54" spans="1:12" s="14" customFormat="1" ht="12.75" customHeight="1" x14ac:dyDescent="0.25">
      <c r="B54" s="118"/>
      <c r="C54" s="118"/>
      <c r="G54" s="117"/>
      <c r="H54" s="15"/>
      <c r="I54" s="15"/>
      <c r="J54" s="15"/>
      <c r="K54" s="15"/>
    </row>
    <row r="55" spans="1:12" s="14" customFormat="1" ht="10.5" customHeight="1" x14ac:dyDescent="0.25">
      <c r="A55" s="118"/>
      <c r="B55" s="112"/>
      <c r="C55" s="112"/>
      <c r="G55" s="115"/>
      <c r="H55" s="15"/>
      <c r="I55" s="15"/>
      <c r="J55" s="15"/>
      <c r="K55" s="15"/>
    </row>
    <row r="56" spans="1:12" s="14" customFormat="1" ht="12.75" customHeight="1" x14ac:dyDescent="0.25">
      <c r="A56" s="119"/>
      <c r="B56" s="120"/>
      <c r="C56" s="112"/>
      <c r="F56" s="305"/>
      <c r="G56" s="305"/>
      <c r="H56" s="15"/>
      <c r="I56" s="15"/>
      <c r="J56" s="15"/>
      <c r="K56" s="15"/>
    </row>
    <row r="57" spans="1:12" s="14" customFormat="1" ht="15.75" customHeight="1" x14ac:dyDescent="0.25">
      <c r="A57" s="119"/>
      <c r="B57" s="120"/>
      <c r="C57" s="112"/>
      <c r="F57" s="305"/>
      <c r="G57" s="305"/>
      <c r="H57" s="15"/>
      <c r="I57" s="15"/>
      <c r="J57" s="15"/>
      <c r="K57" s="15"/>
    </row>
    <row r="58" spans="1:12" s="14" customFormat="1" x14ac:dyDescent="0.25">
      <c r="A58" s="112"/>
      <c r="B58" s="112"/>
      <c r="C58" s="112"/>
      <c r="H58" s="15"/>
      <c r="I58" s="15"/>
      <c r="J58" s="15"/>
      <c r="K58" s="15"/>
    </row>
    <row r="59" spans="1:12" x14ac:dyDescent="0.25">
      <c r="H59" s="15"/>
      <c r="I59" s="15"/>
      <c r="J59" s="15"/>
      <c r="K59" s="15"/>
      <c r="L59" s="14"/>
    </row>
    <row r="60" spans="1:12" x14ac:dyDescent="0.25">
      <c r="H60" s="15"/>
      <c r="I60" s="15"/>
      <c r="J60" s="15"/>
      <c r="K60" s="15"/>
      <c r="L60" s="14"/>
    </row>
    <row r="61" spans="1:12" x14ac:dyDescent="0.25">
      <c r="H61" s="15"/>
      <c r="I61" s="15"/>
      <c r="J61" s="15"/>
      <c r="K61" s="15"/>
      <c r="L61" s="14"/>
    </row>
  </sheetData>
  <mergeCells count="7">
    <mergeCell ref="F1:G1"/>
    <mergeCell ref="A9:G9"/>
    <mergeCell ref="D40:E40"/>
    <mergeCell ref="F56:G56"/>
    <mergeCell ref="F57:G57"/>
    <mergeCell ref="A48:D48"/>
    <mergeCell ref="B28:C28"/>
  </mergeCells>
  <printOptions horizontalCentered="1" verticalCentered="1"/>
  <pageMargins left="0.25" right="0.25" top="0.75" bottom="0.75" header="0.3" footer="0.3"/>
  <pageSetup paperSize="9" scale="7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54"/>
  <sheetViews>
    <sheetView topLeftCell="A7" zoomScaleNormal="100" workbookViewId="0">
      <selection activeCell="A9" sqref="A9:F9"/>
    </sheetView>
  </sheetViews>
  <sheetFormatPr defaultColWidth="9.109375" defaultRowHeight="14.4" x14ac:dyDescent="0.3"/>
  <cols>
    <col min="1" max="1" width="65.88671875" style="174" customWidth="1"/>
    <col min="2" max="2" width="6.5546875" style="245" customWidth="1"/>
    <col min="3" max="3" width="24.6640625" style="184" bestFit="1" customWidth="1"/>
    <col min="4" max="4" width="29" style="184" bestFit="1" customWidth="1"/>
    <col min="5" max="5" width="24.44140625" style="184" bestFit="1" customWidth="1"/>
    <col min="6" max="6" width="20.88671875" style="184" bestFit="1" customWidth="1"/>
    <col min="7" max="7" width="16.5546875" style="128" hidden="1" customWidth="1"/>
    <col min="8" max="13" width="9.109375" style="126"/>
    <col min="14" max="15" width="14.5546875" style="126" bestFit="1" customWidth="1"/>
    <col min="16" max="17" width="9.109375" style="126"/>
    <col min="18" max="16384" width="9.109375" style="128"/>
  </cols>
  <sheetData>
    <row r="1" spans="1:17" ht="41.25" customHeight="1" x14ac:dyDescent="0.3">
      <c r="C1" s="310" t="s">
        <v>52</v>
      </c>
      <c r="D1" s="310"/>
      <c r="E1" s="310"/>
      <c r="F1" s="310"/>
      <c r="G1" s="246"/>
    </row>
    <row r="2" spans="1:17" ht="23.25" customHeight="1" x14ac:dyDescent="0.3">
      <c r="A2" s="127" t="s">
        <v>286</v>
      </c>
      <c r="E2" s="311"/>
      <c r="F2" s="311"/>
    </row>
    <row r="3" spans="1:17" ht="16.5" customHeight="1" x14ac:dyDescent="0.3">
      <c r="A3" s="247" t="s">
        <v>1</v>
      </c>
    </row>
    <row r="4" spans="1:17" s="131" customFormat="1" ht="16.5" customHeight="1" x14ac:dyDescent="0.3">
      <c r="A4" s="130" t="s">
        <v>2</v>
      </c>
      <c r="B4" s="248"/>
      <c r="C4" s="189"/>
      <c r="D4" s="187"/>
      <c r="E4" s="189"/>
      <c r="F4" s="187" t="s">
        <v>3</v>
      </c>
      <c r="H4" s="126"/>
      <c r="I4" s="126"/>
      <c r="J4" s="126"/>
      <c r="K4" s="126"/>
      <c r="L4" s="126"/>
      <c r="M4" s="126"/>
      <c r="N4" s="126"/>
      <c r="O4" s="126"/>
      <c r="P4" s="126"/>
      <c r="Q4" s="126"/>
    </row>
    <row r="5" spans="1:17" s="131" customFormat="1" ht="16.5" customHeight="1" x14ac:dyDescent="0.3">
      <c r="A5" s="131" t="s">
        <v>301</v>
      </c>
      <c r="B5" s="248"/>
      <c r="C5" s="189"/>
      <c r="D5" s="214"/>
      <c r="E5" s="189"/>
      <c r="F5" s="249" t="s">
        <v>308</v>
      </c>
      <c r="G5" s="126"/>
      <c r="H5" s="126"/>
      <c r="I5" s="126"/>
      <c r="J5" s="126"/>
      <c r="K5" s="126"/>
      <c r="L5" s="126"/>
      <c r="M5" s="126"/>
      <c r="N5" s="126"/>
      <c r="O5" s="126"/>
      <c r="P5" s="126"/>
      <c r="Q5" s="126"/>
    </row>
    <row r="6" spans="1:17" s="131" customFormat="1" ht="2.25" customHeight="1" x14ac:dyDescent="0.3">
      <c r="A6" s="135"/>
      <c r="B6" s="250"/>
      <c r="C6" s="193"/>
      <c r="D6" s="193"/>
      <c r="E6" s="193"/>
      <c r="F6" s="193"/>
      <c r="H6" s="126"/>
      <c r="I6" s="126"/>
      <c r="J6" s="126"/>
      <c r="K6" s="126"/>
      <c r="L6" s="126"/>
      <c r="M6" s="126"/>
      <c r="N6" s="126"/>
      <c r="O6" s="126"/>
      <c r="P6" s="126"/>
      <c r="Q6" s="126"/>
    </row>
    <row r="7" spans="1:17" s="131" customFormat="1" x14ac:dyDescent="0.3">
      <c r="A7" s="130"/>
      <c r="B7" s="248"/>
      <c r="C7" s="189"/>
      <c r="D7" s="189"/>
      <c r="E7" s="189"/>
      <c r="F7" s="189"/>
      <c r="H7" s="126"/>
      <c r="I7" s="126"/>
      <c r="J7" s="126"/>
      <c r="K7" s="126"/>
      <c r="L7" s="126"/>
      <c r="M7" s="126"/>
      <c r="N7" s="126"/>
      <c r="O7" s="126"/>
      <c r="P7" s="126"/>
      <c r="Q7" s="126"/>
    </row>
    <row r="8" spans="1:17" s="131" customFormat="1" x14ac:dyDescent="0.3">
      <c r="A8" s="312" t="s">
        <v>53</v>
      </c>
      <c r="B8" s="312"/>
      <c r="C8" s="312"/>
      <c r="D8" s="312"/>
      <c r="E8" s="312"/>
      <c r="F8" s="312"/>
      <c r="H8" s="126"/>
      <c r="I8" s="126"/>
      <c r="J8" s="126"/>
      <c r="K8" s="126"/>
      <c r="L8" s="126"/>
      <c r="M8" s="126"/>
      <c r="N8" s="126"/>
      <c r="O8" s="126"/>
      <c r="P8" s="126"/>
      <c r="Q8" s="126"/>
    </row>
    <row r="9" spans="1:17" s="131" customFormat="1" ht="13.5" customHeight="1" x14ac:dyDescent="0.3">
      <c r="A9" s="313" t="s">
        <v>308</v>
      </c>
      <c r="B9" s="313"/>
      <c r="C9" s="313"/>
      <c r="D9" s="313"/>
      <c r="E9" s="313"/>
      <c r="F9" s="313"/>
      <c r="H9" s="126"/>
      <c r="I9" s="126"/>
      <c r="J9" s="126"/>
      <c r="K9" s="126"/>
      <c r="L9" s="126"/>
      <c r="M9" s="126"/>
      <c r="N9" s="126"/>
      <c r="O9" s="126"/>
      <c r="P9" s="126"/>
      <c r="Q9" s="126"/>
    </row>
    <row r="10" spans="1:17" s="131" customFormat="1" ht="13.5" customHeight="1" x14ac:dyDescent="0.3">
      <c r="B10" s="248"/>
      <c r="C10" s="189"/>
      <c r="D10" s="251"/>
      <c r="E10" s="189"/>
      <c r="F10" s="251" t="s">
        <v>5</v>
      </c>
      <c r="H10" s="126"/>
      <c r="I10" s="126"/>
      <c r="J10" s="126"/>
      <c r="K10" s="126"/>
      <c r="L10" s="126"/>
      <c r="M10" s="126"/>
      <c r="N10" s="126"/>
      <c r="O10" s="126"/>
      <c r="P10" s="126"/>
      <c r="Q10" s="126"/>
    </row>
    <row r="11" spans="1:17" s="131" customFormat="1" ht="13.5" customHeight="1" x14ac:dyDescent="0.3">
      <c r="A11" s="314" t="s">
        <v>7</v>
      </c>
      <c r="B11" s="316" t="s">
        <v>8</v>
      </c>
      <c r="C11" s="318" t="s">
        <v>54</v>
      </c>
      <c r="D11" s="319"/>
      <c r="E11" s="319" t="s">
        <v>55</v>
      </c>
      <c r="F11" s="319"/>
      <c r="H11" s="126"/>
      <c r="I11" s="126"/>
      <c r="J11" s="126"/>
      <c r="K11" s="126"/>
      <c r="L11" s="126"/>
      <c r="M11" s="126"/>
      <c r="N11" s="126"/>
      <c r="O11" s="126"/>
      <c r="P11" s="126"/>
      <c r="Q11" s="126"/>
    </row>
    <row r="12" spans="1:17" s="131" customFormat="1" ht="43.5" customHeight="1" x14ac:dyDescent="0.3">
      <c r="A12" s="315"/>
      <c r="B12" s="317"/>
      <c r="C12" s="252" t="s">
        <v>56</v>
      </c>
      <c r="D12" s="253" t="s">
        <v>57</v>
      </c>
      <c r="E12" s="254" t="s">
        <v>58</v>
      </c>
      <c r="F12" s="253" t="s">
        <v>59</v>
      </c>
      <c r="H12" s="126"/>
      <c r="I12" s="126"/>
      <c r="J12" s="126"/>
      <c r="K12" s="126"/>
      <c r="L12" s="126"/>
      <c r="M12" s="126"/>
      <c r="N12" s="126"/>
      <c r="O12" s="126"/>
      <c r="P12" s="126"/>
      <c r="Q12" s="126"/>
    </row>
    <row r="13" spans="1:17" s="131" customFormat="1" ht="25.5" customHeight="1" x14ac:dyDescent="0.3">
      <c r="A13" s="255" t="s">
        <v>60</v>
      </c>
      <c r="B13" s="256" t="s">
        <v>61</v>
      </c>
      <c r="C13" s="257"/>
      <c r="D13" s="257"/>
      <c r="E13" s="257"/>
      <c r="F13" s="258"/>
      <c r="H13" s="126"/>
      <c r="I13" s="126"/>
      <c r="J13" s="126"/>
      <c r="K13" s="126"/>
      <c r="L13" s="126"/>
      <c r="M13" s="126"/>
      <c r="N13" s="126"/>
      <c r="O13" s="126"/>
      <c r="P13" s="126"/>
      <c r="Q13" s="126"/>
    </row>
    <row r="14" spans="1:17" s="131" customFormat="1" ht="29.25" customHeight="1" x14ac:dyDescent="0.3">
      <c r="A14" s="259" t="s">
        <v>62</v>
      </c>
      <c r="B14" s="260" t="s">
        <v>63</v>
      </c>
      <c r="C14" s="261">
        <v>4944286088</v>
      </c>
      <c r="D14" s="261">
        <v>-492552105</v>
      </c>
      <c r="E14" s="261">
        <v>163985562</v>
      </c>
      <c r="F14" s="261">
        <v>780519175</v>
      </c>
      <c r="G14" s="262"/>
      <c r="H14" s="263"/>
      <c r="I14" s="126"/>
      <c r="J14" s="126"/>
      <c r="K14" s="126"/>
      <c r="L14" s="126"/>
      <c r="M14" s="126"/>
      <c r="N14" s="126"/>
      <c r="O14" s="126"/>
      <c r="P14" s="126"/>
      <c r="Q14" s="126"/>
    </row>
    <row r="15" spans="1:17" s="131" customFormat="1" ht="16.5" customHeight="1" x14ac:dyDescent="0.3">
      <c r="A15" s="264" t="s">
        <v>64</v>
      </c>
      <c r="B15" s="265" t="s">
        <v>65</v>
      </c>
      <c r="C15" s="266"/>
      <c r="D15" s="266">
        <v>575465828</v>
      </c>
      <c r="E15" s="266"/>
      <c r="F15" s="266">
        <v>237912402</v>
      </c>
      <c r="G15" s="262"/>
      <c r="H15" s="126"/>
      <c r="I15" s="126"/>
      <c r="J15" s="126"/>
      <c r="K15" s="126"/>
      <c r="L15" s="126"/>
      <c r="M15" s="126"/>
      <c r="N15" s="126"/>
      <c r="O15" s="126"/>
      <c r="P15" s="126"/>
      <c r="Q15" s="126"/>
    </row>
    <row r="16" spans="1:17" s="131" customFormat="1" ht="16.5" customHeight="1" x14ac:dyDescent="0.3">
      <c r="A16" s="264" t="s">
        <v>66</v>
      </c>
      <c r="B16" s="265" t="s">
        <v>67</v>
      </c>
      <c r="C16" s="266">
        <v>179374809</v>
      </c>
      <c r="D16" s="266">
        <v>543352482</v>
      </c>
      <c r="E16" s="266">
        <v>167904816</v>
      </c>
      <c r="F16" s="266">
        <v>533350187</v>
      </c>
      <c r="G16" s="262"/>
      <c r="H16" s="126"/>
      <c r="I16" s="126"/>
      <c r="J16" s="126"/>
      <c r="K16" s="126"/>
      <c r="L16" s="126"/>
      <c r="M16" s="126"/>
      <c r="N16" s="126"/>
      <c r="O16" s="126"/>
      <c r="P16" s="126"/>
      <c r="Q16" s="126"/>
    </row>
    <row r="17" spans="1:17" s="131" customFormat="1" ht="16.5" customHeight="1" x14ac:dyDescent="0.3">
      <c r="A17" s="264" t="s">
        <v>68</v>
      </c>
      <c r="B17" s="265" t="s">
        <v>69</v>
      </c>
      <c r="C17" s="266">
        <v>67365823</v>
      </c>
      <c r="D17" s="266">
        <v>115668913</v>
      </c>
      <c r="E17" s="266">
        <v>1539924</v>
      </c>
      <c r="F17" s="266">
        <v>42754312</v>
      </c>
      <c r="G17" s="262"/>
      <c r="H17" s="126"/>
      <c r="I17" s="126"/>
      <c r="J17" s="126"/>
      <c r="K17" s="126"/>
      <c r="L17" s="126"/>
      <c r="M17" s="126"/>
      <c r="N17" s="126"/>
      <c r="O17" s="126"/>
      <c r="P17" s="126"/>
      <c r="Q17" s="126"/>
    </row>
    <row r="18" spans="1:17" s="130" customFormat="1" ht="16.5" customHeight="1" x14ac:dyDescent="0.3">
      <c r="A18" s="264" t="s">
        <v>70</v>
      </c>
      <c r="B18" s="265" t="s">
        <v>71</v>
      </c>
      <c r="C18" s="266">
        <v>4697545456</v>
      </c>
      <c r="D18" s="266">
        <v>-1727039328</v>
      </c>
      <c r="E18" s="266">
        <v>-5459178</v>
      </c>
      <c r="F18" s="266">
        <v>-33497726</v>
      </c>
      <c r="G18" s="262"/>
      <c r="H18" s="126"/>
      <c r="I18" s="126"/>
      <c r="J18" s="126"/>
      <c r="K18" s="126"/>
      <c r="L18" s="126"/>
      <c r="M18" s="126"/>
      <c r="N18" s="126"/>
      <c r="O18" s="126"/>
      <c r="P18" s="126"/>
      <c r="Q18" s="126"/>
    </row>
    <row r="19" spans="1:17" s="130" customFormat="1" ht="16.5" customHeight="1" x14ac:dyDescent="0.3">
      <c r="A19" s="264" t="s">
        <v>72</v>
      </c>
      <c r="B19" s="265" t="s">
        <v>73</v>
      </c>
      <c r="C19" s="266"/>
      <c r="D19" s="266"/>
      <c r="E19" s="266"/>
      <c r="F19" s="266"/>
      <c r="G19" s="262"/>
      <c r="H19" s="126"/>
      <c r="I19" s="126"/>
      <c r="J19" s="126"/>
      <c r="K19" s="126"/>
      <c r="L19" s="126"/>
      <c r="M19" s="126"/>
      <c r="N19" s="126"/>
      <c r="O19" s="126"/>
      <c r="P19" s="126"/>
      <c r="Q19" s="126"/>
    </row>
    <row r="20" spans="1:17" s="131" customFormat="1" ht="18" customHeight="1" x14ac:dyDescent="0.3">
      <c r="A20" s="267" t="s">
        <v>74</v>
      </c>
      <c r="B20" s="268" t="s">
        <v>75</v>
      </c>
      <c r="C20" s="269">
        <v>355367076</v>
      </c>
      <c r="D20" s="269">
        <v>1128999913</v>
      </c>
      <c r="E20" s="269">
        <v>337965334</v>
      </c>
      <c r="F20" s="269">
        <v>1047856912</v>
      </c>
      <c r="G20" s="262"/>
      <c r="H20" s="126"/>
      <c r="I20" s="126"/>
      <c r="J20" s="126"/>
      <c r="K20" s="126"/>
      <c r="L20" s="126"/>
      <c r="M20" s="126"/>
      <c r="N20" s="126"/>
      <c r="O20" s="126"/>
      <c r="P20" s="126"/>
      <c r="Q20" s="126"/>
    </row>
    <row r="21" spans="1:17" s="131" customFormat="1" ht="21" customHeight="1" x14ac:dyDescent="0.3">
      <c r="A21" s="264" t="s">
        <v>76</v>
      </c>
      <c r="B21" s="265" t="s">
        <v>77</v>
      </c>
      <c r="C21" s="266">
        <v>195921550</v>
      </c>
      <c r="D21" s="266">
        <v>655697929</v>
      </c>
      <c r="E21" s="266">
        <v>230112652</v>
      </c>
      <c r="F21" s="266">
        <v>721711504</v>
      </c>
      <c r="G21" s="262"/>
      <c r="H21" s="126"/>
      <c r="I21" s="126"/>
      <c r="J21" s="126"/>
      <c r="K21" s="126"/>
      <c r="L21" s="126"/>
      <c r="M21" s="126"/>
      <c r="N21" s="126"/>
      <c r="O21" s="126"/>
      <c r="P21" s="126"/>
      <c r="Q21" s="126"/>
    </row>
    <row r="22" spans="1:17" s="131" customFormat="1" ht="16.5" customHeight="1" x14ac:dyDescent="0.3">
      <c r="A22" s="264" t="s">
        <v>78</v>
      </c>
      <c r="B22" s="265" t="s">
        <v>79</v>
      </c>
      <c r="C22" s="266">
        <v>32149276</v>
      </c>
      <c r="D22" s="266">
        <v>96850242</v>
      </c>
      <c r="E22" s="266">
        <v>32244772</v>
      </c>
      <c r="F22" s="266">
        <v>96902794</v>
      </c>
      <c r="G22" s="270"/>
      <c r="H22" s="126"/>
      <c r="I22" s="126"/>
      <c r="J22" s="126"/>
      <c r="K22" s="126"/>
      <c r="L22" s="126"/>
      <c r="M22" s="126"/>
      <c r="N22" s="126"/>
      <c r="O22" s="126"/>
      <c r="P22" s="126"/>
      <c r="Q22" s="126"/>
    </row>
    <row r="23" spans="1:17" s="131" customFormat="1" ht="15.75" customHeight="1" x14ac:dyDescent="0.3">
      <c r="A23" s="264" t="s">
        <v>80</v>
      </c>
      <c r="B23" s="265" t="s">
        <v>81</v>
      </c>
      <c r="C23" s="266"/>
      <c r="D23" s="266"/>
      <c r="E23" s="266"/>
      <c r="F23" s="266"/>
      <c r="G23" s="262"/>
      <c r="H23" s="126"/>
      <c r="I23" s="126"/>
      <c r="J23" s="126"/>
      <c r="K23" s="126"/>
      <c r="L23" s="126"/>
      <c r="M23" s="126"/>
      <c r="N23" s="126"/>
      <c r="O23" s="126"/>
      <c r="P23" s="126"/>
      <c r="Q23" s="126"/>
    </row>
    <row r="24" spans="1:17" s="131" customFormat="1" ht="16.5" customHeight="1" x14ac:dyDescent="0.3">
      <c r="A24" s="264" t="s">
        <v>82</v>
      </c>
      <c r="B24" s="265" t="s">
        <v>83</v>
      </c>
      <c r="C24" s="266">
        <v>22453001</v>
      </c>
      <c r="D24" s="266">
        <v>68346038</v>
      </c>
      <c r="E24" s="266">
        <v>22180820</v>
      </c>
      <c r="F24" s="266">
        <v>65819177</v>
      </c>
      <c r="G24" s="262"/>
      <c r="H24" s="126"/>
      <c r="I24" s="126"/>
      <c r="J24" s="126"/>
      <c r="K24" s="126"/>
      <c r="L24" s="126"/>
      <c r="M24" s="126"/>
      <c r="N24" s="126"/>
      <c r="O24" s="126"/>
      <c r="P24" s="126"/>
      <c r="Q24" s="126"/>
    </row>
    <row r="25" spans="1:17" s="131" customFormat="1" ht="16.5" customHeight="1" x14ac:dyDescent="0.3">
      <c r="A25" s="264" t="s">
        <v>84</v>
      </c>
      <c r="B25" s="265" t="s">
        <v>85</v>
      </c>
      <c r="C25" s="266"/>
      <c r="D25" s="266"/>
      <c r="E25" s="266"/>
      <c r="F25" s="266"/>
      <c r="G25" s="262"/>
      <c r="H25" s="126"/>
      <c r="I25" s="126"/>
      <c r="J25" s="126"/>
      <c r="K25" s="126"/>
      <c r="L25" s="126"/>
      <c r="M25" s="126"/>
      <c r="N25" s="126"/>
      <c r="O25" s="126"/>
      <c r="P25" s="126"/>
      <c r="Q25" s="126"/>
    </row>
    <row r="26" spans="1:17" s="131" customFormat="1" ht="17.25" customHeight="1" x14ac:dyDescent="0.3">
      <c r="A26" s="264" t="s">
        <v>86</v>
      </c>
      <c r="B26" s="265" t="s">
        <v>87</v>
      </c>
      <c r="C26" s="266">
        <v>104843249</v>
      </c>
      <c r="D26" s="266">
        <v>308105704</v>
      </c>
      <c r="E26" s="266">
        <v>53427090</v>
      </c>
      <c r="F26" s="266">
        <v>163423437</v>
      </c>
      <c r="G26" s="262"/>
      <c r="H26" s="126"/>
      <c r="I26" s="126"/>
      <c r="J26" s="126"/>
      <c r="K26" s="126"/>
      <c r="L26" s="126"/>
      <c r="M26" s="126"/>
      <c r="N26" s="126"/>
      <c r="O26" s="126"/>
      <c r="P26" s="126"/>
      <c r="Q26" s="126"/>
    </row>
    <row r="27" spans="1:17" s="131" customFormat="1" ht="33" customHeight="1" x14ac:dyDescent="0.3">
      <c r="A27" s="271" t="s">
        <v>88</v>
      </c>
      <c r="B27" s="268" t="s">
        <v>89</v>
      </c>
      <c r="C27" s="272">
        <v>4588919012</v>
      </c>
      <c r="D27" s="272">
        <v>-1621552018</v>
      </c>
      <c r="E27" s="272">
        <v>-173979772</v>
      </c>
      <c r="F27" s="272">
        <v>-267337737</v>
      </c>
      <c r="G27" s="262"/>
      <c r="H27" s="126"/>
      <c r="I27" s="126"/>
      <c r="J27" s="126"/>
      <c r="K27" s="126"/>
      <c r="L27" s="126"/>
      <c r="M27" s="126"/>
      <c r="N27" s="126"/>
      <c r="O27" s="126"/>
      <c r="P27" s="126"/>
      <c r="Q27" s="126"/>
    </row>
    <row r="28" spans="1:17" s="131" customFormat="1" ht="18.75" customHeight="1" x14ac:dyDescent="0.3">
      <c r="A28" s="273" t="s">
        <v>90</v>
      </c>
      <c r="B28" s="158" t="s">
        <v>91</v>
      </c>
      <c r="C28" s="274"/>
      <c r="D28" s="274"/>
      <c r="E28" s="274"/>
      <c r="F28" s="274"/>
      <c r="G28" s="262"/>
      <c r="H28" s="126"/>
      <c r="I28" s="126"/>
      <c r="J28" s="126"/>
      <c r="K28" s="126"/>
      <c r="L28" s="126"/>
      <c r="M28" s="126"/>
      <c r="N28" s="126"/>
      <c r="O28" s="126"/>
      <c r="P28" s="126"/>
      <c r="Q28" s="126"/>
    </row>
    <row r="29" spans="1:17" s="131" customFormat="1" ht="12" customHeight="1" x14ac:dyDescent="0.3">
      <c r="A29" s="267" t="s">
        <v>92</v>
      </c>
      <c r="B29" s="275" t="s">
        <v>93</v>
      </c>
      <c r="C29" s="276">
        <v>2387771758</v>
      </c>
      <c r="D29" s="276">
        <v>14016504058</v>
      </c>
      <c r="E29" s="276">
        <v>2601089498</v>
      </c>
      <c r="F29" s="276">
        <v>17226586269</v>
      </c>
      <c r="G29" s="262"/>
      <c r="H29" s="126"/>
      <c r="I29" s="126"/>
      <c r="J29" s="126"/>
      <c r="K29" s="126"/>
      <c r="L29" s="126"/>
      <c r="M29" s="126"/>
      <c r="N29" s="126"/>
      <c r="O29" s="126"/>
      <c r="P29" s="126"/>
      <c r="Q29" s="126"/>
    </row>
    <row r="30" spans="1:17" s="280" customFormat="1" ht="25.5" customHeight="1" x14ac:dyDescent="0.3">
      <c r="A30" s="277" t="s">
        <v>94</v>
      </c>
      <c r="B30" s="278" t="s">
        <v>95</v>
      </c>
      <c r="C30" s="279">
        <v>2387771758</v>
      </c>
      <c r="D30" s="279">
        <v>14016504058</v>
      </c>
      <c r="E30" s="279">
        <v>2601089498</v>
      </c>
      <c r="F30" s="279">
        <v>17226586269</v>
      </c>
      <c r="G30" s="262"/>
      <c r="H30" s="126"/>
      <c r="I30" s="126"/>
      <c r="J30" s="126"/>
      <c r="K30" s="126"/>
      <c r="L30" s="126"/>
      <c r="M30" s="126"/>
      <c r="N30" s="126"/>
      <c r="O30" s="126"/>
      <c r="P30" s="126"/>
      <c r="Q30" s="126"/>
    </row>
    <row r="31" spans="1:17" s="280" customFormat="1" ht="25.5" customHeight="1" x14ac:dyDescent="0.3">
      <c r="A31" s="277" t="s">
        <v>96</v>
      </c>
      <c r="B31" s="278" t="s">
        <v>97</v>
      </c>
      <c r="C31" s="279"/>
      <c r="D31" s="279"/>
      <c r="E31" s="279"/>
      <c r="F31" s="279"/>
      <c r="G31" s="262"/>
      <c r="H31" s="126"/>
      <c r="I31" s="126"/>
      <c r="J31" s="126"/>
      <c r="K31" s="126"/>
      <c r="L31" s="126"/>
      <c r="M31" s="126"/>
      <c r="N31" s="126"/>
      <c r="O31" s="126"/>
      <c r="P31" s="126"/>
      <c r="Q31" s="126"/>
    </row>
    <row r="32" spans="1:17" s="280" customFormat="1" ht="20.25" customHeight="1" x14ac:dyDescent="0.3">
      <c r="A32" s="271" t="s">
        <v>74</v>
      </c>
      <c r="B32" s="275" t="s">
        <v>98</v>
      </c>
      <c r="C32" s="276">
        <v>9339044684</v>
      </c>
      <c r="D32" s="276">
        <v>39898352789</v>
      </c>
      <c r="E32" s="276">
        <v>6270625610</v>
      </c>
      <c r="F32" s="276">
        <v>12949296230</v>
      </c>
      <c r="G32" s="262"/>
      <c r="H32" s="126"/>
      <c r="I32" s="126"/>
      <c r="J32" s="126"/>
      <c r="K32" s="126"/>
      <c r="L32" s="126"/>
      <c r="M32" s="126"/>
      <c r="N32" s="126"/>
      <c r="O32" s="126"/>
      <c r="P32" s="126"/>
      <c r="Q32" s="126"/>
    </row>
    <row r="33" spans="1:17" s="280" customFormat="1" ht="24" customHeight="1" x14ac:dyDescent="0.3">
      <c r="A33" s="277" t="s">
        <v>99</v>
      </c>
      <c r="B33" s="278" t="s">
        <v>100</v>
      </c>
      <c r="C33" s="279">
        <v>9339044684</v>
      </c>
      <c r="D33" s="279">
        <v>39898352789</v>
      </c>
      <c r="E33" s="279">
        <v>6270625610</v>
      </c>
      <c r="F33" s="279">
        <v>12949296230</v>
      </c>
      <c r="G33" s="262"/>
      <c r="H33" s="126"/>
      <c r="I33" s="126"/>
      <c r="J33" s="126"/>
      <c r="K33" s="126"/>
      <c r="L33" s="126"/>
      <c r="M33" s="126"/>
      <c r="N33" s="126"/>
      <c r="O33" s="126"/>
      <c r="P33" s="126"/>
      <c r="Q33" s="126"/>
    </row>
    <row r="34" spans="1:17" s="280" customFormat="1" ht="26.25" customHeight="1" x14ac:dyDescent="0.3">
      <c r="A34" s="277" t="s">
        <v>101</v>
      </c>
      <c r="B34" s="278" t="s">
        <v>102</v>
      </c>
      <c r="C34" s="279"/>
      <c r="D34" s="279"/>
      <c r="E34" s="279"/>
      <c r="F34" s="279"/>
      <c r="G34" s="262"/>
      <c r="H34" s="126"/>
      <c r="I34" s="126"/>
      <c r="J34" s="126"/>
      <c r="K34" s="126"/>
      <c r="L34" s="126"/>
      <c r="M34" s="126"/>
      <c r="N34" s="126"/>
      <c r="O34" s="126"/>
      <c r="P34" s="126"/>
      <c r="Q34" s="126"/>
    </row>
    <row r="35" spans="1:17" s="130" customFormat="1" ht="24" customHeight="1" x14ac:dyDescent="0.3">
      <c r="A35" s="281" t="s">
        <v>103</v>
      </c>
      <c r="B35" s="282" t="s">
        <v>104</v>
      </c>
      <c r="C35" s="283">
        <v>-6951272926</v>
      </c>
      <c r="D35" s="283">
        <v>-25881848731</v>
      </c>
      <c r="E35" s="283">
        <v>-3669536112</v>
      </c>
      <c r="F35" s="283">
        <v>4277290039</v>
      </c>
      <c r="G35" s="262">
        <v>438559702</v>
      </c>
      <c r="H35" s="126"/>
      <c r="I35" s="126"/>
      <c r="J35" s="126"/>
      <c r="K35" s="126"/>
      <c r="L35" s="126"/>
      <c r="M35" s="126"/>
      <c r="N35" s="126"/>
      <c r="O35" s="126"/>
      <c r="P35" s="126"/>
      <c r="Q35" s="126"/>
    </row>
    <row r="36" spans="1:17" s="131" customFormat="1" ht="13.5" customHeight="1" x14ac:dyDescent="0.3">
      <c r="A36" s="284"/>
      <c r="B36" s="248"/>
      <c r="C36" s="285"/>
      <c r="D36" s="286"/>
      <c r="E36" s="286"/>
      <c r="F36" s="286"/>
      <c r="G36" s="287">
        <v>0</v>
      </c>
      <c r="H36" s="126"/>
      <c r="I36" s="126"/>
      <c r="J36" s="126"/>
      <c r="K36" s="126"/>
      <c r="L36" s="126"/>
      <c r="M36" s="126"/>
      <c r="N36" s="126"/>
      <c r="O36" s="126"/>
      <c r="P36" s="126"/>
      <c r="Q36" s="126"/>
    </row>
    <row r="37" spans="1:17" s="131" customFormat="1" ht="13.5" hidden="1" customHeight="1" x14ac:dyDescent="0.3">
      <c r="B37" s="248"/>
      <c r="C37" s="285"/>
      <c r="D37" s="285"/>
      <c r="E37" s="285"/>
      <c r="F37" s="285"/>
      <c r="G37" s="287"/>
      <c r="H37" s="126"/>
      <c r="I37" s="126"/>
      <c r="J37" s="126"/>
      <c r="K37" s="126"/>
      <c r="L37" s="126"/>
      <c r="M37" s="126"/>
      <c r="N37" s="126"/>
      <c r="O37" s="126"/>
      <c r="P37" s="126"/>
      <c r="Q37" s="126"/>
    </row>
    <row r="38" spans="1:17" ht="13.5" customHeight="1" x14ac:dyDescent="0.3">
      <c r="A38" s="288"/>
      <c r="B38" s="289"/>
      <c r="C38" s="290"/>
      <c r="D38" s="290"/>
      <c r="E38" s="291" t="s">
        <v>316</v>
      </c>
      <c r="F38" s="291"/>
    </row>
    <row r="39" spans="1:17" s="127" customFormat="1" ht="25.5" customHeight="1" x14ac:dyDescent="0.3">
      <c r="A39" s="320" t="s">
        <v>51</v>
      </c>
      <c r="B39" s="320"/>
      <c r="C39" s="292"/>
      <c r="D39" s="321" t="s">
        <v>286</v>
      </c>
      <c r="E39" s="321"/>
      <c r="F39" s="321"/>
      <c r="G39" s="293"/>
      <c r="H39" s="126"/>
      <c r="I39" s="126"/>
      <c r="J39" s="126"/>
      <c r="K39" s="126"/>
      <c r="L39" s="126"/>
      <c r="M39" s="126"/>
      <c r="N39" s="126"/>
      <c r="O39" s="126"/>
      <c r="P39" s="126"/>
      <c r="Q39" s="126"/>
    </row>
    <row r="40" spans="1:17" ht="3.75" customHeight="1" x14ac:dyDescent="0.3">
      <c r="A40" s="288"/>
      <c r="B40" s="288"/>
      <c r="C40" s="294"/>
      <c r="D40" s="294"/>
      <c r="E40" s="295"/>
      <c r="F40" s="295"/>
    </row>
    <row r="41" spans="1:17" ht="11.25" customHeight="1" x14ac:dyDescent="0.3">
      <c r="B41" s="174"/>
      <c r="C41" s="128"/>
      <c r="D41" s="128"/>
      <c r="E41" s="296"/>
      <c r="F41" s="296"/>
    </row>
    <row r="42" spans="1:17" ht="10.5" customHeight="1" x14ac:dyDescent="0.3">
      <c r="B42" s="174"/>
      <c r="C42" s="128"/>
      <c r="D42" s="128"/>
      <c r="E42" s="296"/>
      <c r="F42" s="296"/>
    </row>
    <row r="43" spans="1:17" ht="10.5" customHeight="1" x14ac:dyDescent="0.3">
      <c r="B43" s="174"/>
      <c r="C43" s="128"/>
      <c r="D43" s="128"/>
      <c r="E43" s="296"/>
      <c r="F43" s="296"/>
    </row>
    <row r="44" spans="1:17" ht="10.5" customHeight="1" x14ac:dyDescent="0.3">
      <c r="B44" s="174"/>
      <c r="C44" s="128"/>
      <c r="D44" s="128"/>
      <c r="E44" s="295"/>
      <c r="F44" s="295"/>
    </row>
    <row r="45" spans="1:17" ht="24" customHeight="1" x14ac:dyDescent="0.3">
      <c r="B45" s="174"/>
      <c r="C45" s="128"/>
      <c r="D45" s="128"/>
      <c r="E45" s="295"/>
      <c r="F45" s="295"/>
    </row>
    <row r="46" spans="1:17" ht="12.75" customHeight="1" x14ac:dyDescent="0.3">
      <c r="A46" s="288"/>
      <c r="B46" s="288"/>
      <c r="C46" s="128"/>
      <c r="D46" s="128"/>
      <c r="E46" s="128"/>
      <c r="F46" s="295"/>
    </row>
    <row r="47" spans="1:17" ht="10.5" customHeight="1" x14ac:dyDescent="0.3">
      <c r="B47" s="174"/>
      <c r="C47" s="128"/>
      <c r="D47" s="128"/>
      <c r="E47" s="128"/>
      <c r="F47" s="296"/>
    </row>
    <row r="48" spans="1:17" ht="12.75" customHeight="1" x14ac:dyDescent="0.3">
      <c r="A48" s="297"/>
      <c r="B48" s="174"/>
      <c r="C48" s="128"/>
      <c r="D48" s="128"/>
      <c r="E48" s="309"/>
      <c r="F48" s="309"/>
    </row>
    <row r="49" spans="1:6" ht="15.75" customHeight="1" x14ac:dyDescent="0.3">
      <c r="A49" s="297"/>
      <c r="B49" s="174"/>
      <c r="C49" s="128"/>
      <c r="D49" s="128"/>
      <c r="E49" s="298"/>
      <c r="F49" s="298"/>
    </row>
    <row r="50" spans="1:6" x14ac:dyDescent="0.3">
      <c r="B50" s="174"/>
      <c r="C50" s="128"/>
      <c r="D50" s="128"/>
      <c r="E50" s="128"/>
      <c r="F50" s="128"/>
    </row>
    <row r="51" spans="1:6" x14ac:dyDescent="0.3">
      <c r="A51" s="128"/>
      <c r="C51" s="299"/>
    </row>
    <row r="52" spans="1:6" x14ac:dyDescent="0.3">
      <c r="A52" s="128"/>
      <c r="C52" s="299"/>
    </row>
    <row r="53" spans="1:6" x14ac:dyDescent="0.3">
      <c r="A53" s="128"/>
      <c r="C53" s="299"/>
    </row>
    <row r="54" spans="1:6" x14ac:dyDescent="0.3">
      <c r="A54" s="128"/>
      <c r="C54" s="299"/>
    </row>
  </sheetData>
  <mergeCells count="11">
    <mergeCell ref="E48:F48"/>
    <mergeCell ref="C1:F1"/>
    <mergeCell ref="E2:F2"/>
    <mergeCell ref="A8:F8"/>
    <mergeCell ref="A9:F9"/>
    <mergeCell ref="A11:A12"/>
    <mergeCell ref="B11:B12"/>
    <mergeCell ref="C11:D11"/>
    <mergeCell ref="E11:F11"/>
    <mergeCell ref="A39:B39"/>
    <mergeCell ref="D39:F39"/>
  </mergeCells>
  <pageMargins left="0.25" right="0.25" top="0.75" bottom="0.75" header="0.3" footer="0.3"/>
  <pageSetup paperSize="9" scale="59"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159"/>
  <sheetViews>
    <sheetView tabSelected="1" view="pageBreakPreview" topLeftCell="A40" zoomScale="60" zoomScaleNormal="100" workbookViewId="0">
      <selection activeCell="C52" sqref="C52:I52"/>
    </sheetView>
  </sheetViews>
  <sheetFormatPr defaultColWidth="9.109375" defaultRowHeight="14.4" x14ac:dyDescent="0.3"/>
  <cols>
    <col min="1" max="1" width="6.44140625" style="175" customWidth="1"/>
    <col min="2" max="2" width="3" style="175" customWidth="1"/>
    <col min="3" max="3" width="10.33203125" style="175" customWidth="1"/>
    <col min="4" max="4" width="33.6640625" style="175" customWidth="1"/>
    <col min="5" max="5" width="33.44140625" style="175" customWidth="1"/>
    <col min="6" max="6" width="16.44140625" style="175" customWidth="1"/>
    <col min="7" max="7" width="14.6640625" style="175" customWidth="1"/>
    <col min="8" max="8" width="15.44140625" style="177" customWidth="1"/>
    <col min="9" max="9" width="18.5546875" style="177" bestFit="1" customWidth="1"/>
    <col min="10" max="10" width="14.109375" style="126" customWidth="1"/>
    <col min="11" max="11" width="24.6640625" style="126" bestFit="1" customWidth="1"/>
    <col min="12" max="12" width="14.5546875" style="126" bestFit="1" customWidth="1"/>
    <col min="13" max="13" width="15.109375" style="126" bestFit="1" customWidth="1"/>
    <col min="14" max="16384" width="9.109375" style="175"/>
  </cols>
  <sheetData>
    <row r="1" spans="1:13" s="124" customFormat="1" x14ac:dyDescent="0.3">
      <c r="G1" s="12" t="s">
        <v>105</v>
      </c>
      <c r="H1" s="125"/>
      <c r="I1" s="125"/>
      <c r="J1" s="126"/>
      <c r="K1" s="126"/>
      <c r="L1" s="126"/>
      <c r="M1" s="126"/>
    </row>
    <row r="2" spans="1:13" s="124" customFormat="1" ht="12.75" customHeight="1" x14ac:dyDescent="0.3">
      <c r="D2" s="324" t="s">
        <v>106</v>
      </c>
      <c r="E2" s="324"/>
      <c r="F2" s="324"/>
      <c r="G2" s="324"/>
      <c r="H2" s="324"/>
      <c r="I2" s="324"/>
      <c r="J2" s="126"/>
      <c r="K2" s="126"/>
      <c r="L2" s="126"/>
      <c r="M2" s="126"/>
    </row>
    <row r="3" spans="1:13" s="124" customFormat="1" x14ac:dyDescent="0.3">
      <c r="H3" s="125"/>
      <c r="I3" s="125"/>
      <c r="J3" s="126"/>
      <c r="K3" s="126"/>
      <c r="L3" s="126"/>
      <c r="M3" s="126"/>
    </row>
    <row r="4" spans="1:13" s="128" customFormat="1" ht="24" customHeight="1" x14ac:dyDescent="0.3">
      <c r="A4" s="127" t="s">
        <v>288</v>
      </c>
      <c r="B4" s="127"/>
      <c r="H4" s="129"/>
      <c r="I4" s="129"/>
      <c r="J4" s="126"/>
      <c r="K4" s="126"/>
      <c r="L4" s="126"/>
      <c r="M4" s="126"/>
    </row>
    <row r="5" spans="1:13" s="128" customFormat="1" ht="20.25" customHeight="1" x14ac:dyDescent="0.3">
      <c r="A5" s="127" t="s">
        <v>204</v>
      </c>
      <c r="B5" s="127"/>
      <c r="H5" s="129"/>
      <c r="I5" s="129"/>
      <c r="J5" s="126"/>
      <c r="K5" s="126"/>
      <c r="L5" s="126"/>
      <c r="M5" s="126"/>
    </row>
    <row r="6" spans="1:13" s="131" customFormat="1" ht="18.75" customHeight="1" x14ac:dyDescent="0.3">
      <c r="A6" s="130" t="s">
        <v>199</v>
      </c>
      <c r="B6" s="130"/>
      <c r="H6" s="132"/>
      <c r="I6" s="133" t="s">
        <v>3</v>
      </c>
      <c r="J6" s="126"/>
      <c r="K6" s="126"/>
      <c r="L6" s="126"/>
      <c r="M6" s="126"/>
    </row>
    <row r="7" spans="1:13" s="131" customFormat="1" x14ac:dyDescent="0.3">
      <c r="A7" s="131" t="s">
        <v>301</v>
      </c>
      <c r="H7" s="132"/>
      <c r="I7" s="134" t="s">
        <v>308</v>
      </c>
      <c r="J7" s="126"/>
      <c r="K7" s="126"/>
      <c r="L7" s="126"/>
      <c r="M7" s="126"/>
    </row>
    <row r="8" spans="1:13" s="131" customFormat="1" ht="2.25" customHeight="1" x14ac:dyDescent="0.3">
      <c r="A8" s="135"/>
      <c r="B8" s="135"/>
      <c r="C8" s="135"/>
      <c r="D8" s="135"/>
      <c r="E8" s="135"/>
      <c r="F8" s="135"/>
      <c r="G8" s="135"/>
      <c r="H8" s="136"/>
      <c r="I8" s="136"/>
      <c r="J8" s="126"/>
      <c r="K8" s="126"/>
      <c r="L8" s="126"/>
      <c r="M8" s="126"/>
    </row>
    <row r="9" spans="1:13" s="124" customFormat="1" x14ac:dyDescent="0.3">
      <c r="H9" s="125"/>
      <c r="I9" s="125"/>
      <c r="J9" s="126"/>
      <c r="K9" s="126"/>
      <c r="L9" s="126"/>
      <c r="M9" s="126"/>
    </row>
    <row r="10" spans="1:13" s="124" customFormat="1" x14ac:dyDescent="0.3">
      <c r="A10" s="322" t="s">
        <v>107</v>
      </c>
      <c r="B10" s="322"/>
      <c r="C10" s="322"/>
      <c r="D10" s="322"/>
      <c r="E10" s="322"/>
      <c r="F10" s="322"/>
      <c r="G10" s="322"/>
      <c r="H10" s="322"/>
      <c r="I10" s="322"/>
      <c r="J10" s="126"/>
      <c r="K10" s="126"/>
      <c r="L10" s="126"/>
      <c r="M10" s="126"/>
    </row>
    <row r="11" spans="1:13" s="124" customFormat="1" x14ac:dyDescent="0.3">
      <c r="A11" s="139"/>
      <c r="B11" s="137"/>
      <c r="C11" s="138"/>
      <c r="D11" s="138"/>
      <c r="E11" s="345" t="s">
        <v>308</v>
      </c>
      <c r="F11" s="346"/>
      <c r="G11" s="140"/>
      <c r="H11" s="125"/>
      <c r="I11" s="125"/>
      <c r="J11" s="126"/>
      <c r="K11" s="126"/>
      <c r="L11" s="126"/>
      <c r="M11" s="126"/>
    </row>
    <row r="12" spans="1:13" s="124" customFormat="1" x14ac:dyDescent="0.3">
      <c r="H12" s="125"/>
      <c r="I12" s="125"/>
      <c r="J12" s="126"/>
      <c r="K12" s="126"/>
      <c r="L12" s="126"/>
      <c r="M12" s="126"/>
    </row>
    <row r="13" spans="1:13" s="124" customFormat="1" x14ac:dyDescent="0.3">
      <c r="A13" s="180" t="s">
        <v>108</v>
      </c>
      <c r="B13" s="141" t="s">
        <v>109</v>
      </c>
      <c r="C13" s="142" t="s">
        <v>110</v>
      </c>
      <c r="H13" s="125"/>
      <c r="I13" s="125"/>
      <c r="J13" s="126"/>
      <c r="K13" s="126"/>
      <c r="L13" s="126"/>
      <c r="M13" s="126"/>
    </row>
    <row r="14" spans="1:13" s="124" customFormat="1" ht="6.75" customHeight="1" x14ac:dyDescent="0.3">
      <c r="A14" s="152"/>
      <c r="H14" s="125"/>
      <c r="I14" s="125"/>
      <c r="J14" s="126"/>
      <c r="K14" s="126"/>
      <c r="L14" s="126"/>
      <c r="M14" s="126"/>
    </row>
    <row r="15" spans="1:13" s="124" customFormat="1" ht="13.5" customHeight="1" x14ac:dyDescent="0.3">
      <c r="A15" s="152"/>
      <c r="C15" s="141" t="s">
        <v>111</v>
      </c>
      <c r="H15" s="125"/>
      <c r="I15" s="125"/>
      <c r="J15" s="126"/>
      <c r="K15" s="126"/>
      <c r="L15" s="126"/>
      <c r="M15" s="126"/>
    </row>
    <row r="16" spans="1:13" s="124" customFormat="1" ht="41.25" customHeight="1" x14ac:dyDescent="0.3">
      <c r="A16" s="152"/>
      <c r="C16" s="330" t="s">
        <v>200</v>
      </c>
      <c r="D16" s="330"/>
      <c r="E16" s="330"/>
      <c r="F16" s="330"/>
      <c r="G16" s="330"/>
      <c r="H16" s="330"/>
      <c r="I16" s="330"/>
      <c r="J16" s="126"/>
      <c r="K16" s="126"/>
      <c r="L16" s="126"/>
      <c r="M16" s="126"/>
    </row>
    <row r="17" spans="1:13" s="124" customFormat="1" ht="13.5" customHeight="1" x14ac:dyDescent="0.3">
      <c r="A17" s="152"/>
      <c r="C17" s="143" t="s">
        <v>201</v>
      </c>
      <c r="H17" s="125"/>
      <c r="I17" s="125"/>
      <c r="J17" s="126"/>
      <c r="K17" s="126"/>
      <c r="L17" s="126"/>
      <c r="M17" s="126"/>
    </row>
    <row r="18" spans="1:13" s="124" customFormat="1" ht="13.5" customHeight="1" x14ac:dyDescent="0.3">
      <c r="A18" s="152"/>
      <c r="C18" s="143" t="s">
        <v>202</v>
      </c>
      <c r="H18" s="125"/>
      <c r="I18" s="125"/>
      <c r="J18" s="126"/>
      <c r="K18" s="126"/>
      <c r="L18" s="126"/>
      <c r="M18" s="126"/>
    </row>
    <row r="19" spans="1:13" s="124" customFormat="1" ht="13.5" customHeight="1" x14ac:dyDescent="0.3">
      <c r="A19" s="152"/>
      <c r="C19" s="143" t="s">
        <v>203</v>
      </c>
      <c r="H19" s="125"/>
      <c r="I19" s="125"/>
      <c r="J19" s="126"/>
      <c r="K19" s="126"/>
      <c r="L19" s="126"/>
      <c r="M19" s="126"/>
    </row>
    <row r="20" spans="1:13" s="124" customFormat="1" ht="13.5" customHeight="1" x14ac:dyDescent="0.3">
      <c r="A20" s="152"/>
      <c r="C20" s="144" t="s">
        <v>205</v>
      </c>
      <c r="H20" s="125"/>
      <c r="I20" s="125"/>
      <c r="J20" s="126"/>
      <c r="K20" s="126"/>
      <c r="L20" s="126"/>
      <c r="M20" s="126"/>
    </row>
    <row r="21" spans="1:13" s="124" customFormat="1" ht="38.25" customHeight="1" x14ac:dyDescent="0.3">
      <c r="A21" s="152"/>
      <c r="C21" s="344" t="s">
        <v>206</v>
      </c>
      <c r="D21" s="344"/>
      <c r="E21" s="344"/>
      <c r="F21" s="344"/>
      <c r="G21" s="344"/>
      <c r="H21" s="344"/>
      <c r="I21" s="344"/>
      <c r="J21" s="126"/>
      <c r="K21" s="126"/>
      <c r="L21" s="126"/>
      <c r="M21" s="126"/>
    </row>
    <row r="22" spans="1:13" s="124" customFormat="1" ht="47.25" customHeight="1" x14ac:dyDescent="0.3">
      <c r="A22" s="152"/>
      <c r="C22" s="341" t="s">
        <v>207</v>
      </c>
      <c r="D22" s="342"/>
      <c r="E22" s="342"/>
      <c r="F22" s="342"/>
      <c r="G22" s="342"/>
      <c r="H22" s="342"/>
      <c r="I22" s="342"/>
      <c r="J22" s="126"/>
      <c r="K22" s="126"/>
      <c r="L22" s="126"/>
      <c r="M22" s="126"/>
    </row>
    <row r="23" spans="1:13" s="124" customFormat="1" ht="91.5" customHeight="1" x14ac:dyDescent="0.3">
      <c r="A23" s="152"/>
      <c r="C23" s="339" t="s">
        <v>302</v>
      </c>
      <c r="D23" s="339"/>
      <c r="E23" s="339"/>
      <c r="F23" s="339"/>
      <c r="G23" s="339"/>
      <c r="H23" s="339"/>
      <c r="I23" s="339"/>
      <c r="J23" s="126"/>
      <c r="K23" s="126"/>
      <c r="L23" s="126"/>
      <c r="M23" s="126"/>
    </row>
    <row r="24" spans="1:13" s="124" customFormat="1" ht="13.5" customHeight="1" x14ac:dyDescent="0.3">
      <c r="A24" s="152"/>
      <c r="C24" s="329" t="s">
        <v>208</v>
      </c>
      <c r="D24" s="329"/>
      <c r="E24" s="329"/>
      <c r="F24" s="329"/>
      <c r="G24" s="329"/>
      <c r="H24" s="329"/>
      <c r="I24" s="329"/>
      <c r="J24" s="126"/>
      <c r="K24" s="126"/>
      <c r="L24" s="126"/>
      <c r="M24" s="126"/>
    </row>
    <row r="25" spans="1:13" s="124" customFormat="1" ht="13.5" customHeight="1" x14ac:dyDescent="0.3">
      <c r="A25" s="152"/>
      <c r="H25" s="125"/>
      <c r="I25" s="125"/>
      <c r="J25" s="126"/>
      <c r="K25" s="126"/>
      <c r="L25" s="126"/>
      <c r="M25" s="126"/>
    </row>
    <row r="26" spans="1:13" s="141" customFormat="1" ht="13.5" customHeight="1" x14ac:dyDescent="0.3">
      <c r="A26" s="180" t="s">
        <v>112</v>
      </c>
      <c r="B26" s="141" t="s">
        <v>109</v>
      </c>
      <c r="C26" s="142" t="s">
        <v>113</v>
      </c>
      <c r="H26" s="145"/>
      <c r="I26" s="145"/>
      <c r="J26" s="126"/>
      <c r="K26" s="126"/>
      <c r="L26" s="126"/>
      <c r="M26" s="126"/>
    </row>
    <row r="27" spans="1:13" s="124" customFormat="1" ht="6.75" customHeight="1" x14ac:dyDescent="0.3">
      <c r="A27" s="152"/>
      <c r="H27" s="125"/>
      <c r="I27" s="125"/>
      <c r="J27" s="126"/>
      <c r="K27" s="126"/>
      <c r="L27" s="126"/>
      <c r="M27" s="126"/>
    </row>
    <row r="28" spans="1:13" s="141" customFormat="1" ht="13.5" customHeight="1" x14ac:dyDescent="0.3">
      <c r="A28" s="180" t="s">
        <v>114</v>
      </c>
      <c r="C28" s="141" t="s">
        <v>115</v>
      </c>
      <c r="H28" s="145"/>
      <c r="I28" s="145"/>
      <c r="J28" s="126"/>
      <c r="K28" s="126"/>
      <c r="L28" s="126"/>
      <c r="M28" s="126"/>
    </row>
    <row r="29" spans="1:13" s="141" customFormat="1" ht="13.5" customHeight="1" x14ac:dyDescent="0.3">
      <c r="A29" s="180"/>
      <c r="C29" s="330" t="s">
        <v>116</v>
      </c>
      <c r="D29" s="330"/>
      <c r="E29" s="330"/>
      <c r="F29" s="330"/>
      <c r="G29" s="330"/>
      <c r="H29" s="330"/>
      <c r="I29" s="330"/>
      <c r="J29" s="126"/>
      <c r="K29" s="126"/>
      <c r="L29" s="126"/>
      <c r="M29" s="126"/>
    </row>
    <row r="30" spans="1:13" s="124" customFormat="1" ht="6.75" customHeight="1" x14ac:dyDescent="0.3">
      <c r="A30" s="152"/>
      <c r="H30" s="125"/>
      <c r="I30" s="125"/>
      <c r="J30" s="126"/>
      <c r="K30" s="126"/>
      <c r="L30" s="126"/>
      <c r="M30" s="126"/>
    </row>
    <row r="31" spans="1:13" s="141" customFormat="1" ht="13.5" customHeight="1" x14ac:dyDescent="0.3">
      <c r="A31" s="180" t="s">
        <v>117</v>
      </c>
      <c r="C31" s="141" t="s">
        <v>118</v>
      </c>
      <c r="H31" s="145"/>
      <c r="I31" s="145"/>
      <c r="J31" s="126"/>
      <c r="K31" s="126"/>
      <c r="L31" s="126"/>
      <c r="M31" s="126"/>
    </row>
    <row r="32" spans="1:13" s="141" customFormat="1" ht="13.5" customHeight="1" x14ac:dyDescent="0.3">
      <c r="A32" s="180"/>
      <c r="C32" s="124" t="s">
        <v>119</v>
      </c>
      <c r="D32" s="124"/>
      <c r="E32" s="124"/>
      <c r="F32" s="124"/>
      <c r="G32" s="124"/>
      <c r="H32" s="125"/>
      <c r="I32" s="125"/>
      <c r="J32" s="126"/>
      <c r="K32" s="126"/>
      <c r="L32" s="126"/>
      <c r="M32" s="126"/>
    </row>
    <row r="33" spans="1:13" s="124" customFormat="1" ht="9" customHeight="1" x14ac:dyDescent="0.3">
      <c r="A33" s="152"/>
      <c r="H33" s="125"/>
      <c r="I33" s="125"/>
      <c r="J33" s="126"/>
      <c r="K33" s="126"/>
      <c r="L33" s="126"/>
      <c r="M33" s="126"/>
    </row>
    <row r="34" spans="1:13" s="141" customFormat="1" ht="13.5" customHeight="1" x14ac:dyDescent="0.3">
      <c r="A34" s="180" t="s">
        <v>120</v>
      </c>
      <c r="B34" s="141" t="s">
        <v>109</v>
      </c>
      <c r="C34" s="142" t="s">
        <v>121</v>
      </c>
      <c r="H34" s="145"/>
      <c r="I34" s="145"/>
      <c r="J34" s="126"/>
      <c r="K34" s="126"/>
      <c r="L34" s="126"/>
      <c r="M34" s="126"/>
    </row>
    <row r="35" spans="1:13" s="124" customFormat="1" ht="6.75" customHeight="1" x14ac:dyDescent="0.3">
      <c r="A35" s="152"/>
      <c r="H35" s="125"/>
      <c r="I35" s="125"/>
      <c r="J35" s="126"/>
      <c r="K35" s="126"/>
      <c r="L35" s="126"/>
      <c r="M35" s="126"/>
    </row>
    <row r="36" spans="1:13" s="141" customFormat="1" ht="13.5" customHeight="1" x14ac:dyDescent="0.3">
      <c r="A36" s="180" t="s">
        <v>122</v>
      </c>
      <c r="C36" s="141" t="s">
        <v>123</v>
      </c>
      <c r="H36" s="145"/>
      <c r="I36" s="145"/>
      <c r="J36" s="126"/>
      <c r="K36" s="126"/>
      <c r="L36" s="126"/>
      <c r="M36" s="126"/>
    </row>
    <row r="37" spans="1:13" s="124" customFormat="1" ht="29.25" customHeight="1" x14ac:dyDescent="0.3">
      <c r="A37" s="152"/>
      <c r="C37" s="330" t="s">
        <v>124</v>
      </c>
      <c r="D37" s="330"/>
      <c r="E37" s="330"/>
      <c r="F37" s="330"/>
      <c r="G37" s="330"/>
      <c r="H37" s="330"/>
      <c r="I37" s="330"/>
      <c r="J37" s="126"/>
      <c r="K37" s="126"/>
      <c r="L37" s="126"/>
      <c r="M37" s="126"/>
    </row>
    <row r="38" spans="1:13" s="124" customFormat="1" ht="6.75" customHeight="1" x14ac:dyDescent="0.3">
      <c r="A38" s="152"/>
      <c r="H38" s="125"/>
      <c r="I38" s="125"/>
      <c r="J38" s="126"/>
      <c r="K38" s="126"/>
      <c r="L38" s="126"/>
      <c r="M38" s="126"/>
    </row>
    <row r="39" spans="1:13" s="141" customFormat="1" ht="13.5" customHeight="1" x14ac:dyDescent="0.3">
      <c r="A39" s="180" t="s">
        <v>125</v>
      </c>
      <c r="C39" s="141" t="s">
        <v>126</v>
      </c>
      <c r="H39" s="145"/>
      <c r="I39" s="145"/>
      <c r="J39" s="126"/>
      <c r="K39" s="126"/>
      <c r="L39" s="126"/>
      <c r="M39" s="126"/>
    </row>
    <row r="40" spans="1:13" s="141" customFormat="1" ht="13.5" customHeight="1" x14ac:dyDescent="0.3">
      <c r="A40" s="180"/>
      <c r="C40" s="124" t="s">
        <v>127</v>
      </c>
      <c r="H40" s="145"/>
      <c r="I40" s="145"/>
      <c r="J40" s="126"/>
      <c r="K40" s="126"/>
      <c r="L40" s="126"/>
      <c r="M40" s="126"/>
    </row>
    <row r="41" spans="1:13" s="124" customFormat="1" ht="9" customHeight="1" x14ac:dyDescent="0.3">
      <c r="A41" s="152"/>
      <c r="H41" s="125"/>
      <c r="I41" s="125"/>
      <c r="J41" s="126"/>
      <c r="K41" s="126"/>
      <c r="L41" s="126"/>
      <c r="M41" s="126"/>
    </row>
    <row r="42" spans="1:13" s="141" customFormat="1" ht="13.5" customHeight="1" x14ac:dyDescent="0.3">
      <c r="A42" s="180" t="s">
        <v>128</v>
      </c>
      <c r="B42" s="141" t="s">
        <v>109</v>
      </c>
      <c r="C42" s="142" t="s">
        <v>129</v>
      </c>
      <c r="H42" s="145"/>
      <c r="I42" s="145"/>
      <c r="J42" s="126"/>
      <c r="K42" s="126"/>
      <c r="L42" s="126"/>
      <c r="M42" s="126"/>
    </row>
    <row r="43" spans="1:13" s="124" customFormat="1" ht="6.75" customHeight="1" x14ac:dyDescent="0.3">
      <c r="A43" s="152"/>
      <c r="H43" s="125"/>
      <c r="I43" s="125"/>
      <c r="J43" s="126"/>
      <c r="K43" s="126"/>
      <c r="L43" s="126"/>
      <c r="M43" s="126"/>
    </row>
    <row r="44" spans="1:13" s="141" customFormat="1" ht="13.5" customHeight="1" x14ac:dyDescent="0.3">
      <c r="A44" s="180" t="s">
        <v>130</v>
      </c>
      <c r="C44" s="141" t="s">
        <v>131</v>
      </c>
      <c r="H44" s="145"/>
      <c r="I44" s="145"/>
      <c r="J44" s="126"/>
      <c r="K44" s="126"/>
      <c r="L44" s="126"/>
      <c r="M44" s="126"/>
    </row>
    <row r="45" spans="1:13" s="124" customFormat="1" ht="40.5" customHeight="1" x14ac:dyDescent="0.3">
      <c r="A45" s="152"/>
      <c r="C45" s="330" t="s">
        <v>132</v>
      </c>
      <c r="D45" s="330"/>
      <c r="E45" s="330"/>
      <c r="F45" s="330"/>
      <c r="G45" s="330"/>
      <c r="H45" s="330"/>
      <c r="I45" s="330"/>
      <c r="J45" s="126"/>
      <c r="K45" s="126"/>
      <c r="L45" s="126"/>
      <c r="M45" s="126"/>
    </row>
    <row r="46" spans="1:13" s="124" customFormat="1" ht="7.5" customHeight="1" x14ac:dyDescent="0.3">
      <c r="A46" s="152"/>
      <c r="H46" s="125"/>
      <c r="I46" s="125"/>
      <c r="J46" s="126"/>
      <c r="K46" s="126"/>
      <c r="L46" s="126"/>
      <c r="M46" s="126"/>
    </row>
    <row r="47" spans="1:13" s="141" customFormat="1" ht="13.5" customHeight="1" x14ac:dyDescent="0.3">
      <c r="A47" s="180" t="s">
        <v>133</v>
      </c>
      <c r="C47" s="141" t="s">
        <v>134</v>
      </c>
      <c r="H47" s="145"/>
      <c r="I47" s="145"/>
      <c r="J47" s="126"/>
      <c r="K47" s="126"/>
      <c r="L47" s="126"/>
      <c r="M47" s="126"/>
    </row>
    <row r="48" spans="1:13" s="141" customFormat="1" ht="54.75" customHeight="1" x14ac:dyDescent="0.3">
      <c r="A48" s="180"/>
      <c r="C48" s="330" t="s">
        <v>135</v>
      </c>
      <c r="D48" s="330"/>
      <c r="E48" s="330"/>
      <c r="F48" s="330"/>
      <c r="G48" s="330"/>
      <c r="H48" s="330"/>
      <c r="I48" s="330"/>
      <c r="J48" s="126"/>
      <c r="K48" s="126"/>
      <c r="L48" s="126"/>
      <c r="M48" s="126"/>
    </row>
    <row r="49" spans="1:13" s="124" customFormat="1" ht="41.25" customHeight="1" x14ac:dyDescent="0.3">
      <c r="A49" s="152"/>
      <c r="C49" s="330" t="s">
        <v>136</v>
      </c>
      <c r="D49" s="330"/>
      <c r="E49" s="330"/>
      <c r="F49" s="330"/>
      <c r="G49" s="330"/>
      <c r="H49" s="330"/>
      <c r="I49" s="330"/>
      <c r="J49" s="126"/>
      <c r="K49" s="126"/>
      <c r="L49" s="126"/>
      <c r="M49" s="126"/>
    </row>
    <row r="50" spans="1:13" s="141" customFormat="1" ht="50.25" customHeight="1" x14ac:dyDescent="0.3">
      <c r="A50" s="180"/>
      <c r="C50" s="330" t="s">
        <v>210</v>
      </c>
      <c r="D50" s="330"/>
      <c r="E50" s="330"/>
      <c r="F50" s="330"/>
      <c r="G50" s="330"/>
      <c r="H50" s="330"/>
      <c r="I50" s="330"/>
      <c r="J50" s="126"/>
      <c r="K50" s="126"/>
      <c r="L50" s="126"/>
      <c r="M50" s="126"/>
    </row>
    <row r="51" spans="1:13" s="141" customFormat="1" ht="42.75" customHeight="1" x14ac:dyDescent="0.3">
      <c r="A51" s="180"/>
      <c r="C51" s="340" t="s">
        <v>137</v>
      </c>
      <c r="D51" s="340"/>
      <c r="E51" s="146"/>
      <c r="F51" s="146"/>
      <c r="G51" s="146"/>
      <c r="H51" s="147"/>
      <c r="I51" s="147"/>
      <c r="J51" s="126"/>
      <c r="K51" s="126"/>
      <c r="L51" s="126"/>
      <c r="M51" s="126"/>
    </row>
    <row r="52" spans="1:13" s="141" customFormat="1" ht="33" customHeight="1" x14ac:dyDescent="0.3">
      <c r="A52" s="180"/>
      <c r="C52" s="342" t="s">
        <v>318</v>
      </c>
      <c r="D52" s="342"/>
      <c r="E52" s="342"/>
      <c r="F52" s="342"/>
      <c r="G52" s="342"/>
      <c r="H52" s="342"/>
      <c r="I52" s="342"/>
      <c r="J52" s="126"/>
      <c r="K52" s="126"/>
      <c r="L52" s="126"/>
      <c r="M52" s="126"/>
    </row>
    <row r="53" spans="1:13" s="141" customFormat="1" ht="69.75" customHeight="1" x14ac:dyDescent="0.3">
      <c r="A53" s="180"/>
      <c r="C53" s="341" t="s">
        <v>290</v>
      </c>
      <c r="D53" s="342"/>
      <c r="E53" s="342"/>
      <c r="F53" s="342"/>
      <c r="G53" s="342"/>
      <c r="H53" s="342"/>
      <c r="I53" s="342"/>
      <c r="J53" s="126"/>
      <c r="K53" s="126"/>
      <c r="L53" s="126"/>
      <c r="M53" s="126"/>
    </row>
    <row r="54" spans="1:13" s="141" customFormat="1" ht="19.5" customHeight="1" x14ac:dyDescent="0.3">
      <c r="A54" s="180"/>
      <c r="C54" s="337" t="s">
        <v>292</v>
      </c>
      <c r="D54" s="339"/>
      <c r="E54" s="339"/>
      <c r="F54" s="339"/>
      <c r="G54" s="339"/>
      <c r="H54" s="339"/>
      <c r="I54" s="339"/>
      <c r="J54" s="126"/>
      <c r="K54" s="126"/>
      <c r="L54" s="126"/>
      <c r="M54" s="126"/>
    </row>
    <row r="55" spans="1:13" s="141" customFormat="1" ht="14.25" customHeight="1" x14ac:dyDescent="0.3">
      <c r="A55" s="180"/>
      <c r="C55" s="338" t="s">
        <v>212</v>
      </c>
      <c r="D55" s="338"/>
      <c r="E55" s="338"/>
      <c r="F55" s="148"/>
      <c r="G55" s="148"/>
      <c r="H55" s="149"/>
      <c r="I55" s="149"/>
      <c r="J55" s="126"/>
      <c r="K55" s="126"/>
      <c r="L55" s="126"/>
      <c r="M55" s="126"/>
    </row>
    <row r="56" spans="1:13" s="141" customFormat="1" ht="42" customHeight="1" x14ac:dyDescent="0.3">
      <c r="A56" s="180"/>
      <c r="C56" s="339" t="s">
        <v>211</v>
      </c>
      <c r="D56" s="339"/>
      <c r="E56" s="339"/>
      <c r="F56" s="339"/>
      <c r="G56" s="339"/>
      <c r="H56" s="339"/>
      <c r="I56" s="149"/>
      <c r="J56" s="126"/>
      <c r="K56" s="126"/>
      <c r="L56" s="126"/>
      <c r="M56" s="126"/>
    </row>
    <row r="57" spans="1:13" s="141" customFormat="1" ht="21" customHeight="1" x14ac:dyDescent="0.3">
      <c r="A57" s="180"/>
      <c r="C57" s="337" t="s">
        <v>293</v>
      </c>
      <c r="D57" s="339"/>
      <c r="E57" s="339"/>
      <c r="F57" s="339"/>
      <c r="G57" s="339"/>
      <c r="H57" s="339"/>
      <c r="I57" s="339"/>
      <c r="J57" s="126"/>
      <c r="K57" s="126"/>
      <c r="L57" s="126"/>
      <c r="M57" s="126"/>
    </row>
    <row r="58" spans="1:13" s="141" customFormat="1" ht="17.25" customHeight="1" x14ac:dyDescent="0.3">
      <c r="A58" s="180"/>
      <c r="C58" s="339" t="s">
        <v>212</v>
      </c>
      <c r="D58" s="339"/>
      <c r="E58" s="339"/>
      <c r="F58" s="339"/>
      <c r="G58" s="339"/>
      <c r="H58" s="339"/>
      <c r="I58" s="149"/>
      <c r="J58" s="126"/>
      <c r="K58" s="126"/>
      <c r="L58" s="126"/>
      <c r="M58" s="126"/>
    </row>
    <row r="59" spans="1:13" s="141" customFormat="1" ht="48.75" customHeight="1" x14ac:dyDescent="0.3">
      <c r="A59" s="180"/>
      <c r="C59" s="339" t="s">
        <v>291</v>
      </c>
      <c r="D59" s="339"/>
      <c r="E59" s="339"/>
      <c r="F59" s="339"/>
      <c r="G59" s="339"/>
      <c r="H59" s="339"/>
      <c r="I59" s="339"/>
      <c r="J59" s="126"/>
      <c r="K59" s="126"/>
      <c r="L59" s="126"/>
      <c r="M59" s="126"/>
    </row>
    <row r="60" spans="1:13" s="141" customFormat="1" ht="18.75" customHeight="1" x14ac:dyDescent="0.3">
      <c r="A60" s="180"/>
      <c r="C60" s="343" t="s">
        <v>294</v>
      </c>
      <c r="D60" s="342"/>
      <c r="E60" s="342"/>
      <c r="F60" s="342"/>
      <c r="G60" s="342"/>
      <c r="H60" s="342"/>
      <c r="I60" s="342"/>
      <c r="J60" s="126"/>
      <c r="K60" s="126"/>
      <c r="L60" s="126"/>
      <c r="M60" s="126"/>
    </row>
    <row r="61" spans="1:13" s="141" customFormat="1" ht="22.5" customHeight="1" x14ac:dyDescent="0.3">
      <c r="A61" s="180"/>
      <c r="C61" s="344" t="s">
        <v>212</v>
      </c>
      <c r="D61" s="344"/>
      <c r="E61" s="344"/>
      <c r="F61" s="344"/>
      <c r="G61" s="344"/>
      <c r="H61" s="344"/>
      <c r="I61" s="344"/>
      <c r="J61" s="126"/>
      <c r="K61" s="126"/>
      <c r="L61" s="126"/>
      <c r="M61" s="126"/>
    </row>
    <row r="62" spans="1:13" s="141" customFormat="1" ht="40.5" customHeight="1" x14ac:dyDescent="0.3">
      <c r="A62" s="180"/>
      <c r="C62" s="341" t="s">
        <v>213</v>
      </c>
      <c r="D62" s="341"/>
      <c r="E62" s="341"/>
      <c r="F62" s="341"/>
      <c r="G62" s="341"/>
      <c r="H62" s="341"/>
      <c r="I62" s="341"/>
      <c r="J62" s="126"/>
      <c r="K62" s="126"/>
      <c r="L62" s="126"/>
      <c r="M62" s="126"/>
    </row>
    <row r="63" spans="1:13" s="141" customFormat="1" ht="34.5" customHeight="1" x14ac:dyDescent="0.3">
      <c r="A63" s="180"/>
      <c r="C63" s="340" t="s">
        <v>138</v>
      </c>
      <c r="D63" s="340"/>
      <c r="E63" s="340"/>
      <c r="F63" s="340"/>
      <c r="G63" s="340"/>
      <c r="H63" s="340"/>
      <c r="I63" s="340"/>
      <c r="J63" s="126"/>
      <c r="K63" s="126"/>
      <c r="L63" s="126"/>
      <c r="M63" s="126"/>
    </row>
    <row r="64" spans="1:13" s="141" customFormat="1" ht="21.75" customHeight="1" x14ac:dyDescent="0.3">
      <c r="A64" s="180"/>
      <c r="C64" s="337" t="s">
        <v>139</v>
      </c>
      <c r="D64" s="337"/>
      <c r="E64" s="337"/>
      <c r="F64" s="337"/>
      <c r="G64" s="337"/>
      <c r="H64" s="337"/>
      <c r="I64" s="337"/>
      <c r="J64" s="126"/>
      <c r="K64" s="126"/>
      <c r="L64" s="126"/>
      <c r="M64" s="126"/>
    </row>
    <row r="65" spans="1:13" s="141" customFormat="1" ht="91.5" customHeight="1" x14ac:dyDescent="0.3">
      <c r="A65" s="180"/>
      <c r="C65" s="339" t="s">
        <v>295</v>
      </c>
      <c r="D65" s="339"/>
      <c r="E65" s="339"/>
      <c r="F65" s="339"/>
      <c r="G65" s="339"/>
      <c r="H65" s="339"/>
      <c r="I65" s="339"/>
      <c r="J65" s="126"/>
      <c r="K65" s="126"/>
      <c r="L65" s="126"/>
      <c r="M65" s="126"/>
    </row>
    <row r="66" spans="1:13" s="141" customFormat="1" ht="27" customHeight="1" x14ac:dyDescent="0.3">
      <c r="A66" s="180"/>
      <c r="C66" s="337" t="s">
        <v>140</v>
      </c>
      <c r="D66" s="337"/>
      <c r="E66" s="337"/>
      <c r="F66" s="337"/>
      <c r="G66" s="337"/>
      <c r="H66" s="337"/>
      <c r="I66" s="337"/>
      <c r="J66" s="126"/>
      <c r="K66" s="126"/>
      <c r="L66" s="126"/>
      <c r="M66" s="126"/>
    </row>
    <row r="67" spans="1:13" s="141" customFormat="1" ht="67.5" customHeight="1" x14ac:dyDescent="0.3">
      <c r="A67" s="180"/>
      <c r="C67" s="338" t="s">
        <v>296</v>
      </c>
      <c r="D67" s="338"/>
      <c r="E67" s="338"/>
      <c r="F67" s="338"/>
      <c r="G67" s="338"/>
      <c r="H67" s="338"/>
      <c r="I67" s="338"/>
      <c r="J67" s="126"/>
      <c r="K67" s="126"/>
      <c r="L67" s="126"/>
      <c r="M67" s="126"/>
    </row>
    <row r="68" spans="1:13" s="141" customFormat="1" ht="35.25" customHeight="1" x14ac:dyDescent="0.3">
      <c r="A68" s="180"/>
      <c r="C68" s="337" t="s">
        <v>319</v>
      </c>
      <c r="D68" s="337"/>
      <c r="E68" s="337"/>
      <c r="F68" s="337"/>
      <c r="G68" s="337"/>
      <c r="H68" s="337"/>
      <c r="I68" s="337"/>
      <c r="J68" s="126"/>
      <c r="K68" s="126"/>
      <c r="L68" s="126"/>
      <c r="M68" s="126"/>
    </row>
    <row r="69" spans="1:13" s="141" customFormat="1" ht="13.5" customHeight="1" x14ac:dyDescent="0.3">
      <c r="A69" s="180" t="s">
        <v>141</v>
      </c>
      <c r="C69" s="141" t="s">
        <v>142</v>
      </c>
      <c r="H69" s="145"/>
      <c r="I69" s="145"/>
      <c r="J69" s="126"/>
      <c r="K69" s="126"/>
      <c r="L69" s="126"/>
      <c r="M69" s="126"/>
    </row>
    <row r="70" spans="1:13" s="124" customFormat="1" ht="27" customHeight="1" x14ac:dyDescent="0.3">
      <c r="A70" s="152"/>
      <c r="C70" s="330" t="s">
        <v>143</v>
      </c>
      <c r="D70" s="330"/>
      <c r="E70" s="330"/>
      <c r="F70" s="330"/>
      <c r="G70" s="330"/>
      <c r="H70" s="330"/>
      <c r="I70" s="330"/>
      <c r="J70" s="126"/>
      <c r="K70" s="126"/>
      <c r="L70" s="126"/>
      <c r="M70" s="126"/>
    </row>
    <row r="71" spans="1:13" s="124" customFormat="1" ht="13.5" customHeight="1" x14ac:dyDescent="0.3">
      <c r="A71" s="152"/>
      <c r="H71" s="125"/>
      <c r="I71" s="125"/>
      <c r="J71" s="126"/>
      <c r="K71" s="126"/>
      <c r="L71" s="126"/>
      <c r="M71" s="126"/>
    </row>
    <row r="72" spans="1:13" s="141" customFormat="1" ht="13.5" customHeight="1" x14ac:dyDescent="0.3">
      <c r="A72" s="180" t="s">
        <v>144</v>
      </c>
      <c r="C72" s="141" t="s">
        <v>145</v>
      </c>
      <c r="H72" s="145"/>
      <c r="I72" s="145"/>
      <c r="J72" s="126"/>
      <c r="K72" s="126"/>
      <c r="L72" s="126"/>
      <c r="M72" s="126"/>
    </row>
    <row r="73" spans="1:13" s="124" customFormat="1" ht="41.25" customHeight="1" x14ac:dyDescent="0.3">
      <c r="A73" s="152"/>
      <c r="C73" s="330" t="s">
        <v>146</v>
      </c>
      <c r="D73" s="330"/>
      <c r="E73" s="330"/>
      <c r="F73" s="330"/>
      <c r="G73" s="330"/>
      <c r="H73" s="330"/>
      <c r="I73" s="330"/>
      <c r="J73" s="126"/>
      <c r="K73" s="126"/>
      <c r="L73" s="126"/>
      <c r="M73" s="126"/>
    </row>
    <row r="74" spans="1:13" s="124" customFormat="1" ht="13.5" customHeight="1" x14ac:dyDescent="0.3">
      <c r="A74" s="152"/>
      <c r="H74" s="125"/>
      <c r="I74" s="125"/>
      <c r="J74" s="126"/>
      <c r="K74" s="126"/>
      <c r="L74" s="126"/>
      <c r="M74" s="126"/>
    </row>
    <row r="75" spans="1:13" s="141" customFormat="1" ht="13.5" customHeight="1" x14ac:dyDescent="0.3">
      <c r="A75" s="180" t="s">
        <v>147</v>
      </c>
      <c r="C75" s="141" t="s">
        <v>148</v>
      </c>
      <c r="H75" s="145"/>
      <c r="I75" s="145"/>
      <c r="J75" s="126"/>
      <c r="K75" s="126"/>
      <c r="L75" s="126"/>
      <c r="M75" s="126"/>
    </row>
    <row r="76" spans="1:13" s="141" customFormat="1" ht="40.5" customHeight="1" x14ac:dyDescent="0.3">
      <c r="A76" s="180"/>
      <c r="C76" s="330" t="s">
        <v>149</v>
      </c>
      <c r="D76" s="330"/>
      <c r="E76" s="330"/>
      <c r="F76" s="330"/>
      <c r="G76" s="330"/>
      <c r="H76" s="330"/>
      <c r="I76" s="330"/>
      <c r="J76" s="126"/>
      <c r="K76" s="126"/>
      <c r="L76" s="126"/>
      <c r="M76" s="126"/>
    </row>
    <row r="77" spans="1:13" s="141" customFormat="1" ht="13.5" customHeight="1" x14ac:dyDescent="0.3">
      <c r="A77" s="180"/>
      <c r="C77" s="124"/>
      <c r="H77" s="145"/>
      <c r="I77" s="145"/>
      <c r="J77" s="126"/>
      <c r="K77" s="126"/>
      <c r="L77" s="126"/>
      <c r="M77" s="126"/>
    </row>
    <row r="78" spans="1:13" s="141" customFormat="1" ht="13.5" customHeight="1" x14ac:dyDescent="0.3">
      <c r="A78" s="180" t="s">
        <v>150</v>
      </c>
      <c r="C78" s="141" t="s">
        <v>151</v>
      </c>
      <c r="H78" s="145"/>
      <c r="I78" s="145"/>
      <c r="J78" s="126"/>
      <c r="K78" s="126"/>
      <c r="L78" s="126"/>
      <c r="M78" s="126"/>
    </row>
    <row r="79" spans="1:13" s="141" customFormat="1" ht="52.5" customHeight="1" x14ac:dyDescent="0.3">
      <c r="A79" s="180"/>
      <c r="C79" s="330" t="s">
        <v>152</v>
      </c>
      <c r="D79" s="330"/>
      <c r="E79" s="330"/>
      <c r="F79" s="330"/>
      <c r="G79" s="330"/>
      <c r="H79" s="330"/>
      <c r="I79" s="330"/>
      <c r="J79" s="126"/>
      <c r="K79" s="126"/>
      <c r="L79" s="126"/>
      <c r="M79" s="126"/>
    </row>
    <row r="80" spans="1:13" s="141" customFormat="1" ht="13.5" customHeight="1" x14ac:dyDescent="0.3">
      <c r="A80" s="180"/>
      <c r="C80" s="330" t="s">
        <v>153</v>
      </c>
      <c r="D80" s="330"/>
      <c r="E80" s="330"/>
      <c r="F80" s="330"/>
      <c r="G80" s="330"/>
      <c r="H80" s="330"/>
      <c r="I80" s="330"/>
      <c r="J80" s="126"/>
      <c r="K80" s="126"/>
      <c r="L80" s="126"/>
      <c r="M80" s="126"/>
    </row>
    <row r="81" spans="1:13" s="141" customFormat="1" ht="30" customHeight="1" x14ac:dyDescent="0.3">
      <c r="A81" s="180"/>
      <c r="C81" s="330" t="s">
        <v>154</v>
      </c>
      <c r="D81" s="330"/>
      <c r="E81" s="330"/>
      <c r="F81" s="330"/>
      <c r="G81" s="330"/>
      <c r="H81" s="330"/>
      <c r="I81" s="330"/>
      <c r="J81" s="126"/>
      <c r="K81" s="126"/>
      <c r="L81" s="126"/>
      <c r="M81" s="126"/>
    </row>
    <row r="82" spans="1:13" s="141" customFormat="1" ht="13.5" customHeight="1" x14ac:dyDescent="0.3">
      <c r="A82" s="180"/>
      <c r="C82" s="124"/>
      <c r="H82" s="145"/>
      <c r="I82" s="145"/>
      <c r="J82" s="126"/>
      <c r="K82" s="126"/>
      <c r="L82" s="126"/>
      <c r="M82" s="126"/>
    </row>
    <row r="83" spans="1:13" s="141" customFormat="1" ht="13.5" customHeight="1" x14ac:dyDescent="0.3">
      <c r="A83" s="180" t="s">
        <v>155</v>
      </c>
      <c r="C83" s="141" t="s">
        <v>156</v>
      </c>
      <c r="H83" s="145"/>
      <c r="I83" s="145"/>
      <c r="J83" s="126"/>
      <c r="K83" s="126"/>
      <c r="L83" s="126"/>
      <c r="M83" s="126"/>
    </row>
    <row r="84" spans="1:13" s="141" customFormat="1" ht="54.75" customHeight="1" x14ac:dyDescent="0.3">
      <c r="A84" s="180"/>
      <c r="C84" s="330" t="s">
        <v>157</v>
      </c>
      <c r="D84" s="330"/>
      <c r="E84" s="330"/>
      <c r="F84" s="330"/>
      <c r="G84" s="330"/>
      <c r="H84" s="330"/>
      <c r="I84" s="330"/>
      <c r="J84" s="126"/>
      <c r="K84" s="126"/>
      <c r="L84" s="126"/>
      <c r="M84" s="126"/>
    </row>
    <row r="85" spans="1:13" s="141" customFormat="1" ht="13.5" customHeight="1" x14ac:dyDescent="0.3">
      <c r="A85" s="180"/>
      <c r="C85" s="329" t="s">
        <v>158</v>
      </c>
      <c r="D85" s="329"/>
      <c r="E85" s="329"/>
      <c r="F85" s="329"/>
      <c r="G85" s="329"/>
      <c r="H85" s="329"/>
      <c r="I85" s="329"/>
      <c r="J85" s="126"/>
      <c r="K85" s="126"/>
      <c r="L85" s="126"/>
      <c r="M85" s="126"/>
    </row>
    <row r="86" spans="1:13" s="141" customFormat="1" ht="27.75" customHeight="1" x14ac:dyDescent="0.3">
      <c r="A86" s="180"/>
      <c r="C86" s="329" t="s">
        <v>159</v>
      </c>
      <c r="D86" s="329"/>
      <c r="E86" s="329"/>
      <c r="F86" s="329"/>
      <c r="G86" s="329"/>
      <c r="H86" s="329"/>
      <c r="I86" s="329"/>
      <c r="J86" s="126"/>
      <c r="K86" s="126"/>
      <c r="L86" s="126"/>
      <c r="M86" s="126"/>
    </row>
    <row r="87" spans="1:13" s="141" customFormat="1" ht="13.5" customHeight="1" x14ac:dyDescent="0.3">
      <c r="A87" s="180"/>
      <c r="C87" s="329" t="s">
        <v>160</v>
      </c>
      <c r="D87" s="329"/>
      <c r="E87" s="329"/>
      <c r="F87" s="329"/>
      <c r="G87" s="329"/>
      <c r="H87" s="329"/>
      <c r="I87" s="329"/>
      <c r="J87" s="126"/>
      <c r="K87" s="126"/>
      <c r="L87" s="126"/>
      <c r="M87" s="126"/>
    </row>
    <row r="88" spans="1:13" s="141" customFormat="1" ht="27.75" customHeight="1" x14ac:dyDescent="0.3">
      <c r="A88" s="180"/>
      <c r="C88" s="329" t="s">
        <v>161</v>
      </c>
      <c r="D88" s="329"/>
      <c r="E88" s="329"/>
      <c r="F88" s="329"/>
      <c r="G88" s="329"/>
      <c r="H88" s="329"/>
      <c r="I88" s="329"/>
      <c r="J88" s="126"/>
      <c r="K88" s="126"/>
      <c r="L88" s="126"/>
      <c r="M88" s="126"/>
    </row>
    <row r="89" spans="1:13" s="141" customFormat="1" ht="13.5" customHeight="1" x14ac:dyDescent="0.3">
      <c r="A89" s="180"/>
      <c r="C89" s="329" t="s">
        <v>162</v>
      </c>
      <c r="D89" s="329"/>
      <c r="E89" s="329"/>
      <c r="F89" s="329"/>
      <c r="G89" s="329"/>
      <c r="H89" s="329"/>
      <c r="I89" s="329"/>
      <c r="J89" s="126"/>
      <c r="K89" s="126"/>
      <c r="L89" s="126"/>
      <c r="M89" s="126"/>
    </row>
    <row r="90" spans="1:13" s="141" customFormat="1" ht="27.75" customHeight="1" x14ac:dyDescent="0.3">
      <c r="A90" s="180"/>
      <c r="C90" s="329" t="s">
        <v>163</v>
      </c>
      <c r="D90" s="329"/>
      <c r="E90" s="329"/>
      <c r="F90" s="329"/>
      <c r="G90" s="329"/>
      <c r="H90" s="329"/>
      <c r="I90" s="329"/>
      <c r="J90" s="126"/>
      <c r="K90" s="126"/>
      <c r="L90" s="126"/>
      <c r="M90" s="126"/>
    </row>
    <row r="91" spans="1:13" s="141" customFormat="1" ht="27.75" customHeight="1" x14ac:dyDescent="0.3">
      <c r="A91" s="180"/>
      <c r="C91" s="329" t="s">
        <v>164</v>
      </c>
      <c r="D91" s="329"/>
      <c r="E91" s="329"/>
      <c r="F91" s="329"/>
      <c r="G91" s="329"/>
      <c r="H91" s="329"/>
      <c r="I91" s="329"/>
      <c r="J91" s="126"/>
      <c r="K91" s="126"/>
      <c r="L91" s="126"/>
      <c r="M91" s="126"/>
    </row>
    <row r="92" spans="1:13" s="141" customFormat="1" ht="13.5" customHeight="1" x14ac:dyDescent="0.3">
      <c r="A92" s="180"/>
      <c r="C92" s="329" t="s">
        <v>165</v>
      </c>
      <c r="D92" s="329"/>
      <c r="E92" s="329"/>
      <c r="F92" s="329"/>
      <c r="G92" s="329"/>
      <c r="H92" s="329"/>
      <c r="I92" s="329"/>
      <c r="J92" s="126"/>
      <c r="K92" s="126"/>
      <c r="L92" s="126"/>
      <c r="M92" s="126"/>
    </row>
    <row r="93" spans="1:13" s="141" customFormat="1" ht="13.5" customHeight="1" x14ac:dyDescent="0.3">
      <c r="A93" s="180"/>
      <c r="C93" s="146"/>
      <c r="D93" s="146"/>
      <c r="E93" s="146"/>
      <c r="F93" s="146"/>
      <c r="G93" s="146"/>
      <c r="H93" s="147"/>
      <c r="I93" s="147"/>
      <c r="J93" s="126"/>
      <c r="K93" s="126"/>
      <c r="L93" s="126"/>
      <c r="M93" s="126"/>
    </row>
    <row r="94" spans="1:13" s="141" customFormat="1" ht="13.5" customHeight="1" x14ac:dyDescent="0.3">
      <c r="A94" s="180" t="s">
        <v>166</v>
      </c>
      <c r="C94" s="141" t="s">
        <v>167</v>
      </c>
      <c r="H94" s="145"/>
      <c r="I94" s="145"/>
      <c r="J94" s="126"/>
      <c r="K94" s="126"/>
      <c r="L94" s="126"/>
      <c r="M94" s="126"/>
    </row>
    <row r="95" spans="1:13" s="141" customFormat="1" ht="27.75" customHeight="1" x14ac:dyDescent="0.3">
      <c r="A95" s="180"/>
      <c r="C95" s="330" t="s">
        <v>168</v>
      </c>
      <c r="D95" s="330"/>
      <c r="E95" s="330"/>
      <c r="F95" s="330"/>
      <c r="G95" s="330"/>
      <c r="H95" s="330"/>
      <c r="I95" s="330"/>
      <c r="J95" s="126"/>
      <c r="K95" s="126"/>
      <c r="L95" s="126"/>
      <c r="M95" s="126"/>
    </row>
    <row r="96" spans="1:13" s="141" customFormat="1" ht="27.75" customHeight="1" x14ac:dyDescent="0.3">
      <c r="A96" s="180"/>
      <c r="C96" s="329" t="s">
        <v>169</v>
      </c>
      <c r="D96" s="329"/>
      <c r="E96" s="329"/>
      <c r="F96" s="329"/>
      <c r="G96" s="329"/>
      <c r="H96" s="329"/>
      <c r="I96" s="329"/>
      <c r="J96" s="126"/>
      <c r="K96" s="126"/>
      <c r="L96" s="126"/>
      <c r="M96" s="126"/>
    </row>
    <row r="97" spans="1:14" s="141" customFormat="1" ht="27.75" customHeight="1" x14ac:dyDescent="0.3">
      <c r="A97" s="180"/>
      <c r="C97" s="329" t="s">
        <v>170</v>
      </c>
      <c r="D97" s="329"/>
      <c r="E97" s="329"/>
      <c r="F97" s="329"/>
      <c r="G97" s="329"/>
      <c r="H97" s="329"/>
      <c r="I97" s="329"/>
      <c r="J97" s="126"/>
      <c r="K97" s="126"/>
      <c r="L97" s="126"/>
      <c r="M97" s="126"/>
    </row>
    <row r="98" spans="1:14" s="141" customFormat="1" ht="27.75" customHeight="1" x14ac:dyDescent="0.3">
      <c r="A98" s="180"/>
      <c r="C98" s="329" t="s">
        <v>171</v>
      </c>
      <c r="D98" s="329"/>
      <c r="E98" s="329"/>
      <c r="F98" s="329"/>
      <c r="G98" s="329"/>
      <c r="H98" s="329"/>
      <c r="I98" s="329"/>
      <c r="J98" s="126"/>
      <c r="K98" s="126"/>
      <c r="L98" s="126"/>
      <c r="M98" s="126"/>
    </row>
    <row r="99" spans="1:14" s="141" customFormat="1" ht="57.75" customHeight="1" x14ac:dyDescent="0.3">
      <c r="A99" s="180"/>
      <c r="C99" s="330" t="s">
        <v>172</v>
      </c>
      <c r="D99" s="330"/>
      <c r="E99" s="330"/>
      <c r="F99" s="330"/>
      <c r="G99" s="330"/>
      <c r="H99" s="330"/>
      <c r="I99" s="330"/>
      <c r="J99" s="126"/>
      <c r="K99" s="126"/>
      <c r="L99" s="126"/>
      <c r="M99" s="126"/>
    </row>
    <row r="100" spans="1:14" s="124" customFormat="1" x14ac:dyDescent="0.3">
      <c r="A100" s="300" t="s">
        <v>173</v>
      </c>
      <c r="B100" s="141"/>
      <c r="C100" s="141" t="s">
        <v>174</v>
      </c>
      <c r="D100" s="141"/>
      <c r="E100" s="141"/>
      <c r="F100" s="141"/>
      <c r="G100" s="141"/>
      <c r="H100" s="145"/>
      <c r="I100" s="145"/>
      <c r="J100" s="126"/>
      <c r="K100" s="126"/>
      <c r="L100" s="126"/>
      <c r="M100" s="126"/>
    </row>
    <row r="101" spans="1:14" s="124" customFormat="1" ht="27.75" customHeight="1" x14ac:dyDescent="0.3">
      <c r="A101" s="180"/>
      <c r="B101" s="141"/>
      <c r="C101" s="330" t="s">
        <v>175</v>
      </c>
      <c r="D101" s="330"/>
      <c r="E101" s="330"/>
      <c r="F101" s="330"/>
      <c r="G101" s="330"/>
      <c r="H101" s="330"/>
      <c r="I101" s="330"/>
      <c r="J101" s="126"/>
      <c r="K101" s="126"/>
      <c r="L101" s="126"/>
      <c r="M101" s="126"/>
    </row>
    <row r="102" spans="1:14" s="124" customFormat="1" ht="25.5" customHeight="1" x14ac:dyDescent="0.3">
      <c r="A102" s="180"/>
      <c r="B102" s="141"/>
      <c r="C102" s="330" t="s">
        <v>176</v>
      </c>
      <c r="D102" s="330"/>
      <c r="E102" s="330"/>
      <c r="F102" s="330"/>
      <c r="G102" s="330"/>
      <c r="H102" s="330"/>
      <c r="I102" s="330"/>
      <c r="J102" s="126"/>
      <c r="K102" s="126"/>
      <c r="L102" s="126"/>
      <c r="M102" s="126"/>
    </row>
    <row r="103" spans="1:14" s="124" customFormat="1" ht="24.75" customHeight="1" x14ac:dyDescent="0.3">
      <c r="A103" s="180" t="s">
        <v>177</v>
      </c>
      <c r="B103" s="141" t="s">
        <v>109</v>
      </c>
      <c r="C103" s="141" t="s">
        <v>178</v>
      </c>
      <c r="D103" s="141"/>
      <c r="E103" s="141"/>
      <c r="F103" s="141"/>
      <c r="G103" s="141"/>
      <c r="H103" s="145"/>
      <c r="I103" s="150"/>
      <c r="J103" s="126"/>
      <c r="K103" s="126"/>
      <c r="L103" s="126"/>
      <c r="M103" s="126"/>
    </row>
    <row r="104" spans="1:14" s="124" customFormat="1" ht="18" customHeight="1" x14ac:dyDescent="0.3">
      <c r="A104" s="152"/>
      <c r="H104" s="125"/>
      <c r="I104" s="151"/>
      <c r="J104" s="126"/>
      <c r="K104" s="126"/>
      <c r="L104" s="126"/>
      <c r="M104" s="126"/>
    </row>
    <row r="105" spans="1:14" s="124" customFormat="1" ht="45" customHeight="1" x14ac:dyDescent="0.3">
      <c r="A105" s="152"/>
      <c r="B105" s="152"/>
      <c r="C105" s="153" t="s">
        <v>6</v>
      </c>
      <c r="D105" s="154" t="s">
        <v>179</v>
      </c>
      <c r="E105" s="155"/>
      <c r="F105" s="155"/>
      <c r="G105" s="156"/>
      <c r="H105" s="157" t="s">
        <v>180</v>
      </c>
      <c r="I105" s="157" t="s">
        <v>57</v>
      </c>
      <c r="J105" s="126"/>
      <c r="K105" s="126"/>
      <c r="L105" s="126"/>
      <c r="M105" s="126"/>
      <c r="N105" s="126"/>
    </row>
    <row r="106" spans="1:14" s="124" customFormat="1" ht="18" customHeight="1" x14ac:dyDescent="0.3">
      <c r="A106" s="152"/>
      <c r="C106" s="158" t="s">
        <v>108</v>
      </c>
      <c r="D106" s="331" t="s">
        <v>181</v>
      </c>
      <c r="E106" s="332"/>
      <c r="F106" s="332"/>
      <c r="G106" s="333"/>
      <c r="H106" s="159"/>
      <c r="I106" s="159"/>
      <c r="J106" s="126"/>
      <c r="K106" s="126"/>
      <c r="L106" s="126"/>
      <c r="M106" s="126"/>
      <c r="N106" s="126"/>
    </row>
    <row r="107" spans="1:14" s="124" customFormat="1" ht="18" customHeight="1" x14ac:dyDescent="0.3">
      <c r="A107" s="152"/>
      <c r="C107" s="160">
        <v>1</v>
      </c>
      <c r="D107" s="326" t="s">
        <v>182</v>
      </c>
      <c r="E107" s="326"/>
      <c r="F107" s="326"/>
      <c r="G107" s="326"/>
      <c r="H107" s="161">
        <v>0.65256385512414039</v>
      </c>
      <c r="I107" s="161">
        <v>0.65256385512414039</v>
      </c>
      <c r="J107" s="126"/>
      <c r="K107" s="126"/>
      <c r="L107" s="126"/>
      <c r="M107" s="126"/>
      <c r="N107" s="126"/>
    </row>
    <row r="108" spans="1:14" s="124" customFormat="1" ht="18" customHeight="1" x14ac:dyDescent="0.3">
      <c r="A108" s="152"/>
      <c r="C108" s="160">
        <v>2</v>
      </c>
      <c r="D108" s="326" t="s">
        <v>183</v>
      </c>
      <c r="E108" s="326"/>
      <c r="F108" s="326"/>
      <c r="G108" s="326"/>
      <c r="H108" s="161">
        <v>0.51565797769707944</v>
      </c>
      <c r="I108" s="161">
        <v>0.51565797769707944</v>
      </c>
      <c r="J108" s="126"/>
      <c r="K108" s="126"/>
      <c r="L108" s="126"/>
      <c r="M108" s="126"/>
      <c r="N108" s="126"/>
    </row>
    <row r="109" spans="1:14" s="124" customFormat="1" ht="18" customHeight="1" x14ac:dyDescent="0.3">
      <c r="A109" s="152"/>
      <c r="C109" s="160">
        <v>3</v>
      </c>
      <c r="D109" s="326" t="s">
        <v>184</v>
      </c>
      <c r="E109" s="326"/>
      <c r="F109" s="326"/>
      <c r="G109" s="326"/>
      <c r="H109" s="161">
        <v>0.51565797769707944</v>
      </c>
      <c r="I109" s="161">
        <v>0.51565797769707944</v>
      </c>
      <c r="J109" s="126"/>
      <c r="K109" s="126"/>
      <c r="L109" s="126"/>
      <c r="M109" s="126"/>
      <c r="N109" s="126"/>
    </row>
    <row r="110" spans="1:14" s="124" customFormat="1" ht="24.75" customHeight="1" x14ac:dyDescent="0.3">
      <c r="A110" s="152"/>
      <c r="C110" s="160">
        <v>4</v>
      </c>
      <c r="D110" s="326" t="s">
        <v>185</v>
      </c>
      <c r="E110" s="326"/>
      <c r="F110" s="326"/>
      <c r="G110" s="326"/>
      <c r="H110" s="161">
        <v>0</v>
      </c>
      <c r="I110" s="161">
        <v>0</v>
      </c>
      <c r="J110" s="126"/>
      <c r="K110" s="126"/>
      <c r="L110" s="126"/>
      <c r="M110" s="126"/>
      <c r="N110" s="126"/>
    </row>
    <row r="111" spans="1:14" s="124" customFormat="1" ht="18" customHeight="1" x14ac:dyDescent="0.3">
      <c r="A111" s="152"/>
      <c r="C111" s="160">
        <v>5</v>
      </c>
      <c r="D111" s="326" t="s">
        <v>186</v>
      </c>
      <c r="E111" s="326"/>
      <c r="F111" s="326"/>
      <c r="G111" s="326"/>
      <c r="H111" s="161">
        <v>0.13690587742706092</v>
      </c>
      <c r="I111" s="161">
        <v>0.13690587742706092</v>
      </c>
      <c r="J111" s="126"/>
      <c r="K111" s="126"/>
      <c r="L111" s="126"/>
      <c r="M111" s="126"/>
      <c r="N111" s="126"/>
    </row>
    <row r="112" spans="1:14" s="124" customFormat="1" ht="27.75" customHeight="1" x14ac:dyDescent="0.3">
      <c r="A112" s="152"/>
      <c r="C112" s="160">
        <v>6</v>
      </c>
      <c r="D112" s="326" t="s">
        <v>187</v>
      </c>
      <c r="E112" s="326"/>
      <c r="F112" s="326"/>
      <c r="G112" s="326"/>
      <c r="H112" s="161">
        <v>0</v>
      </c>
      <c r="I112" s="161">
        <v>0</v>
      </c>
      <c r="J112" s="126"/>
      <c r="K112" s="126"/>
      <c r="L112" s="126"/>
      <c r="M112" s="126"/>
      <c r="N112" s="126"/>
    </row>
    <row r="113" spans="1:14" s="141" customFormat="1" ht="21.75" customHeight="1" x14ac:dyDescent="0.3">
      <c r="A113" s="152"/>
      <c r="B113" s="124"/>
      <c r="C113" s="160">
        <v>7</v>
      </c>
      <c r="D113" s="326" t="s">
        <v>188</v>
      </c>
      <c r="E113" s="326"/>
      <c r="F113" s="326"/>
      <c r="G113" s="326"/>
      <c r="H113" s="161">
        <v>0.23231658045672662</v>
      </c>
      <c r="I113" s="161">
        <v>0.23231658045672662</v>
      </c>
      <c r="J113" s="126"/>
      <c r="K113" s="126"/>
      <c r="L113" s="126"/>
      <c r="M113" s="126"/>
      <c r="N113" s="126"/>
    </row>
    <row r="114" spans="1:14" s="141" customFormat="1" ht="13.5" customHeight="1" x14ac:dyDescent="0.3">
      <c r="A114" s="152"/>
      <c r="B114" s="124"/>
      <c r="C114" s="160">
        <v>8</v>
      </c>
      <c r="D114" s="326" t="s">
        <v>189</v>
      </c>
      <c r="E114" s="326"/>
      <c r="F114" s="326"/>
      <c r="G114" s="326"/>
      <c r="H114" s="161">
        <v>0</v>
      </c>
      <c r="I114" s="161">
        <v>0</v>
      </c>
      <c r="J114" s="126"/>
      <c r="K114" s="126"/>
      <c r="L114" s="126"/>
      <c r="M114" s="126"/>
      <c r="N114" s="126"/>
    </row>
    <row r="115" spans="1:14" s="141" customFormat="1" ht="27.75" customHeight="1" x14ac:dyDescent="0.3">
      <c r="A115" s="152"/>
      <c r="B115" s="124"/>
      <c r="C115" s="160">
        <v>9</v>
      </c>
      <c r="D115" s="326" t="s">
        <v>190</v>
      </c>
      <c r="E115" s="326"/>
      <c r="F115" s="326"/>
      <c r="G115" s="326"/>
      <c r="H115" s="161">
        <v>-3.4681297563946473E-2</v>
      </c>
      <c r="I115" s="161">
        <v>-0.45575707131972465</v>
      </c>
      <c r="J115" s="126"/>
      <c r="K115" s="126"/>
      <c r="L115" s="126"/>
      <c r="M115" s="126"/>
      <c r="N115" s="126"/>
    </row>
    <row r="116" spans="1:14" s="141" customFormat="1" ht="16.5" customHeight="1" x14ac:dyDescent="0.3">
      <c r="A116" s="152"/>
      <c r="B116" s="124"/>
      <c r="C116" s="160">
        <v>10</v>
      </c>
      <c r="D116" s="326" t="s">
        <v>191</v>
      </c>
      <c r="E116" s="326"/>
      <c r="F116" s="326"/>
      <c r="G116" s="326"/>
      <c r="H116" s="162">
        <v>6.1408431155768155E-3</v>
      </c>
      <c r="I116" s="161">
        <v>1.9509436330654543E-2</v>
      </c>
      <c r="J116" s="126"/>
      <c r="K116" s="126"/>
      <c r="L116" s="126"/>
      <c r="M116" s="126"/>
      <c r="N116" s="126"/>
    </row>
    <row r="117" spans="1:14" s="141" customFormat="1" ht="17.25" customHeight="1" x14ac:dyDescent="0.3">
      <c r="A117" s="152"/>
      <c r="B117" s="124"/>
      <c r="C117" s="158" t="s">
        <v>112</v>
      </c>
      <c r="D117" s="334" t="s">
        <v>192</v>
      </c>
      <c r="E117" s="335"/>
      <c r="F117" s="335"/>
      <c r="G117" s="336"/>
      <c r="H117" s="161"/>
      <c r="I117" s="161"/>
      <c r="J117" s="126"/>
      <c r="K117" s="126"/>
      <c r="L117" s="126"/>
      <c r="M117" s="126"/>
      <c r="N117" s="126"/>
    </row>
    <row r="118" spans="1:14" s="124" customFormat="1" ht="13.5" customHeight="1" x14ac:dyDescent="0.3">
      <c r="A118" s="152"/>
      <c r="C118" s="160">
        <v>1</v>
      </c>
      <c r="D118" s="326" t="s">
        <v>193</v>
      </c>
      <c r="E118" s="326"/>
      <c r="F118" s="326"/>
      <c r="G118" s="326"/>
      <c r="H118" s="163">
        <v>5000000</v>
      </c>
      <c r="I118" s="163">
        <v>5000000</v>
      </c>
      <c r="J118" s="126"/>
      <c r="K118" s="126"/>
      <c r="L118" s="126"/>
      <c r="M118" s="126"/>
      <c r="N118" s="126"/>
    </row>
    <row r="119" spans="1:14" s="152" customFormat="1" ht="39.75" customHeight="1" x14ac:dyDescent="0.3">
      <c r="B119" s="124"/>
      <c r="C119" s="160">
        <v>2</v>
      </c>
      <c r="D119" s="326" t="s">
        <v>194</v>
      </c>
      <c r="E119" s="326"/>
      <c r="F119" s="326"/>
      <c r="G119" s="326"/>
      <c r="H119" s="164">
        <v>4.4000000000000002E-4</v>
      </c>
      <c r="I119" s="164">
        <v>4.4000000000000002E-4</v>
      </c>
      <c r="J119" s="126"/>
      <c r="K119" s="126"/>
      <c r="L119" s="126"/>
      <c r="M119" s="126"/>
      <c r="N119" s="126"/>
    </row>
    <row r="120" spans="1:14" s="124" customFormat="1" ht="17.25" customHeight="1" x14ac:dyDescent="0.3">
      <c r="A120" s="152"/>
      <c r="C120" s="160">
        <v>3</v>
      </c>
      <c r="D120" s="326" t="s">
        <v>195</v>
      </c>
      <c r="E120" s="326"/>
      <c r="F120" s="326"/>
      <c r="G120" s="326"/>
      <c r="H120" s="161">
        <v>0.89570000000000005</v>
      </c>
      <c r="I120" s="161">
        <v>0.89570000000000005</v>
      </c>
      <c r="J120" s="126"/>
      <c r="K120" s="126"/>
      <c r="L120" s="126"/>
      <c r="M120" s="126"/>
      <c r="N120" s="126"/>
    </row>
    <row r="121" spans="1:14" s="124" customFormat="1" ht="26.25" customHeight="1" x14ac:dyDescent="0.3">
      <c r="A121" s="152"/>
      <c r="C121" s="160">
        <v>4</v>
      </c>
      <c r="D121" s="326" t="s">
        <v>196</v>
      </c>
      <c r="E121" s="326"/>
      <c r="F121" s="326"/>
      <c r="G121" s="326"/>
      <c r="H121" s="161">
        <v>0.02</v>
      </c>
      <c r="I121" s="161">
        <v>0.02</v>
      </c>
      <c r="J121" s="126"/>
      <c r="K121" s="126"/>
      <c r="L121" s="126"/>
      <c r="M121" s="126"/>
      <c r="N121" s="126"/>
    </row>
    <row r="122" spans="1:14" s="124" customFormat="1" ht="18.75" customHeight="1" x14ac:dyDescent="0.3">
      <c r="A122" s="152"/>
      <c r="C122" s="160">
        <v>5</v>
      </c>
      <c r="D122" s="326" t="s">
        <v>289</v>
      </c>
      <c r="E122" s="326"/>
      <c r="F122" s="326"/>
      <c r="G122" s="326"/>
      <c r="H122" s="161">
        <v>0.7596371763290769</v>
      </c>
      <c r="I122" s="161">
        <v>0.7596371763290769</v>
      </c>
      <c r="J122" s="126"/>
      <c r="K122" s="126"/>
      <c r="L122" s="126"/>
      <c r="M122" s="126"/>
      <c r="N122" s="126"/>
    </row>
    <row r="123" spans="1:14" s="124" customFormat="1" ht="27" customHeight="1" x14ac:dyDescent="0.3">
      <c r="A123" s="152"/>
      <c r="C123" s="165">
        <v>6</v>
      </c>
      <c r="D123" s="166" t="s">
        <v>197</v>
      </c>
      <c r="E123" s="167"/>
      <c r="F123" s="167"/>
      <c r="G123" s="168"/>
      <c r="H123" s="169">
        <v>9544.0300000000007</v>
      </c>
      <c r="I123" s="169">
        <v>9544.0300000000007</v>
      </c>
      <c r="J123" s="126"/>
      <c r="K123" s="126"/>
      <c r="L123" s="126"/>
      <c r="M123" s="126"/>
    </row>
    <row r="124" spans="1:14" s="124" customFormat="1" ht="27" customHeight="1" x14ac:dyDescent="0.3">
      <c r="H124" s="125"/>
      <c r="I124" s="170"/>
      <c r="J124" s="126"/>
      <c r="K124" s="126"/>
      <c r="L124" s="126"/>
      <c r="M124" s="126"/>
    </row>
    <row r="125" spans="1:14" s="124" customFormat="1" ht="15.75" customHeight="1" x14ac:dyDescent="0.3">
      <c r="G125" s="327" t="s">
        <v>316</v>
      </c>
      <c r="H125" s="328"/>
      <c r="I125" s="328"/>
      <c r="J125" s="126"/>
      <c r="K125" s="126"/>
      <c r="L125" s="126"/>
      <c r="M125" s="126"/>
    </row>
    <row r="126" spans="1:14" s="124" customFormat="1" ht="29.25" customHeight="1" x14ac:dyDescent="0.3">
      <c r="C126" s="171" t="s">
        <v>198</v>
      </c>
      <c r="D126" s="171"/>
      <c r="E126" s="172"/>
      <c r="F126" s="323" t="s">
        <v>287</v>
      </c>
      <c r="G126" s="323"/>
      <c r="H126" s="323"/>
      <c r="I126" s="323"/>
      <c r="J126" s="126"/>
      <c r="K126" s="126"/>
      <c r="L126" s="126"/>
      <c r="M126" s="126"/>
    </row>
    <row r="127" spans="1:14" s="124" customFormat="1" ht="24" customHeight="1" x14ac:dyDescent="0.3">
      <c r="A127" s="325" t="s">
        <v>209</v>
      </c>
      <c r="B127" s="325"/>
      <c r="C127" s="325"/>
      <c r="D127" s="325"/>
      <c r="E127" s="173" t="s">
        <v>300</v>
      </c>
      <c r="F127" s="141" t="s">
        <v>312</v>
      </c>
      <c r="G127" s="141" t="s">
        <v>313</v>
      </c>
      <c r="H127" s="323" t="s">
        <v>314</v>
      </c>
      <c r="I127" s="323"/>
      <c r="J127" s="126"/>
      <c r="K127" s="126"/>
      <c r="L127" s="126"/>
      <c r="M127" s="126"/>
    </row>
    <row r="128" spans="1:14" s="124" customFormat="1" ht="16.5" customHeight="1" x14ac:dyDescent="0.3">
      <c r="C128" s="174"/>
      <c r="H128" s="125"/>
      <c r="I128" s="125"/>
      <c r="J128" s="126"/>
      <c r="K128" s="126"/>
      <c r="L128" s="126"/>
      <c r="M128" s="126"/>
    </row>
    <row r="129" spans="3:13" s="124" customFormat="1" ht="27.75" customHeight="1" x14ac:dyDescent="0.3">
      <c r="C129" s="174"/>
      <c r="H129" s="125"/>
      <c r="I129" s="125"/>
      <c r="J129" s="126"/>
      <c r="K129" s="126"/>
      <c r="L129" s="126"/>
      <c r="M129" s="126"/>
    </row>
    <row r="130" spans="3:13" s="124" customFormat="1" ht="18.75" customHeight="1" x14ac:dyDescent="0.3">
      <c r="C130" s="174"/>
      <c r="H130" s="125"/>
      <c r="I130" s="125"/>
      <c r="J130" s="126"/>
      <c r="K130" s="126"/>
      <c r="L130" s="126"/>
      <c r="M130" s="126"/>
    </row>
    <row r="131" spans="3:13" x14ac:dyDescent="0.3">
      <c r="F131" s="176"/>
    </row>
    <row r="134" spans="3:13" x14ac:dyDescent="0.3">
      <c r="E134" s="178"/>
      <c r="H134" s="179"/>
    </row>
    <row r="159" ht="14.25" customHeight="1" x14ac:dyDescent="0.3"/>
  </sheetData>
  <mergeCells count="75">
    <mergeCell ref="C23:I23"/>
    <mergeCell ref="F126:I126"/>
    <mergeCell ref="E11:F11"/>
    <mergeCell ref="C16:I16"/>
    <mergeCell ref="C21:I21"/>
    <mergeCell ref="C22:I22"/>
    <mergeCell ref="C50:I50"/>
    <mergeCell ref="C24:I24"/>
    <mergeCell ref="C29:I29"/>
    <mergeCell ref="C37:I37"/>
    <mergeCell ref="C45:I45"/>
    <mergeCell ref="C48:I48"/>
    <mergeCell ref="C49:I49"/>
    <mergeCell ref="C55:E55"/>
    <mergeCell ref="C51:D51"/>
    <mergeCell ref="C52:I52"/>
    <mergeCell ref="C53:I53"/>
    <mergeCell ref="C60:I60"/>
    <mergeCell ref="C61:I61"/>
    <mergeCell ref="C62:I62"/>
    <mergeCell ref="C54:I54"/>
    <mergeCell ref="C56:H56"/>
    <mergeCell ref="C58:H58"/>
    <mergeCell ref="C67:I67"/>
    <mergeCell ref="C57:I57"/>
    <mergeCell ref="C63:I63"/>
    <mergeCell ref="C64:I64"/>
    <mergeCell ref="C65:I65"/>
    <mergeCell ref="C66:I66"/>
    <mergeCell ref="C59:I59"/>
    <mergeCell ref="C68:I68"/>
    <mergeCell ref="C89:I89"/>
    <mergeCell ref="C70:I70"/>
    <mergeCell ref="C73:I73"/>
    <mergeCell ref="C76:I76"/>
    <mergeCell ref="C79:I79"/>
    <mergeCell ref="C80:I80"/>
    <mergeCell ref="C81:I81"/>
    <mergeCell ref="C84:I84"/>
    <mergeCell ref="C85:I85"/>
    <mergeCell ref="C86:I86"/>
    <mergeCell ref="C87:I87"/>
    <mergeCell ref="C88:I88"/>
    <mergeCell ref="D116:G116"/>
    <mergeCell ref="D118:G118"/>
    <mergeCell ref="D119:G119"/>
    <mergeCell ref="D107:G107"/>
    <mergeCell ref="C90:I90"/>
    <mergeCell ref="C91:I91"/>
    <mergeCell ref="C92:I92"/>
    <mergeCell ref="C95:I95"/>
    <mergeCell ref="C96:I96"/>
    <mergeCell ref="C97:I97"/>
    <mergeCell ref="C98:I98"/>
    <mergeCell ref="C99:I99"/>
    <mergeCell ref="C101:I101"/>
    <mergeCell ref="C102:I102"/>
    <mergeCell ref="D106:G106"/>
    <mergeCell ref="D117:G117"/>
    <mergeCell ref="A10:I10"/>
    <mergeCell ref="H127:I127"/>
    <mergeCell ref="D2:I2"/>
    <mergeCell ref="A127:D127"/>
    <mergeCell ref="D121:G121"/>
    <mergeCell ref="D122:G122"/>
    <mergeCell ref="G125:I125"/>
    <mergeCell ref="D120:G120"/>
    <mergeCell ref="D108:G108"/>
    <mergeCell ref="D109:G109"/>
    <mergeCell ref="D110:G110"/>
    <mergeCell ref="D111:G111"/>
    <mergeCell ref="D112:G112"/>
    <mergeCell ref="D113:G113"/>
    <mergeCell ref="D114:G114"/>
    <mergeCell ref="D115:G115"/>
  </mergeCells>
  <hyperlinks>
    <hyperlink ref="E3" location="Records!A1" display="Record"/>
  </hyperlinks>
  <pageMargins left="0.7" right="0.7" top="0.75" bottom="0.75" header="0.3" footer="0.3"/>
  <pageSetup paperSize="9" scale="5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7"/>
  <sheetViews>
    <sheetView topLeftCell="A25" zoomScaleNormal="100" workbookViewId="0">
      <selection activeCell="L36" sqref="L36"/>
    </sheetView>
  </sheetViews>
  <sheetFormatPr defaultColWidth="9" defaultRowHeight="14.4" x14ac:dyDescent="0.25"/>
  <cols>
    <col min="1" max="1" width="6" style="181" customWidth="1"/>
    <col min="2" max="2" width="38.44140625" style="181" customWidth="1"/>
    <col min="3" max="3" width="9.44140625" style="181" customWidth="1"/>
    <col min="4" max="4" width="11.5546875" style="181" customWidth="1"/>
    <col min="5" max="5" width="9.44140625" style="181" customWidth="1"/>
    <col min="6" max="7" width="9.33203125" style="181" customWidth="1"/>
    <col min="8" max="8" width="10.44140625" style="181" customWidth="1"/>
    <col min="9" max="9" width="9" style="181" customWidth="1"/>
    <col min="10" max="10" width="11.6640625" style="186" customWidth="1"/>
    <col min="11" max="11" width="9" style="182"/>
    <col min="12" max="12" width="16.88671875" style="181" bestFit="1" customWidth="1"/>
    <col min="13" max="13" width="17.88671875" style="181" bestFit="1" customWidth="1"/>
    <col min="14" max="14" width="17" style="181" bestFit="1" customWidth="1"/>
    <col min="15" max="15" width="9" style="181"/>
    <col min="16" max="16" width="20.5546875" style="181" customWidth="1"/>
    <col min="17" max="21" width="9" style="181"/>
    <col min="22" max="24" width="10.109375" style="181" bestFit="1" customWidth="1"/>
    <col min="25" max="16384" width="9" style="181"/>
  </cols>
  <sheetData>
    <row r="1" spans="1:24" ht="50.25" customHeight="1" x14ac:dyDescent="0.25">
      <c r="F1" s="367" t="s">
        <v>265</v>
      </c>
      <c r="G1" s="367"/>
      <c r="H1" s="367"/>
      <c r="I1" s="367"/>
      <c r="J1" s="367"/>
    </row>
    <row r="2" spans="1:24" ht="15.75" customHeight="1" x14ac:dyDescent="0.25">
      <c r="A2" s="183" t="s">
        <v>286</v>
      </c>
      <c r="B2" s="183"/>
      <c r="C2" s="183"/>
      <c r="D2" s="184"/>
      <c r="E2" s="184"/>
      <c r="F2" s="185"/>
      <c r="G2" s="185"/>
    </row>
    <row r="3" spans="1:24" ht="15.75" customHeight="1" x14ac:dyDescent="0.25">
      <c r="A3" s="183" t="s">
        <v>1</v>
      </c>
      <c r="B3" s="183"/>
      <c r="C3" s="183"/>
      <c r="D3" s="184"/>
      <c r="E3" s="184"/>
      <c r="F3" s="184"/>
      <c r="G3" s="187"/>
    </row>
    <row r="4" spans="1:24" ht="15.75" customHeight="1" x14ac:dyDescent="0.25">
      <c r="A4" s="188" t="s">
        <v>2</v>
      </c>
      <c r="B4" s="188"/>
      <c r="C4" s="188"/>
      <c r="D4" s="189"/>
      <c r="E4" s="189"/>
      <c r="I4" s="189"/>
      <c r="J4" s="190" t="s">
        <v>3</v>
      </c>
    </row>
    <row r="5" spans="1:24" s="189" customFormat="1" ht="16.5" customHeight="1" x14ac:dyDescent="0.25">
      <c r="A5" s="131" t="s">
        <v>307</v>
      </c>
      <c r="B5" s="188"/>
      <c r="C5" s="188"/>
      <c r="J5" s="191" t="s">
        <v>308</v>
      </c>
      <c r="K5" s="192"/>
    </row>
    <row r="6" spans="1:24" s="189" customFormat="1" ht="2.25" customHeight="1" x14ac:dyDescent="0.25">
      <c r="A6" s="193"/>
      <c r="B6" s="193"/>
      <c r="C6" s="193"/>
      <c r="D6" s="193"/>
      <c r="E6" s="193"/>
      <c r="F6" s="193"/>
      <c r="G6" s="193"/>
      <c r="H6" s="193"/>
      <c r="I6" s="193"/>
      <c r="J6" s="194"/>
      <c r="K6" s="192"/>
    </row>
    <row r="7" spans="1:24" s="189" customFormat="1" x14ac:dyDescent="0.25">
      <c r="A7" s="188"/>
      <c r="B7" s="188"/>
      <c r="C7" s="188"/>
      <c r="J7" s="195"/>
      <c r="K7" s="192"/>
    </row>
    <row r="8" spans="1:24" ht="15.75" customHeight="1" x14ac:dyDescent="0.25">
      <c r="A8" s="368" t="s">
        <v>253</v>
      </c>
      <c r="B8" s="368"/>
      <c r="C8" s="368"/>
      <c r="D8" s="368"/>
      <c r="E8" s="368"/>
      <c r="F8" s="368"/>
      <c r="G8" s="368"/>
      <c r="H8" s="368"/>
      <c r="I8" s="368"/>
    </row>
    <row r="9" spans="1:24" ht="15.75" customHeight="1" x14ac:dyDescent="0.25">
      <c r="A9" s="366">
        <v>44834</v>
      </c>
      <c r="B9" s="366"/>
      <c r="C9" s="366"/>
      <c r="D9" s="366"/>
      <c r="E9" s="366"/>
      <c r="F9" s="366"/>
      <c r="G9" s="366"/>
      <c r="H9" s="366"/>
      <c r="I9" s="366"/>
    </row>
    <row r="10" spans="1:24" x14ac:dyDescent="0.25">
      <c r="I10" s="181" t="s">
        <v>5</v>
      </c>
    </row>
    <row r="12" spans="1:24" ht="47.25" customHeight="1" x14ac:dyDescent="0.25">
      <c r="A12" s="196" t="s">
        <v>6</v>
      </c>
      <c r="B12" s="357" t="s">
        <v>251</v>
      </c>
      <c r="C12" s="358"/>
      <c r="D12" s="359"/>
      <c r="E12" s="362" t="s">
        <v>309</v>
      </c>
      <c r="F12" s="362"/>
      <c r="G12" s="362" t="s">
        <v>303</v>
      </c>
      <c r="H12" s="362"/>
      <c r="I12" s="362" t="s">
        <v>252</v>
      </c>
      <c r="J12" s="362"/>
    </row>
    <row r="13" spans="1:24" ht="15" customHeight="1" x14ac:dyDescent="0.25">
      <c r="A13" s="197" t="s">
        <v>216</v>
      </c>
      <c r="B13" s="357" t="s">
        <v>215</v>
      </c>
      <c r="C13" s="358"/>
      <c r="D13" s="359"/>
      <c r="E13" s="357">
        <v>1</v>
      </c>
      <c r="F13" s="359"/>
      <c r="G13" s="357">
        <v>1</v>
      </c>
      <c r="H13" s="359"/>
      <c r="I13" s="357">
        <v>3</v>
      </c>
      <c r="J13" s="359"/>
    </row>
    <row r="14" spans="1:24" ht="18" customHeight="1" x14ac:dyDescent="0.3">
      <c r="A14" s="198">
        <v>1</v>
      </c>
      <c r="B14" s="199" t="s">
        <v>250</v>
      </c>
      <c r="C14" s="200"/>
      <c r="D14" s="201"/>
      <c r="E14" s="354">
        <v>19944027530</v>
      </c>
      <c r="F14" s="355"/>
      <c r="G14" s="349">
        <v>13276256985</v>
      </c>
      <c r="H14" s="350"/>
      <c r="I14" s="347">
        <v>3.1280634041603999</v>
      </c>
      <c r="J14" s="347"/>
      <c r="L14" s="126"/>
      <c r="M14" s="126"/>
      <c r="N14" s="126"/>
      <c r="O14" s="126"/>
      <c r="V14" s="202"/>
      <c r="W14" s="202"/>
      <c r="X14" s="186"/>
    </row>
    <row r="15" spans="1:24" ht="18" customHeight="1" x14ac:dyDescent="0.3">
      <c r="A15" s="198"/>
      <c r="B15" s="199" t="s">
        <v>220</v>
      </c>
      <c r="C15" s="200"/>
      <c r="D15" s="201"/>
      <c r="E15" s="351"/>
      <c r="F15" s="351"/>
      <c r="G15" s="349"/>
      <c r="H15" s="350"/>
      <c r="I15" s="347"/>
      <c r="J15" s="347"/>
      <c r="L15" s="126"/>
      <c r="M15" s="126"/>
      <c r="N15" s="126"/>
      <c r="O15" s="126"/>
    </row>
    <row r="16" spans="1:24" ht="18" customHeight="1" x14ac:dyDescent="0.3">
      <c r="A16" s="198"/>
      <c r="B16" s="199" t="s">
        <v>15</v>
      </c>
      <c r="C16" s="200"/>
      <c r="D16" s="201"/>
      <c r="E16" s="351">
        <v>13444027530</v>
      </c>
      <c r="F16" s="351"/>
      <c r="G16" s="349">
        <v>6776256985</v>
      </c>
      <c r="H16" s="350"/>
      <c r="I16" s="347">
        <v>2.1085896746712902</v>
      </c>
      <c r="J16" s="347"/>
      <c r="L16" s="126"/>
      <c r="M16" s="126"/>
      <c r="N16" s="126"/>
      <c r="O16" s="126"/>
      <c r="V16" s="202"/>
      <c r="W16" s="202"/>
      <c r="X16" s="186"/>
    </row>
    <row r="17" spans="1:24" ht="18" customHeight="1" x14ac:dyDescent="0.3">
      <c r="A17" s="198"/>
      <c r="B17" s="199" t="s">
        <v>249</v>
      </c>
      <c r="C17" s="200"/>
      <c r="D17" s="201"/>
      <c r="E17" s="351">
        <v>6500000000</v>
      </c>
      <c r="F17" s="351"/>
      <c r="G17" s="349">
        <v>6500000000</v>
      </c>
      <c r="H17" s="350"/>
      <c r="I17" s="347"/>
      <c r="J17" s="347"/>
      <c r="L17" s="126"/>
      <c r="M17" s="126"/>
      <c r="N17" s="126"/>
      <c r="O17" s="126"/>
    </row>
    <row r="18" spans="1:24" ht="18" customHeight="1" x14ac:dyDescent="0.3">
      <c r="A18" s="198">
        <v>2</v>
      </c>
      <c r="B18" s="199" t="s">
        <v>254</v>
      </c>
      <c r="C18" s="200"/>
      <c r="D18" s="201"/>
      <c r="E18" s="351">
        <v>37763496760</v>
      </c>
      <c r="F18" s="351"/>
      <c r="G18" s="349">
        <v>41608374230</v>
      </c>
      <c r="H18" s="350"/>
      <c r="I18" s="347">
        <v>0.71405181608818702</v>
      </c>
      <c r="J18" s="347"/>
      <c r="L18" s="126"/>
      <c r="M18" s="126"/>
      <c r="N18" s="126"/>
      <c r="O18" s="126"/>
      <c r="V18" s="202"/>
      <c r="W18" s="202"/>
      <c r="X18" s="186"/>
    </row>
    <row r="19" spans="1:24" ht="18" customHeight="1" x14ac:dyDescent="0.3">
      <c r="A19" s="198" t="s">
        <v>255</v>
      </c>
      <c r="B19" s="199" t="s">
        <v>230</v>
      </c>
      <c r="C19" s="200"/>
      <c r="D19" s="201"/>
      <c r="E19" s="351">
        <v>29840832000</v>
      </c>
      <c r="F19" s="351"/>
      <c r="G19" s="349">
        <v>33665752000</v>
      </c>
      <c r="H19" s="350"/>
      <c r="I19" s="347">
        <v>0.61494179038098595</v>
      </c>
      <c r="J19" s="347"/>
      <c r="L19" s="126"/>
      <c r="M19" s="126"/>
      <c r="N19" s="126"/>
      <c r="O19" s="126"/>
      <c r="V19" s="202"/>
      <c r="W19" s="202"/>
      <c r="X19" s="186"/>
    </row>
    <row r="20" spans="1:24" ht="18" customHeight="1" x14ac:dyDescent="0.3">
      <c r="A20" s="198" t="s">
        <v>284</v>
      </c>
      <c r="B20" s="199" t="s">
        <v>285</v>
      </c>
      <c r="C20" s="200"/>
      <c r="D20" s="201"/>
      <c r="E20" s="351">
        <v>7922664760</v>
      </c>
      <c r="F20" s="351"/>
      <c r="G20" s="349">
        <v>7942622230</v>
      </c>
      <c r="H20" s="350"/>
      <c r="I20" s="347">
        <v>1.8171489513256001</v>
      </c>
      <c r="J20" s="347"/>
      <c r="L20" s="126"/>
      <c r="M20" s="126"/>
      <c r="N20" s="126"/>
      <c r="O20" s="126"/>
      <c r="V20" s="202"/>
      <c r="W20" s="202"/>
      <c r="X20" s="186"/>
    </row>
    <row r="21" spans="1:24" ht="18" customHeight="1" x14ac:dyDescent="0.3">
      <c r="A21" s="198">
        <v>3</v>
      </c>
      <c r="B21" s="199" t="s">
        <v>248</v>
      </c>
      <c r="C21" s="200"/>
      <c r="D21" s="201"/>
      <c r="E21" s="351"/>
      <c r="F21" s="351"/>
      <c r="G21" s="349"/>
      <c r="H21" s="350"/>
      <c r="I21" s="347"/>
      <c r="J21" s="347"/>
      <c r="L21" s="126"/>
      <c r="M21" s="126"/>
      <c r="N21" s="126"/>
      <c r="O21" s="126"/>
      <c r="V21" s="202"/>
      <c r="W21" s="202"/>
      <c r="X21" s="186"/>
    </row>
    <row r="22" spans="1:24" ht="18" customHeight="1" x14ac:dyDescent="0.3">
      <c r="A22" s="198">
        <v>4</v>
      </c>
      <c r="B22" s="199" t="s">
        <v>239</v>
      </c>
      <c r="C22" s="200"/>
      <c r="D22" s="201"/>
      <c r="E22" s="351"/>
      <c r="F22" s="351"/>
      <c r="G22" s="349"/>
      <c r="H22" s="350"/>
      <c r="I22" s="347"/>
      <c r="J22" s="347"/>
      <c r="L22" s="126"/>
      <c r="M22" s="126"/>
      <c r="N22" s="126"/>
      <c r="O22" s="126"/>
      <c r="V22" s="202"/>
      <c r="W22" s="202"/>
      <c r="X22" s="186"/>
    </row>
    <row r="23" spans="1:24" ht="18" customHeight="1" x14ac:dyDescent="0.3">
      <c r="A23" s="203">
        <v>5</v>
      </c>
      <c r="B23" s="204" t="s">
        <v>238</v>
      </c>
      <c r="C23" s="205"/>
      <c r="D23" s="206"/>
      <c r="E23" s="351">
        <v>158122468</v>
      </c>
      <c r="F23" s="351"/>
      <c r="G23" s="349">
        <v>176796714</v>
      </c>
      <c r="H23" s="350"/>
      <c r="I23" s="347">
        <v>1.16401351011968</v>
      </c>
      <c r="J23" s="347"/>
      <c r="L23" s="126"/>
      <c r="M23" s="126"/>
      <c r="N23" s="126"/>
      <c r="O23" s="126"/>
      <c r="V23" s="202"/>
      <c r="W23" s="202"/>
      <c r="X23" s="186"/>
    </row>
    <row r="24" spans="1:24" ht="18" customHeight="1" x14ac:dyDescent="0.3">
      <c r="A24" s="203">
        <v>6</v>
      </c>
      <c r="B24" s="204" t="s">
        <v>257</v>
      </c>
      <c r="C24" s="205"/>
      <c r="D24" s="206"/>
      <c r="E24" s="351"/>
      <c r="F24" s="351"/>
      <c r="G24" s="349"/>
      <c r="H24" s="350"/>
      <c r="I24" s="347"/>
      <c r="J24" s="347"/>
      <c r="L24" s="126"/>
      <c r="M24" s="126"/>
      <c r="N24" s="126"/>
      <c r="O24" s="126"/>
      <c r="V24" s="202"/>
      <c r="W24" s="202"/>
      <c r="X24" s="186"/>
    </row>
    <row r="25" spans="1:24" ht="18" customHeight="1" x14ac:dyDescent="0.3">
      <c r="A25" s="203">
        <v>7</v>
      </c>
      <c r="B25" s="204" t="s">
        <v>256</v>
      </c>
      <c r="C25" s="205"/>
      <c r="D25" s="206"/>
      <c r="E25" s="351"/>
      <c r="F25" s="351"/>
      <c r="G25" s="349"/>
      <c r="H25" s="350"/>
      <c r="I25" s="347"/>
      <c r="J25" s="347"/>
      <c r="L25" s="126"/>
      <c r="M25" s="126"/>
      <c r="N25" s="126"/>
      <c r="O25" s="126"/>
      <c r="V25" s="202"/>
      <c r="W25" s="202"/>
      <c r="X25" s="186"/>
    </row>
    <row r="26" spans="1:24" ht="18" customHeight="1" x14ac:dyDescent="0.3">
      <c r="A26" s="203">
        <v>8</v>
      </c>
      <c r="B26" s="204" t="s">
        <v>247</v>
      </c>
      <c r="C26" s="205"/>
      <c r="D26" s="206"/>
      <c r="E26" s="351">
        <v>3780829</v>
      </c>
      <c r="F26" s="351"/>
      <c r="G26" s="349">
        <v>7561648</v>
      </c>
      <c r="H26" s="350"/>
      <c r="I26" s="347">
        <v>1</v>
      </c>
      <c r="J26" s="347"/>
      <c r="L26" s="126"/>
      <c r="M26" s="126"/>
      <c r="N26" s="126"/>
      <c r="O26" s="126"/>
      <c r="V26" s="202"/>
      <c r="W26" s="202"/>
      <c r="X26" s="186"/>
    </row>
    <row r="27" spans="1:24" ht="18" customHeight="1" x14ac:dyDescent="0.3">
      <c r="A27" s="203">
        <v>9</v>
      </c>
      <c r="B27" s="204" t="s">
        <v>246</v>
      </c>
      <c r="C27" s="205"/>
      <c r="D27" s="206"/>
      <c r="E27" s="351"/>
      <c r="F27" s="351"/>
      <c r="G27" s="349"/>
      <c r="H27" s="350"/>
      <c r="I27" s="347"/>
      <c r="J27" s="347"/>
      <c r="L27" s="126"/>
      <c r="M27" s="126"/>
      <c r="N27" s="126"/>
      <c r="O27" s="126"/>
      <c r="V27" s="202"/>
      <c r="W27" s="202"/>
      <c r="X27" s="186"/>
    </row>
    <row r="28" spans="1:24" ht="18" customHeight="1" x14ac:dyDescent="0.3">
      <c r="A28" s="203"/>
      <c r="B28" s="204" t="s">
        <v>245</v>
      </c>
      <c r="C28" s="205"/>
      <c r="D28" s="206"/>
      <c r="E28" s="351">
        <v>57869427587</v>
      </c>
      <c r="F28" s="351"/>
      <c r="G28" s="349">
        <v>55068989577</v>
      </c>
      <c r="H28" s="350"/>
      <c r="I28" s="347">
        <v>0.974205309985955</v>
      </c>
      <c r="J28" s="347"/>
      <c r="L28" s="126"/>
      <c r="M28" s="126"/>
      <c r="N28" s="126"/>
      <c r="O28" s="126"/>
      <c r="V28" s="202"/>
      <c r="W28" s="202"/>
      <c r="X28" s="186"/>
    </row>
    <row r="29" spans="1:24" ht="17.25" customHeight="1" x14ac:dyDescent="0.3">
      <c r="A29" s="207"/>
      <c r="B29" s="204" t="s">
        <v>258</v>
      </c>
      <c r="C29" s="205"/>
      <c r="D29" s="206"/>
      <c r="E29" s="351"/>
      <c r="F29" s="351"/>
      <c r="G29" s="349"/>
      <c r="H29" s="350"/>
      <c r="I29" s="347"/>
      <c r="J29" s="347"/>
      <c r="L29" s="126"/>
      <c r="M29" s="126"/>
      <c r="N29" s="126"/>
      <c r="O29" s="126"/>
      <c r="V29" s="202"/>
      <c r="W29" s="202"/>
      <c r="X29" s="186"/>
    </row>
    <row r="30" spans="1:24" ht="18" customHeight="1" x14ac:dyDescent="0.3">
      <c r="A30" s="203">
        <v>10</v>
      </c>
      <c r="B30" s="208" t="s">
        <v>244</v>
      </c>
      <c r="C30" s="205"/>
      <c r="D30" s="206"/>
      <c r="E30" s="351"/>
      <c r="F30" s="351"/>
      <c r="G30" s="349"/>
      <c r="H30" s="350"/>
      <c r="I30" s="347"/>
      <c r="J30" s="347"/>
      <c r="L30" s="126"/>
      <c r="M30" s="209"/>
      <c r="N30" s="126"/>
      <c r="O30" s="126"/>
      <c r="V30" s="202"/>
      <c r="W30" s="202"/>
      <c r="X30" s="186"/>
    </row>
    <row r="31" spans="1:24" ht="18" customHeight="1" x14ac:dyDescent="0.3">
      <c r="A31" s="203">
        <v>11</v>
      </c>
      <c r="B31" s="208" t="s">
        <v>243</v>
      </c>
      <c r="C31" s="205"/>
      <c r="D31" s="206"/>
      <c r="E31" s="351">
        <v>10021950000</v>
      </c>
      <c r="F31" s="351"/>
      <c r="G31" s="349">
        <v>4796815000</v>
      </c>
      <c r="H31" s="350"/>
      <c r="I31" s="347"/>
      <c r="J31" s="347"/>
      <c r="L31" s="126"/>
      <c r="M31" s="126"/>
      <c r="N31" s="126"/>
      <c r="O31" s="126"/>
      <c r="V31" s="202"/>
      <c r="W31" s="202"/>
      <c r="X31" s="186"/>
    </row>
    <row r="32" spans="1:24" ht="18" customHeight="1" x14ac:dyDescent="0.3">
      <c r="A32" s="203">
        <v>12</v>
      </c>
      <c r="B32" s="204" t="s">
        <v>242</v>
      </c>
      <c r="C32" s="205"/>
      <c r="D32" s="206"/>
      <c r="E32" s="351">
        <v>127317146</v>
      </c>
      <c r="F32" s="351"/>
      <c r="G32" s="349">
        <v>189660222</v>
      </c>
      <c r="H32" s="350"/>
      <c r="I32" s="347">
        <v>0.761559830562897</v>
      </c>
      <c r="J32" s="347"/>
      <c r="L32" s="126"/>
      <c r="M32" s="126"/>
      <c r="N32" s="126"/>
      <c r="O32" s="126"/>
      <c r="V32" s="202"/>
      <c r="W32" s="202"/>
      <c r="X32" s="186"/>
    </row>
    <row r="33" spans="1:24" ht="18" customHeight="1" x14ac:dyDescent="0.3">
      <c r="A33" s="203"/>
      <c r="B33" s="204" t="s">
        <v>259</v>
      </c>
      <c r="C33" s="205"/>
      <c r="D33" s="206"/>
      <c r="E33" s="351">
        <v>47720160441</v>
      </c>
      <c r="F33" s="351"/>
      <c r="G33" s="349">
        <v>50082514355</v>
      </c>
      <c r="H33" s="350"/>
      <c r="I33" s="347">
        <v>0.80561435824963801</v>
      </c>
      <c r="J33" s="347"/>
      <c r="L33" s="126"/>
      <c r="M33" s="126"/>
      <c r="N33" s="126"/>
      <c r="O33" s="126"/>
      <c r="V33" s="202"/>
      <c r="W33" s="202"/>
      <c r="X33" s="186"/>
    </row>
    <row r="34" spans="1:24" ht="18" customHeight="1" x14ac:dyDescent="0.3">
      <c r="A34" s="203">
        <v>13</v>
      </c>
      <c r="B34" s="204" t="s">
        <v>241</v>
      </c>
      <c r="C34" s="205"/>
      <c r="D34" s="206"/>
      <c r="E34" s="354">
        <v>5000000</v>
      </c>
      <c r="F34" s="355"/>
      <c r="G34" s="349">
        <v>5000000</v>
      </c>
      <c r="H34" s="350"/>
      <c r="I34" s="347">
        <v>1</v>
      </c>
      <c r="J34" s="347"/>
      <c r="L34" s="126"/>
      <c r="M34" s="126"/>
      <c r="N34" s="126"/>
      <c r="O34" s="126"/>
      <c r="V34" s="202"/>
      <c r="W34" s="202"/>
      <c r="X34" s="186"/>
    </row>
    <row r="35" spans="1:24" ht="18" customHeight="1" x14ac:dyDescent="0.3">
      <c r="A35" s="203">
        <v>14</v>
      </c>
      <c r="B35" s="204" t="s">
        <v>240</v>
      </c>
      <c r="C35" s="205"/>
      <c r="D35" s="206"/>
      <c r="E35" s="360">
        <v>9544.0300000000007</v>
      </c>
      <c r="F35" s="361"/>
      <c r="G35" s="352">
        <v>10016.5</v>
      </c>
      <c r="H35" s="353"/>
      <c r="I35" s="347">
        <v>0.805614806924011</v>
      </c>
      <c r="J35" s="347"/>
      <c r="L35" s="126"/>
      <c r="M35" s="126"/>
      <c r="N35" s="126"/>
      <c r="O35" s="126"/>
      <c r="V35" s="202"/>
      <c r="W35" s="202"/>
      <c r="X35" s="186"/>
    </row>
    <row r="36" spans="1:24" ht="18" customHeight="1" x14ac:dyDescent="0.25">
      <c r="A36" s="203"/>
      <c r="B36" s="210"/>
      <c r="C36" s="205"/>
      <c r="D36" s="206"/>
      <c r="E36" s="363"/>
      <c r="F36" s="363"/>
      <c r="G36" s="363"/>
      <c r="H36" s="363"/>
      <c r="I36" s="348"/>
      <c r="J36" s="348"/>
    </row>
    <row r="37" spans="1:24" hidden="1" x14ac:dyDescent="0.25"/>
    <row r="38" spans="1:24" hidden="1" x14ac:dyDescent="0.25"/>
    <row r="39" spans="1:24" hidden="1" x14ac:dyDescent="0.25"/>
    <row r="40" spans="1:24" hidden="1" x14ac:dyDescent="0.25"/>
    <row r="41" spans="1:24" hidden="1" x14ac:dyDescent="0.25"/>
    <row r="42" spans="1:24" x14ac:dyDescent="0.25">
      <c r="H42" s="211"/>
    </row>
    <row r="43" spans="1:24" ht="31.5" customHeight="1" x14ac:dyDescent="0.25">
      <c r="A43" s="364"/>
      <c r="B43" s="364"/>
      <c r="E43" s="369" t="s">
        <v>317</v>
      </c>
      <c r="F43" s="369"/>
      <c r="G43" s="369"/>
      <c r="H43" s="369"/>
      <c r="I43" s="369"/>
      <c r="J43" s="369"/>
    </row>
    <row r="44" spans="1:24" ht="15.75" customHeight="1" x14ac:dyDescent="0.25">
      <c r="A44" s="365" t="s">
        <v>260</v>
      </c>
      <c r="B44" s="365"/>
      <c r="C44" s="365"/>
      <c r="D44" s="365"/>
      <c r="E44" s="365" t="s">
        <v>214</v>
      </c>
      <c r="F44" s="365"/>
      <c r="G44" s="365"/>
      <c r="H44" s="365"/>
      <c r="I44" s="365"/>
      <c r="J44" s="365"/>
    </row>
    <row r="45" spans="1:24" ht="39.75" customHeight="1" x14ac:dyDescent="0.25">
      <c r="A45" s="365" t="s">
        <v>209</v>
      </c>
      <c r="B45" s="365"/>
      <c r="C45" s="365" t="s">
        <v>300</v>
      </c>
      <c r="D45" s="365"/>
      <c r="E45" s="365" t="s">
        <v>263</v>
      </c>
      <c r="F45" s="365"/>
      <c r="G45" s="365" t="s">
        <v>264</v>
      </c>
      <c r="H45" s="365"/>
      <c r="I45" s="365" t="s">
        <v>314</v>
      </c>
      <c r="J45" s="365"/>
    </row>
    <row r="46" spans="1:24" ht="26.25" customHeight="1" x14ac:dyDescent="0.25">
      <c r="A46" s="356" t="s">
        <v>261</v>
      </c>
      <c r="B46" s="356"/>
      <c r="C46" s="356" t="s">
        <v>262</v>
      </c>
      <c r="D46" s="356"/>
      <c r="E46" s="356" t="s">
        <v>261</v>
      </c>
      <c r="F46" s="356"/>
      <c r="G46" s="356" t="s">
        <v>261</v>
      </c>
      <c r="H46" s="356"/>
      <c r="I46" s="356" t="s">
        <v>262</v>
      </c>
      <c r="J46" s="356"/>
    </row>
    <row r="47" spans="1:24" x14ac:dyDescent="0.25">
      <c r="A47" s="212"/>
      <c r="B47" s="212"/>
      <c r="F47" s="212"/>
      <c r="G47" s="212"/>
      <c r="H47" s="212"/>
    </row>
  </sheetData>
  <mergeCells count="94">
    <mergeCell ref="G46:H46"/>
    <mergeCell ref="I45:J45"/>
    <mergeCell ref="I46:J46"/>
    <mergeCell ref="E44:J44"/>
    <mergeCell ref="E43:J43"/>
    <mergeCell ref="C45:D45"/>
    <mergeCell ref="A44:D44"/>
    <mergeCell ref="E45:F45"/>
    <mergeCell ref="G45:H45"/>
    <mergeCell ref="E24:F24"/>
    <mergeCell ref="E25:F25"/>
    <mergeCell ref="E30:F30"/>
    <mergeCell ref="E31:F31"/>
    <mergeCell ref="G31:H31"/>
    <mergeCell ref="G32:H32"/>
    <mergeCell ref="G24:H24"/>
    <mergeCell ref="E32:F32"/>
    <mergeCell ref="G36:H36"/>
    <mergeCell ref="A9:I9"/>
    <mergeCell ref="F1:J1"/>
    <mergeCell ref="B13:D13"/>
    <mergeCell ref="E13:F13"/>
    <mergeCell ref="G13:H13"/>
    <mergeCell ref="I13:J13"/>
    <mergeCell ref="A8:I8"/>
    <mergeCell ref="G12:H12"/>
    <mergeCell ref="I12:J12"/>
    <mergeCell ref="E18:F18"/>
    <mergeCell ref="A46:B46"/>
    <mergeCell ref="C46:D46"/>
    <mergeCell ref="E46:F46"/>
    <mergeCell ref="B12:D12"/>
    <mergeCell ref="E34:F34"/>
    <mergeCell ref="E35:F35"/>
    <mergeCell ref="E26:F26"/>
    <mergeCell ref="E27:F27"/>
    <mergeCell ref="E28:F28"/>
    <mergeCell ref="E29:F29"/>
    <mergeCell ref="E12:F12"/>
    <mergeCell ref="E36:F36"/>
    <mergeCell ref="E33:F33"/>
    <mergeCell ref="A43:B43"/>
    <mergeCell ref="A45:B45"/>
    <mergeCell ref="E14:F14"/>
    <mergeCell ref="E15:F15"/>
    <mergeCell ref="E16:F16"/>
    <mergeCell ref="E17:F17"/>
    <mergeCell ref="G15:H15"/>
    <mergeCell ref="G16:H16"/>
    <mergeCell ref="G17:H17"/>
    <mergeCell ref="E19:F19"/>
    <mergeCell ref="E21:F21"/>
    <mergeCell ref="E22:F22"/>
    <mergeCell ref="E23:F23"/>
    <mergeCell ref="G35:H35"/>
    <mergeCell ref="G30:H30"/>
    <mergeCell ref="G33:H33"/>
    <mergeCell ref="G34:H34"/>
    <mergeCell ref="G29:H29"/>
    <mergeCell ref="G20:H20"/>
    <mergeCell ref="E20:F20"/>
    <mergeCell ref="I29:J29"/>
    <mergeCell ref="G25:H25"/>
    <mergeCell ref="G26:H26"/>
    <mergeCell ref="G27:H27"/>
    <mergeCell ref="I23:J23"/>
    <mergeCell ref="I24:J24"/>
    <mergeCell ref="I25:J25"/>
    <mergeCell ref="I26:J26"/>
    <mergeCell ref="I27:J27"/>
    <mergeCell ref="I28:J28"/>
    <mergeCell ref="I14:J14"/>
    <mergeCell ref="I15:J15"/>
    <mergeCell ref="I16:J16"/>
    <mergeCell ref="G28:H28"/>
    <mergeCell ref="G14:H14"/>
    <mergeCell ref="G18:H18"/>
    <mergeCell ref="G19:H19"/>
    <mergeCell ref="G21:H21"/>
    <mergeCell ref="G22:H22"/>
    <mergeCell ref="G23:H23"/>
    <mergeCell ref="I17:J17"/>
    <mergeCell ref="I18:J18"/>
    <mergeCell ref="I19:J19"/>
    <mergeCell ref="I21:J21"/>
    <mergeCell ref="I22:J22"/>
    <mergeCell ref="I20:J20"/>
    <mergeCell ref="I34:J34"/>
    <mergeCell ref="I35:J35"/>
    <mergeCell ref="I36:J36"/>
    <mergeCell ref="I30:J30"/>
    <mergeCell ref="I31:J31"/>
    <mergeCell ref="I32:J32"/>
    <mergeCell ref="I33:J33"/>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9"/>
  <sheetViews>
    <sheetView topLeftCell="A15" zoomScaleNormal="100" workbookViewId="0">
      <selection activeCell="C27" sqref="C27:D27"/>
    </sheetView>
  </sheetViews>
  <sheetFormatPr defaultColWidth="9" defaultRowHeight="14.4" x14ac:dyDescent="0.25"/>
  <cols>
    <col min="1" max="1" width="6" style="181" customWidth="1"/>
    <col min="2" max="2" width="35" style="181" customWidth="1"/>
    <col min="3" max="3" width="9.44140625" style="181" customWidth="1"/>
    <col min="4" max="4" width="11.33203125" style="181" customWidth="1"/>
    <col min="5" max="5" width="9.44140625" style="181" customWidth="1"/>
    <col min="6" max="6" width="10.88671875" style="181" customWidth="1"/>
    <col min="7" max="7" width="14.109375" style="181" customWidth="1"/>
    <col min="8" max="8" width="10.44140625" style="181" customWidth="1"/>
    <col min="9" max="9" width="9" style="181" customWidth="1"/>
    <col min="10" max="10" width="12.109375" style="181" customWidth="1"/>
    <col min="11" max="11" width="19.88671875" style="213" bestFit="1" customWidth="1"/>
    <col min="12" max="12" width="20.5546875" style="213" bestFit="1" customWidth="1"/>
    <col min="13" max="14" width="15.44140625" style="181" bestFit="1" customWidth="1"/>
    <col min="15" max="15" width="16.88671875" style="181" bestFit="1" customWidth="1"/>
    <col min="16" max="16" width="17.6640625" style="181" bestFit="1" customWidth="1"/>
    <col min="17" max="16384" width="9" style="181"/>
  </cols>
  <sheetData>
    <row r="1" spans="1:16" ht="50.25" customHeight="1" x14ac:dyDescent="0.25">
      <c r="F1" s="367" t="s">
        <v>266</v>
      </c>
      <c r="G1" s="367"/>
      <c r="H1" s="367"/>
      <c r="I1" s="367"/>
      <c r="J1" s="367"/>
    </row>
    <row r="2" spans="1:16" ht="15.75" customHeight="1" x14ac:dyDescent="0.25">
      <c r="A2" s="183" t="s">
        <v>286</v>
      </c>
      <c r="B2" s="183"/>
      <c r="C2" s="183"/>
      <c r="D2" s="184"/>
      <c r="E2" s="184"/>
      <c r="F2" s="185"/>
      <c r="G2" s="185"/>
    </row>
    <row r="3" spans="1:16" ht="15.75" customHeight="1" x14ac:dyDescent="0.25">
      <c r="A3" s="183" t="s">
        <v>1</v>
      </c>
      <c r="B3" s="183"/>
      <c r="C3" s="183"/>
      <c r="D3" s="184"/>
      <c r="E3" s="184"/>
      <c r="F3" s="184"/>
      <c r="G3" s="187"/>
    </row>
    <row r="4" spans="1:16" ht="15.75" customHeight="1" x14ac:dyDescent="0.25">
      <c r="A4" s="188" t="s">
        <v>2</v>
      </c>
      <c r="B4" s="188"/>
      <c r="C4" s="188"/>
      <c r="D4" s="189"/>
      <c r="E4" s="189"/>
      <c r="I4" s="189"/>
      <c r="J4" s="187" t="s">
        <v>3</v>
      </c>
    </row>
    <row r="5" spans="1:16" s="189" customFormat="1" ht="16.5" customHeight="1" x14ac:dyDescent="0.25">
      <c r="A5" s="131" t="s">
        <v>307</v>
      </c>
      <c r="B5" s="188"/>
      <c r="C5" s="188"/>
      <c r="J5" s="214" t="s">
        <v>308</v>
      </c>
      <c r="K5" s="215"/>
      <c r="L5" s="215"/>
    </row>
    <row r="6" spans="1:16" s="189" customFormat="1" ht="2.25" customHeight="1" x14ac:dyDescent="0.25">
      <c r="A6" s="193"/>
      <c r="B6" s="193"/>
      <c r="C6" s="193"/>
      <c r="D6" s="193"/>
      <c r="E6" s="193"/>
      <c r="F6" s="193"/>
      <c r="G6" s="193"/>
      <c r="H6" s="193"/>
      <c r="I6" s="193"/>
      <c r="J6" s="193"/>
      <c r="K6" s="215"/>
      <c r="L6" s="215"/>
    </row>
    <row r="7" spans="1:16" s="189" customFormat="1" x14ac:dyDescent="0.25">
      <c r="A7" s="188"/>
      <c r="B7" s="188"/>
      <c r="C7" s="188"/>
      <c r="K7" s="215"/>
      <c r="L7" s="215"/>
    </row>
    <row r="8" spans="1:16" ht="15.75" customHeight="1" x14ac:dyDescent="0.25">
      <c r="A8" s="368" t="s">
        <v>267</v>
      </c>
      <c r="B8" s="368"/>
      <c r="C8" s="368"/>
      <c r="D8" s="368"/>
      <c r="E8" s="368"/>
      <c r="F8" s="368"/>
      <c r="G8" s="368"/>
      <c r="H8" s="368"/>
      <c r="I8" s="368"/>
      <c r="J8" s="368"/>
    </row>
    <row r="9" spans="1:16" ht="15.75" customHeight="1" x14ac:dyDescent="0.25">
      <c r="A9" s="366" t="s">
        <v>310</v>
      </c>
      <c r="B9" s="366"/>
      <c r="C9" s="366"/>
      <c r="D9" s="366"/>
      <c r="E9" s="366"/>
      <c r="F9" s="366"/>
      <c r="G9" s="366"/>
      <c r="H9" s="366"/>
      <c r="I9" s="366"/>
      <c r="J9" s="366"/>
    </row>
    <row r="10" spans="1:16" x14ac:dyDescent="0.25">
      <c r="I10" s="181" t="s">
        <v>5</v>
      </c>
    </row>
    <row r="12" spans="1:16" ht="47.25" customHeight="1" x14ac:dyDescent="0.25">
      <c r="A12" s="196" t="s">
        <v>6</v>
      </c>
      <c r="B12" s="357" t="s">
        <v>179</v>
      </c>
      <c r="C12" s="358"/>
      <c r="D12" s="359"/>
      <c r="E12" s="362" t="s">
        <v>180</v>
      </c>
      <c r="F12" s="362"/>
      <c r="G12" s="362"/>
      <c r="H12" s="362" t="s">
        <v>268</v>
      </c>
      <c r="I12" s="362"/>
      <c r="J12" s="362"/>
    </row>
    <row r="13" spans="1:16" ht="18" customHeight="1" x14ac:dyDescent="0.3">
      <c r="A13" s="198" t="s">
        <v>108</v>
      </c>
      <c r="B13" s="199" t="s">
        <v>237</v>
      </c>
      <c r="C13" s="200"/>
      <c r="D13" s="201"/>
      <c r="E13" s="351">
        <v>50082514355</v>
      </c>
      <c r="F13" s="351"/>
      <c r="G13" s="351"/>
      <c r="H13" s="354">
        <v>63078011834</v>
      </c>
      <c r="I13" s="370"/>
      <c r="J13" s="355"/>
      <c r="K13" s="126"/>
      <c r="L13" s="126"/>
      <c r="M13" s="216"/>
      <c r="N13" s="216"/>
      <c r="O13" s="202"/>
      <c r="P13" s="202"/>
    </row>
    <row r="14" spans="1:16" ht="18" customHeight="1" x14ac:dyDescent="0.3">
      <c r="A14" s="198" t="s">
        <v>269</v>
      </c>
      <c r="B14" s="199" t="s">
        <v>270</v>
      </c>
      <c r="C14" s="200"/>
      <c r="D14" s="201"/>
      <c r="E14" s="351">
        <v>-2362353914</v>
      </c>
      <c r="F14" s="351"/>
      <c r="G14" s="351"/>
      <c r="H14" s="354">
        <v>-3843515884</v>
      </c>
      <c r="I14" s="370"/>
      <c r="J14" s="355"/>
      <c r="K14" s="126"/>
      <c r="L14" s="126"/>
      <c r="M14" s="216"/>
      <c r="N14" s="216"/>
      <c r="O14" s="202"/>
      <c r="P14" s="202"/>
    </row>
    <row r="15" spans="1:16" ht="18" customHeight="1" x14ac:dyDescent="0.3">
      <c r="A15" s="198"/>
      <c r="B15" s="199" t="s">
        <v>271</v>
      </c>
      <c r="C15" s="200"/>
      <c r="D15" s="201"/>
      <c r="E15" s="351"/>
      <c r="F15" s="351"/>
      <c r="G15" s="351"/>
      <c r="H15" s="354"/>
      <c r="I15" s="370"/>
      <c r="J15" s="355"/>
      <c r="K15" s="126"/>
      <c r="L15" s="126"/>
      <c r="O15" s="202"/>
      <c r="P15" s="202"/>
    </row>
    <row r="16" spans="1:16" ht="45.75" customHeight="1" x14ac:dyDescent="0.3">
      <c r="A16" s="198">
        <v>1</v>
      </c>
      <c r="B16" s="371" t="s">
        <v>272</v>
      </c>
      <c r="C16" s="372"/>
      <c r="D16" s="373"/>
      <c r="E16" s="351">
        <v>-2362353914</v>
      </c>
      <c r="F16" s="351"/>
      <c r="G16" s="351"/>
      <c r="H16" s="354">
        <v>-3843515884</v>
      </c>
      <c r="I16" s="370"/>
      <c r="J16" s="355"/>
      <c r="K16" s="126"/>
      <c r="L16" s="126"/>
      <c r="M16" s="216"/>
      <c r="N16" s="216"/>
      <c r="O16" s="202"/>
      <c r="P16" s="202"/>
    </row>
    <row r="17" spans="1:16" ht="39" customHeight="1" x14ac:dyDescent="0.3">
      <c r="A17" s="198">
        <v>2</v>
      </c>
      <c r="B17" s="371" t="s">
        <v>273</v>
      </c>
      <c r="C17" s="372"/>
      <c r="D17" s="373"/>
      <c r="E17" s="351"/>
      <c r="F17" s="351"/>
      <c r="G17" s="351"/>
      <c r="H17" s="354"/>
      <c r="I17" s="370"/>
      <c r="J17" s="355"/>
      <c r="K17" s="126"/>
      <c r="L17" s="126"/>
      <c r="O17" s="202"/>
      <c r="P17" s="202"/>
    </row>
    <row r="18" spans="1:16" ht="18" customHeight="1" x14ac:dyDescent="0.3">
      <c r="A18" s="203" t="s">
        <v>120</v>
      </c>
      <c r="B18" s="217" t="s">
        <v>236</v>
      </c>
      <c r="C18" s="205"/>
      <c r="D18" s="206"/>
      <c r="E18" s="351">
        <v>47720160441</v>
      </c>
      <c r="F18" s="351"/>
      <c r="G18" s="351"/>
      <c r="H18" s="354">
        <v>59234495950</v>
      </c>
      <c r="I18" s="370"/>
      <c r="J18" s="355"/>
      <c r="K18" s="126"/>
      <c r="L18" s="126"/>
      <c r="M18" s="216"/>
      <c r="N18" s="216"/>
      <c r="O18" s="202"/>
      <c r="P18" s="202"/>
    </row>
    <row r="19" spans="1:16" hidden="1" x14ac:dyDescent="0.25">
      <c r="O19" s="202"/>
      <c r="P19" s="202"/>
    </row>
    <row r="20" spans="1:16" hidden="1" x14ac:dyDescent="0.25">
      <c r="O20" s="202"/>
      <c r="P20" s="202"/>
    </row>
    <row r="21" spans="1:16" hidden="1" x14ac:dyDescent="0.25">
      <c r="O21" s="202"/>
      <c r="P21" s="202"/>
    </row>
    <row r="22" spans="1:16" hidden="1" x14ac:dyDescent="0.25">
      <c r="O22" s="202"/>
      <c r="P22" s="202"/>
    </row>
    <row r="23" spans="1:16" hidden="1" x14ac:dyDescent="0.25">
      <c r="O23" s="202"/>
      <c r="P23" s="202"/>
    </row>
    <row r="25" spans="1:16" ht="31.5" customHeight="1" x14ac:dyDescent="0.25">
      <c r="A25" s="364"/>
      <c r="B25" s="364"/>
      <c r="E25" s="369" t="s">
        <v>317</v>
      </c>
      <c r="F25" s="369"/>
      <c r="G25" s="369"/>
      <c r="H25" s="369"/>
      <c r="I25" s="369"/>
      <c r="J25" s="369"/>
    </row>
    <row r="26" spans="1:16" ht="15.75" customHeight="1" x14ac:dyDescent="0.25">
      <c r="A26" s="365" t="s">
        <v>260</v>
      </c>
      <c r="B26" s="365"/>
      <c r="C26" s="365"/>
      <c r="D26" s="365"/>
      <c r="E26" s="365" t="s">
        <v>214</v>
      </c>
      <c r="F26" s="365"/>
      <c r="G26" s="365"/>
      <c r="H26" s="365"/>
      <c r="I26" s="365"/>
      <c r="J26" s="365"/>
    </row>
    <row r="27" spans="1:16" ht="33.75" customHeight="1" x14ac:dyDescent="0.25">
      <c r="A27" s="365" t="s">
        <v>209</v>
      </c>
      <c r="B27" s="365"/>
      <c r="C27" s="365" t="s">
        <v>300</v>
      </c>
      <c r="D27" s="365"/>
      <c r="E27" s="365" t="s">
        <v>263</v>
      </c>
      <c r="F27" s="365"/>
      <c r="G27" s="365" t="s">
        <v>264</v>
      </c>
      <c r="H27" s="365"/>
      <c r="I27" s="365" t="s">
        <v>314</v>
      </c>
      <c r="J27" s="365"/>
    </row>
    <row r="28" spans="1:16" ht="26.25" customHeight="1" x14ac:dyDescent="0.25">
      <c r="A28" s="356" t="s">
        <v>261</v>
      </c>
      <c r="B28" s="356"/>
      <c r="C28" s="356" t="s">
        <v>262</v>
      </c>
      <c r="D28" s="356"/>
      <c r="E28" s="356" t="s">
        <v>261</v>
      </c>
      <c r="F28" s="356"/>
      <c r="G28" s="356" t="s">
        <v>261</v>
      </c>
      <c r="H28" s="356"/>
      <c r="I28" s="369" t="s">
        <v>262</v>
      </c>
      <c r="J28" s="369"/>
    </row>
    <row r="29" spans="1:16" x14ac:dyDescent="0.25">
      <c r="A29" s="212"/>
      <c r="B29" s="212"/>
      <c r="F29" s="212"/>
      <c r="G29" s="212"/>
      <c r="H29" s="212"/>
    </row>
  </sheetData>
  <mergeCells count="34">
    <mergeCell ref="E14:G14"/>
    <mergeCell ref="E16:G16"/>
    <mergeCell ref="E17:G17"/>
    <mergeCell ref="B16:D16"/>
    <mergeCell ref="A26:D26"/>
    <mergeCell ref="E26:J26"/>
    <mergeCell ref="H18:J18"/>
    <mergeCell ref="E18:G18"/>
    <mergeCell ref="A28:B28"/>
    <mergeCell ref="C28:D28"/>
    <mergeCell ref="E28:F28"/>
    <mergeCell ref="G28:H28"/>
    <mergeCell ref="I28:J28"/>
    <mergeCell ref="A27:B27"/>
    <mergeCell ref="C27:D27"/>
    <mergeCell ref="E27:F27"/>
    <mergeCell ref="G27:H27"/>
    <mergeCell ref="I27:J27"/>
    <mergeCell ref="A8:J8"/>
    <mergeCell ref="A9:J9"/>
    <mergeCell ref="F1:J1"/>
    <mergeCell ref="B12:D12"/>
    <mergeCell ref="A25:B25"/>
    <mergeCell ref="E25:J25"/>
    <mergeCell ref="E12:G12"/>
    <mergeCell ref="E15:G15"/>
    <mergeCell ref="H12:J12"/>
    <mergeCell ref="H15:J15"/>
    <mergeCell ref="H13:J13"/>
    <mergeCell ref="H14:J14"/>
    <mergeCell ref="H16:J16"/>
    <mergeCell ref="H17:J17"/>
    <mergeCell ref="B17:D17"/>
    <mergeCell ref="E13:G13"/>
  </mergeCells>
  <pageMargins left="0.39370078740157499" right="0.43307086614173201" top="0.82677165354330695" bottom="0.511811023622047" header="0.31496062992126" footer="0.196850393700787"/>
  <pageSetup paperSize="9" scale="75" fitToHeight="0" orientation="portrait" horizontalDpi="1200" verticalDpi="1200"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4"/>
  <sheetViews>
    <sheetView topLeftCell="A34" zoomScale="106" zoomScaleNormal="106" workbookViewId="0">
      <selection activeCell="F50" sqref="F50"/>
    </sheetView>
  </sheetViews>
  <sheetFormatPr defaultColWidth="9" defaultRowHeight="14.4" x14ac:dyDescent="0.25"/>
  <cols>
    <col min="1" max="1" width="6" style="218" customWidth="1"/>
    <col min="2" max="2" width="38.44140625" style="218" customWidth="1"/>
    <col min="3" max="3" width="9.44140625" style="218" customWidth="1"/>
    <col min="4" max="4" width="9.88671875" style="218" customWidth="1"/>
    <col min="5" max="5" width="9.44140625" style="218" customWidth="1"/>
    <col min="6" max="6" width="10.44140625" style="218" customWidth="1"/>
    <col min="7" max="7" width="9.33203125" style="218" customWidth="1"/>
    <col min="8" max="8" width="10.44140625" style="218" customWidth="1"/>
    <col min="9" max="9" width="9" style="218" customWidth="1"/>
    <col min="10" max="10" width="13" style="218" customWidth="1"/>
    <col min="11" max="13" width="16.88671875" style="218" bestFit="1" customWidth="1"/>
    <col min="14" max="14" width="9" style="218"/>
    <col min="15" max="15" width="16.88671875" style="218" bestFit="1" customWidth="1"/>
    <col min="16" max="16384" width="9" style="218"/>
  </cols>
  <sheetData>
    <row r="1" spans="1:24" ht="50.25" customHeight="1" x14ac:dyDescent="0.25">
      <c r="F1" s="367" t="s">
        <v>274</v>
      </c>
      <c r="G1" s="367"/>
      <c r="H1" s="367"/>
      <c r="I1" s="367"/>
      <c r="J1" s="367"/>
    </row>
    <row r="2" spans="1:24" ht="15.75" customHeight="1" x14ac:dyDescent="0.25">
      <c r="A2" s="183" t="s">
        <v>286</v>
      </c>
      <c r="B2" s="183"/>
      <c r="C2" s="183"/>
      <c r="D2" s="184"/>
      <c r="E2" s="184"/>
      <c r="F2" s="185"/>
      <c r="G2" s="185"/>
    </row>
    <row r="3" spans="1:24" ht="15.75" customHeight="1" x14ac:dyDescent="0.25">
      <c r="A3" s="183" t="s">
        <v>1</v>
      </c>
      <c r="B3" s="183"/>
      <c r="C3" s="183"/>
      <c r="D3" s="184"/>
      <c r="E3" s="184"/>
      <c r="F3" s="184"/>
      <c r="G3" s="187"/>
    </row>
    <row r="4" spans="1:24" ht="15.75" customHeight="1" x14ac:dyDescent="0.25">
      <c r="A4" s="188" t="s">
        <v>2</v>
      </c>
      <c r="B4" s="188"/>
      <c r="C4" s="188"/>
      <c r="D4" s="189"/>
      <c r="E4" s="189"/>
      <c r="I4" s="189"/>
      <c r="J4" s="187" t="s">
        <v>3</v>
      </c>
    </row>
    <row r="5" spans="1:24" s="189" customFormat="1" ht="16.5" customHeight="1" x14ac:dyDescent="0.25">
      <c r="A5" s="131" t="s">
        <v>307</v>
      </c>
      <c r="B5" s="188"/>
      <c r="C5" s="188"/>
      <c r="J5" s="214" t="s">
        <v>311</v>
      </c>
    </row>
    <row r="6" spans="1:24" s="189" customFormat="1" ht="2.25" customHeight="1" x14ac:dyDescent="0.25">
      <c r="A6" s="193"/>
      <c r="B6" s="193"/>
      <c r="C6" s="193"/>
      <c r="D6" s="193"/>
      <c r="E6" s="193"/>
      <c r="F6" s="193"/>
      <c r="G6" s="193"/>
      <c r="H6" s="193"/>
      <c r="I6" s="193"/>
      <c r="J6" s="193"/>
    </row>
    <row r="7" spans="1:24" s="189" customFormat="1" x14ac:dyDescent="0.25">
      <c r="A7" s="188"/>
      <c r="B7" s="188"/>
      <c r="C7" s="188"/>
    </row>
    <row r="8" spans="1:24" ht="15.75" customHeight="1" x14ac:dyDescent="0.25">
      <c r="A8" s="368" t="s">
        <v>275</v>
      </c>
      <c r="B8" s="368"/>
      <c r="C8" s="368"/>
      <c r="D8" s="368"/>
      <c r="E8" s="368"/>
      <c r="F8" s="368"/>
      <c r="G8" s="368"/>
      <c r="H8" s="368"/>
      <c r="I8" s="368"/>
    </row>
    <row r="9" spans="1:24" ht="15.75" customHeight="1" x14ac:dyDescent="0.25">
      <c r="A9" s="366">
        <v>44834</v>
      </c>
      <c r="B9" s="366"/>
      <c r="C9" s="366"/>
      <c r="D9" s="366"/>
      <c r="E9" s="366"/>
      <c r="F9" s="366"/>
      <c r="G9" s="366"/>
      <c r="H9" s="366"/>
      <c r="I9" s="366"/>
    </row>
    <row r="10" spans="1:24" x14ac:dyDescent="0.25">
      <c r="I10" s="218" t="s">
        <v>5</v>
      </c>
    </row>
    <row r="11" spans="1:24" ht="54" customHeight="1" x14ac:dyDescent="0.25">
      <c r="A11" s="219" t="s">
        <v>6</v>
      </c>
      <c r="B11" s="219" t="s">
        <v>276</v>
      </c>
      <c r="C11" s="374" t="s">
        <v>235</v>
      </c>
      <c r="D11" s="374"/>
      <c r="E11" s="375" t="s">
        <v>234</v>
      </c>
      <c r="F11" s="376"/>
      <c r="G11" s="375" t="s">
        <v>233</v>
      </c>
      <c r="H11" s="376"/>
      <c r="I11" s="375" t="s">
        <v>232</v>
      </c>
      <c r="J11" s="376"/>
    </row>
    <row r="12" spans="1:24" ht="26.25" customHeight="1" x14ac:dyDescent="0.25">
      <c r="A12" s="219" t="s">
        <v>216</v>
      </c>
      <c r="B12" s="219" t="s">
        <v>277</v>
      </c>
      <c r="C12" s="375">
        <v>1</v>
      </c>
      <c r="D12" s="376"/>
      <c r="E12" s="375">
        <v>2</v>
      </c>
      <c r="F12" s="376"/>
      <c r="G12" s="375">
        <v>3</v>
      </c>
      <c r="H12" s="376"/>
      <c r="I12" s="375">
        <v>4</v>
      </c>
      <c r="J12" s="376"/>
    </row>
    <row r="13" spans="1:24" ht="19.5" customHeight="1" x14ac:dyDescent="0.25">
      <c r="A13" s="220" t="s">
        <v>108</v>
      </c>
      <c r="B13" s="221" t="s">
        <v>231</v>
      </c>
      <c r="C13" s="377"/>
      <c r="D13" s="377"/>
      <c r="E13" s="378"/>
      <c r="F13" s="379"/>
      <c r="G13" s="378"/>
      <c r="H13" s="379"/>
      <c r="I13" s="380"/>
      <c r="J13" s="381"/>
    </row>
    <row r="14" spans="1:24" ht="19.5" customHeight="1" x14ac:dyDescent="0.25">
      <c r="A14" s="219"/>
      <c r="B14" s="221" t="s">
        <v>219</v>
      </c>
      <c r="C14" s="377"/>
      <c r="D14" s="377"/>
      <c r="E14" s="378"/>
      <c r="F14" s="379"/>
      <c r="G14" s="378"/>
      <c r="H14" s="379"/>
      <c r="I14" s="380"/>
      <c r="J14" s="381"/>
    </row>
    <row r="15" spans="1:24" ht="19.5" customHeight="1" x14ac:dyDescent="0.25">
      <c r="A15" s="220" t="s">
        <v>112</v>
      </c>
      <c r="B15" s="221" t="s">
        <v>230</v>
      </c>
      <c r="C15" s="351"/>
      <c r="D15" s="351"/>
      <c r="E15" s="354"/>
      <c r="F15" s="355"/>
      <c r="G15" s="354"/>
      <c r="H15" s="355"/>
      <c r="I15" s="385"/>
      <c r="J15" s="386"/>
    </row>
    <row r="16" spans="1:24" ht="19.5" customHeight="1" x14ac:dyDescent="0.25">
      <c r="A16" s="220"/>
      <c r="B16" s="221" t="s">
        <v>304</v>
      </c>
      <c r="C16" s="354">
        <v>400440</v>
      </c>
      <c r="D16" s="355"/>
      <c r="E16" s="354">
        <v>30300</v>
      </c>
      <c r="F16" s="355"/>
      <c r="G16" s="354">
        <v>12133332000</v>
      </c>
      <c r="H16" s="355"/>
      <c r="I16" s="385">
        <v>0.20966739271369</v>
      </c>
      <c r="J16" s="386"/>
      <c r="K16" s="222"/>
      <c r="L16" s="223"/>
      <c r="M16" s="223"/>
      <c r="N16" s="224"/>
      <c r="O16" s="223"/>
      <c r="P16" s="225"/>
      <c r="U16" s="223"/>
      <c r="V16" s="223"/>
      <c r="W16" s="223"/>
      <c r="X16" s="226"/>
    </row>
    <row r="17" spans="1:24" ht="19.5" customHeight="1" x14ac:dyDescent="0.25">
      <c r="A17" s="220"/>
      <c r="B17" s="221" t="s">
        <v>305</v>
      </c>
      <c r="C17" s="227"/>
      <c r="D17" s="228">
        <v>225000</v>
      </c>
      <c r="E17" s="354">
        <v>50700</v>
      </c>
      <c r="F17" s="355"/>
      <c r="G17" s="354">
        <v>11407500000</v>
      </c>
      <c r="H17" s="355"/>
      <c r="I17" s="229"/>
      <c r="J17" s="230">
        <v>0.197124811418778</v>
      </c>
      <c r="K17" s="222"/>
      <c r="L17" s="223"/>
      <c r="M17" s="223"/>
      <c r="N17" s="224"/>
      <c r="O17" s="223"/>
      <c r="P17" s="225"/>
      <c r="U17" s="223"/>
      <c r="V17" s="223"/>
      <c r="W17" s="223"/>
      <c r="X17" s="226"/>
    </row>
    <row r="18" spans="1:24" ht="19.5" customHeight="1" x14ac:dyDescent="0.25">
      <c r="A18" s="220"/>
      <c r="B18" s="221" t="s">
        <v>306</v>
      </c>
      <c r="C18" s="354">
        <v>225000</v>
      </c>
      <c r="D18" s="355"/>
      <c r="E18" s="354">
        <v>28000</v>
      </c>
      <c r="F18" s="355"/>
      <c r="G18" s="354">
        <v>6300000000</v>
      </c>
      <c r="H18" s="355"/>
      <c r="I18" s="385">
        <v>0.108865773564611</v>
      </c>
      <c r="J18" s="386"/>
      <c r="K18" s="222"/>
      <c r="L18" s="223"/>
      <c r="M18" s="223"/>
      <c r="N18" s="224"/>
      <c r="O18" s="223"/>
      <c r="P18" s="225"/>
      <c r="U18" s="223"/>
      <c r="V18" s="223"/>
      <c r="W18" s="223"/>
      <c r="X18" s="226"/>
    </row>
    <row r="19" spans="1:24" s="235" customFormat="1" ht="19.5" customHeight="1" x14ac:dyDescent="0.25">
      <c r="A19" s="220"/>
      <c r="B19" s="221" t="s">
        <v>219</v>
      </c>
      <c r="C19" s="351">
        <v>850440</v>
      </c>
      <c r="D19" s="351"/>
      <c r="E19" s="354"/>
      <c r="F19" s="355"/>
      <c r="G19" s="351">
        <v>29840832000</v>
      </c>
      <c r="H19" s="351"/>
      <c r="I19" s="387">
        <v>0.515657977697079</v>
      </c>
      <c r="J19" s="387"/>
      <c r="K19" s="231"/>
      <c r="L19" s="232"/>
      <c r="M19" s="232"/>
      <c r="N19" s="233"/>
      <c r="O19" s="232"/>
      <c r="P19" s="234"/>
      <c r="U19" s="232"/>
      <c r="V19" s="232"/>
      <c r="W19" s="232"/>
      <c r="X19" s="236"/>
    </row>
    <row r="20" spans="1:24" ht="19.5" customHeight="1" x14ac:dyDescent="0.25">
      <c r="A20" s="220" t="s">
        <v>120</v>
      </c>
      <c r="B20" s="221" t="s">
        <v>229</v>
      </c>
      <c r="C20" s="351"/>
      <c r="D20" s="351"/>
      <c r="E20" s="354"/>
      <c r="F20" s="355"/>
      <c r="G20" s="354"/>
      <c r="H20" s="355"/>
      <c r="I20" s="385"/>
      <c r="J20" s="386"/>
      <c r="K20" s="223"/>
      <c r="L20" s="223"/>
      <c r="M20" s="223"/>
      <c r="N20" s="224"/>
      <c r="O20" s="223"/>
      <c r="P20" s="225"/>
      <c r="U20" s="223"/>
      <c r="V20" s="223"/>
      <c r="W20" s="223"/>
      <c r="X20" s="226"/>
    </row>
    <row r="21" spans="1:24" ht="19.5" customHeight="1" x14ac:dyDescent="0.25">
      <c r="A21" s="220"/>
      <c r="B21" s="221" t="s">
        <v>219</v>
      </c>
      <c r="C21" s="351"/>
      <c r="D21" s="351"/>
      <c r="E21" s="354"/>
      <c r="F21" s="355"/>
      <c r="G21" s="354"/>
      <c r="H21" s="355"/>
      <c r="I21" s="385"/>
      <c r="J21" s="386"/>
      <c r="K21" s="223"/>
      <c r="L21" s="223"/>
      <c r="M21" s="223"/>
      <c r="N21" s="224"/>
      <c r="O21" s="223"/>
      <c r="P21" s="225"/>
      <c r="U21" s="223"/>
      <c r="V21" s="223"/>
      <c r="W21" s="223"/>
      <c r="X21" s="226"/>
    </row>
    <row r="22" spans="1:24" ht="19.5" customHeight="1" x14ac:dyDescent="0.25">
      <c r="A22" s="220"/>
      <c r="B22" s="221" t="s">
        <v>228</v>
      </c>
      <c r="C22" s="351"/>
      <c r="D22" s="351"/>
      <c r="E22" s="354"/>
      <c r="F22" s="355"/>
      <c r="G22" s="354"/>
      <c r="H22" s="355"/>
      <c r="I22" s="385"/>
      <c r="J22" s="386"/>
      <c r="K22" s="223"/>
      <c r="L22" s="223"/>
      <c r="M22" s="223"/>
      <c r="N22" s="224"/>
      <c r="O22" s="223"/>
      <c r="P22" s="225"/>
      <c r="U22" s="223"/>
      <c r="V22" s="223"/>
      <c r="W22" s="223"/>
      <c r="X22" s="226"/>
    </row>
    <row r="23" spans="1:24" ht="19.5" customHeight="1" x14ac:dyDescent="0.25">
      <c r="A23" s="220" t="s">
        <v>227</v>
      </c>
      <c r="B23" s="221" t="s">
        <v>226</v>
      </c>
      <c r="C23" s="351"/>
      <c r="D23" s="351"/>
      <c r="E23" s="354"/>
      <c r="F23" s="355"/>
      <c r="G23" s="354"/>
      <c r="H23" s="355"/>
      <c r="I23" s="385"/>
      <c r="J23" s="386"/>
      <c r="K23" s="223"/>
      <c r="L23" s="223"/>
      <c r="M23" s="223"/>
      <c r="N23" s="224"/>
      <c r="O23" s="223"/>
      <c r="P23" s="225"/>
      <c r="U23" s="223"/>
      <c r="V23" s="223"/>
      <c r="W23" s="223"/>
      <c r="X23" s="226"/>
    </row>
    <row r="24" spans="1:24" ht="19.5" customHeight="1" x14ac:dyDescent="0.3">
      <c r="A24" s="220"/>
      <c r="B24" s="237" t="s">
        <v>297</v>
      </c>
      <c r="C24" s="351">
        <v>29000</v>
      </c>
      <c r="D24" s="351"/>
      <c r="E24" s="360">
        <v>100991.06</v>
      </c>
      <c r="F24" s="361"/>
      <c r="G24" s="354">
        <v>2928740740</v>
      </c>
      <c r="H24" s="355"/>
      <c r="I24" s="383">
        <v>5.0609464480998699E-2</v>
      </c>
      <c r="J24" s="384"/>
      <c r="K24" s="223"/>
      <c r="L24" s="223"/>
      <c r="M24" s="223"/>
      <c r="N24" s="224"/>
      <c r="O24" s="223"/>
      <c r="P24" s="225"/>
      <c r="U24" s="223"/>
      <c r="V24" s="223"/>
      <c r="W24" s="223"/>
      <c r="X24" s="226"/>
    </row>
    <row r="25" spans="1:24" ht="19.5" customHeight="1" x14ac:dyDescent="0.3">
      <c r="A25" s="220"/>
      <c r="B25" s="237" t="s">
        <v>298</v>
      </c>
      <c r="C25" s="351">
        <v>22000</v>
      </c>
      <c r="D25" s="351"/>
      <c r="E25" s="360">
        <v>99865.69</v>
      </c>
      <c r="F25" s="361"/>
      <c r="G25" s="354">
        <v>2197045180</v>
      </c>
      <c r="H25" s="355"/>
      <c r="I25" s="383">
        <v>3.7965559218587297E-2</v>
      </c>
      <c r="J25" s="384"/>
      <c r="K25" s="223"/>
      <c r="L25" s="223"/>
      <c r="M25" s="223"/>
      <c r="N25" s="224"/>
      <c r="O25" s="223"/>
      <c r="P25" s="225"/>
      <c r="U25" s="223"/>
      <c r="V25" s="223"/>
      <c r="W25" s="223"/>
      <c r="X25" s="226"/>
    </row>
    <row r="26" spans="1:24" ht="19.5" customHeight="1" x14ac:dyDescent="0.3">
      <c r="A26" s="220"/>
      <c r="B26" s="237" t="s">
        <v>299</v>
      </c>
      <c r="C26" s="351">
        <v>28000</v>
      </c>
      <c r="D26" s="351"/>
      <c r="E26" s="360">
        <v>99888.53</v>
      </c>
      <c r="F26" s="361"/>
      <c r="G26" s="354">
        <v>2796878840</v>
      </c>
      <c r="H26" s="355"/>
      <c r="I26" s="383">
        <v>4.83308537274749E-2</v>
      </c>
      <c r="J26" s="384"/>
      <c r="L26" s="223"/>
      <c r="M26" s="223"/>
      <c r="N26" s="224"/>
      <c r="O26" s="223"/>
      <c r="P26" s="225"/>
      <c r="U26" s="223"/>
      <c r="V26" s="223"/>
      <c r="W26" s="223"/>
      <c r="X26" s="226"/>
    </row>
    <row r="27" spans="1:24" ht="19.5" customHeight="1" x14ac:dyDescent="0.25">
      <c r="A27" s="220"/>
      <c r="B27" s="221" t="s">
        <v>219</v>
      </c>
      <c r="C27" s="351">
        <v>79000</v>
      </c>
      <c r="D27" s="351"/>
      <c r="E27" s="354"/>
      <c r="F27" s="355"/>
      <c r="G27" s="354">
        <v>7922664760</v>
      </c>
      <c r="H27" s="355"/>
      <c r="I27" s="383">
        <v>0.13690587742706101</v>
      </c>
      <c r="J27" s="384"/>
      <c r="K27" s="223"/>
      <c r="L27" s="223"/>
      <c r="M27" s="223"/>
      <c r="N27" s="224"/>
      <c r="O27" s="223"/>
      <c r="P27" s="225"/>
      <c r="U27" s="223"/>
      <c r="V27" s="223"/>
      <c r="W27" s="223"/>
      <c r="X27" s="226"/>
    </row>
    <row r="28" spans="1:24" ht="19.5" customHeight="1" x14ac:dyDescent="0.25">
      <c r="A28" s="220" t="s">
        <v>177</v>
      </c>
      <c r="B28" s="221" t="s">
        <v>225</v>
      </c>
      <c r="C28" s="351"/>
      <c r="D28" s="351"/>
      <c r="E28" s="354"/>
      <c r="F28" s="355"/>
      <c r="G28" s="354"/>
      <c r="H28" s="355"/>
      <c r="I28" s="383"/>
      <c r="J28" s="384"/>
      <c r="K28" s="223"/>
      <c r="L28" s="223"/>
      <c r="M28" s="223"/>
      <c r="N28" s="224"/>
    </row>
    <row r="29" spans="1:24" ht="19.5" customHeight="1" x14ac:dyDescent="0.25">
      <c r="A29" s="220"/>
      <c r="B29" s="221" t="s">
        <v>219</v>
      </c>
      <c r="C29" s="351"/>
      <c r="D29" s="351"/>
      <c r="E29" s="354"/>
      <c r="F29" s="355"/>
      <c r="G29" s="354"/>
      <c r="H29" s="355"/>
      <c r="I29" s="383"/>
      <c r="J29" s="384"/>
      <c r="K29" s="223"/>
      <c r="L29" s="223"/>
      <c r="M29" s="223"/>
      <c r="N29" s="224"/>
      <c r="O29" s="223"/>
      <c r="P29" s="225"/>
    </row>
    <row r="30" spans="1:24" ht="19.5" customHeight="1" x14ac:dyDescent="0.25">
      <c r="A30" s="220"/>
      <c r="B30" s="221" t="s">
        <v>224</v>
      </c>
      <c r="C30" s="351"/>
      <c r="D30" s="351"/>
      <c r="E30" s="354"/>
      <c r="F30" s="355"/>
      <c r="G30" s="238"/>
      <c r="H30" s="239"/>
      <c r="I30" s="240"/>
      <c r="J30" s="241"/>
      <c r="K30" s="223"/>
      <c r="L30" s="223"/>
      <c r="M30" s="223"/>
      <c r="N30" s="224"/>
      <c r="O30" s="223"/>
      <c r="P30" s="225"/>
    </row>
    <row r="31" spans="1:24" ht="19.5" customHeight="1" x14ac:dyDescent="0.25">
      <c r="A31" s="220" t="s">
        <v>223</v>
      </c>
      <c r="B31" s="221" t="s">
        <v>222</v>
      </c>
      <c r="C31" s="351"/>
      <c r="D31" s="351"/>
      <c r="E31" s="354"/>
      <c r="F31" s="355"/>
      <c r="G31" s="238"/>
      <c r="H31" s="239"/>
      <c r="I31" s="240"/>
      <c r="J31" s="241"/>
      <c r="K31" s="223"/>
      <c r="L31" s="223"/>
      <c r="M31" s="223"/>
      <c r="N31" s="224"/>
      <c r="O31" s="223"/>
      <c r="P31" s="225"/>
      <c r="W31" s="223"/>
      <c r="X31" s="226"/>
    </row>
    <row r="32" spans="1:24" ht="19.5" customHeight="1" x14ac:dyDescent="0.25">
      <c r="A32" s="220"/>
      <c r="B32" s="221" t="s">
        <v>219</v>
      </c>
      <c r="C32" s="351"/>
      <c r="D32" s="351"/>
      <c r="E32" s="354"/>
      <c r="F32" s="355"/>
      <c r="G32" s="354">
        <v>161903297</v>
      </c>
      <c r="H32" s="355"/>
      <c r="I32" s="383">
        <v>2.7977345508834899E-3</v>
      </c>
      <c r="J32" s="384"/>
      <c r="K32" s="223"/>
      <c r="L32" s="223"/>
      <c r="M32" s="223"/>
      <c r="N32" s="224"/>
      <c r="O32" s="223"/>
      <c r="P32" s="225"/>
      <c r="W32" s="223"/>
      <c r="X32" s="226"/>
    </row>
    <row r="33" spans="1:24" ht="19.5" customHeight="1" x14ac:dyDescent="0.25">
      <c r="A33" s="220" t="s">
        <v>221</v>
      </c>
      <c r="B33" s="221" t="s">
        <v>220</v>
      </c>
      <c r="C33" s="351"/>
      <c r="D33" s="351"/>
      <c r="E33" s="354"/>
      <c r="F33" s="355"/>
      <c r="G33" s="354"/>
      <c r="H33" s="355"/>
      <c r="I33" s="383"/>
      <c r="J33" s="384"/>
      <c r="K33" s="223"/>
      <c r="L33" s="223"/>
      <c r="M33" s="223"/>
      <c r="N33" s="224"/>
      <c r="W33" s="223"/>
      <c r="X33" s="226"/>
    </row>
    <row r="34" spans="1:24" ht="19.5" customHeight="1" x14ac:dyDescent="0.25">
      <c r="A34" s="220">
        <v>1</v>
      </c>
      <c r="B34" s="221" t="s">
        <v>15</v>
      </c>
      <c r="C34" s="351"/>
      <c r="D34" s="351"/>
      <c r="E34" s="354"/>
      <c r="F34" s="355"/>
      <c r="G34" s="238"/>
      <c r="H34" s="239"/>
      <c r="I34" s="240"/>
      <c r="J34" s="241"/>
      <c r="K34" s="223"/>
      <c r="L34" s="223"/>
      <c r="M34" s="223"/>
      <c r="N34" s="224"/>
      <c r="W34" s="223"/>
      <c r="X34" s="226"/>
    </row>
    <row r="35" spans="1:24" ht="19.5" customHeight="1" x14ac:dyDescent="0.25">
      <c r="A35" s="220"/>
      <c r="B35" s="221" t="s">
        <v>219</v>
      </c>
      <c r="C35" s="351"/>
      <c r="D35" s="351"/>
      <c r="E35" s="354"/>
      <c r="F35" s="355"/>
      <c r="G35" s="354">
        <v>19944027530</v>
      </c>
      <c r="H35" s="355"/>
      <c r="I35" s="383">
        <v>0.344638410324976</v>
      </c>
      <c r="J35" s="384"/>
      <c r="K35" s="223"/>
      <c r="L35" s="223"/>
      <c r="M35" s="223"/>
      <c r="N35" s="224"/>
      <c r="W35" s="223"/>
      <c r="X35" s="226"/>
    </row>
    <row r="36" spans="1:24" ht="19.5" customHeight="1" x14ac:dyDescent="0.25">
      <c r="A36" s="220" t="s">
        <v>218</v>
      </c>
      <c r="B36" s="221" t="s">
        <v>217</v>
      </c>
      <c r="C36" s="351"/>
      <c r="D36" s="351"/>
      <c r="E36" s="354"/>
      <c r="F36" s="355"/>
      <c r="G36" s="354">
        <v>57869427587</v>
      </c>
      <c r="H36" s="355"/>
      <c r="I36" s="383">
        <v>1</v>
      </c>
      <c r="J36" s="384"/>
      <c r="K36" s="223"/>
      <c r="L36" s="223"/>
      <c r="M36" s="223"/>
      <c r="N36" s="224"/>
      <c r="W36" s="223"/>
      <c r="X36" s="226"/>
    </row>
    <row r="37" spans="1:24" ht="19.5" customHeight="1" x14ac:dyDescent="0.25">
      <c r="A37" s="242"/>
      <c r="B37" s="243"/>
      <c r="C37" s="388"/>
      <c r="D37" s="388"/>
      <c r="E37" s="389"/>
      <c r="F37" s="390"/>
      <c r="G37" s="389"/>
      <c r="H37" s="390"/>
      <c r="I37" s="385"/>
      <c r="J37" s="386"/>
      <c r="K37" s="223"/>
      <c r="L37" s="223"/>
      <c r="M37" s="223"/>
      <c r="N37" s="224"/>
    </row>
    <row r="38" spans="1:24" x14ac:dyDescent="0.25">
      <c r="K38" s="223"/>
      <c r="L38" s="223"/>
      <c r="M38" s="223"/>
      <c r="N38" s="224"/>
    </row>
    <row r="39" spans="1:24" x14ac:dyDescent="0.25">
      <c r="K39" s="223"/>
      <c r="L39" s="223"/>
      <c r="M39" s="223"/>
      <c r="N39" s="224"/>
    </row>
    <row r="40" spans="1:24" ht="15.75" customHeight="1" x14ac:dyDescent="0.25">
      <c r="A40" s="364"/>
      <c r="B40" s="364"/>
      <c r="E40" s="369" t="s">
        <v>317</v>
      </c>
      <c r="F40" s="369"/>
      <c r="G40" s="369"/>
      <c r="H40" s="369"/>
      <c r="I40" s="369"/>
      <c r="J40" s="369"/>
      <c r="K40" s="223"/>
      <c r="L40" s="223"/>
      <c r="M40" s="223"/>
      <c r="N40" s="224"/>
    </row>
    <row r="41" spans="1:24" ht="15.75" customHeight="1" x14ac:dyDescent="0.25">
      <c r="A41" s="382" t="s">
        <v>260</v>
      </c>
      <c r="B41" s="382"/>
      <c r="C41" s="382"/>
      <c r="D41" s="382"/>
      <c r="E41" s="365" t="s">
        <v>214</v>
      </c>
      <c r="F41" s="365"/>
      <c r="G41" s="365"/>
      <c r="H41" s="365"/>
      <c r="I41" s="365"/>
      <c r="J41" s="365"/>
      <c r="K41" s="223"/>
      <c r="L41" s="223"/>
      <c r="M41" s="223"/>
      <c r="N41" s="224"/>
    </row>
    <row r="42" spans="1:24" ht="40.5" customHeight="1" x14ac:dyDescent="0.25">
      <c r="A42" s="365" t="s">
        <v>209</v>
      </c>
      <c r="B42" s="365"/>
      <c r="C42" s="365" t="s">
        <v>300</v>
      </c>
      <c r="D42" s="365"/>
      <c r="E42" s="365" t="s">
        <v>263</v>
      </c>
      <c r="F42" s="365"/>
      <c r="G42" s="365" t="s">
        <v>264</v>
      </c>
      <c r="H42" s="365"/>
      <c r="I42" s="365" t="s">
        <v>314</v>
      </c>
      <c r="J42" s="365"/>
    </row>
    <row r="43" spans="1:24" ht="30" customHeight="1" x14ac:dyDescent="0.25">
      <c r="A43" s="369" t="s">
        <v>261</v>
      </c>
      <c r="B43" s="369"/>
      <c r="C43" s="369" t="s">
        <v>262</v>
      </c>
      <c r="D43" s="369"/>
      <c r="E43" s="369" t="s">
        <v>261</v>
      </c>
      <c r="F43" s="369"/>
      <c r="G43" s="369" t="s">
        <v>261</v>
      </c>
      <c r="H43" s="369"/>
      <c r="I43" s="369" t="s">
        <v>262</v>
      </c>
      <c r="J43" s="369"/>
    </row>
    <row r="44" spans="1:24" x14ac:dyDescent="0.25">
      <c r="A44" s="212"/>
      <c r="B44" s="212"/>
      <c r="F44" s="212"/>
      <c r="G44" s="212"/>
      <c r="H44" s="212"/>
    </row>
  </sheetData>
  <mergeCells count="117">
    <mergeCell ref="C31:D31"/>
    <mergeCell ref="E31:F31"/>
    <mergeCell ref="C32:D32"/>
    <mergeCell ref="E32:F32"/>
    <mergeCell ref="G32:H32"/>
    <mergeCell ref="I32:J32"/>
    <mergeCell ref="E17:F17"/>
    <mergeCell ref="G17:H17"/>
    <mergeCell ref="C14:D14"/>
    <mergeCell ref="E14:F14"/>
    <mergeCell ref="G14:H14"/>
    <mergeCell ref="I14:J14"/>
    <mergeCell ref="C15:D15"/>
    <mergeCell ref="E15:F15"/>
    <mergeCell ref="G15:H15"/>
    <mergeCell ref="I15:J15"/>
    <mergeCell ref="C16:D16"/>
    <mergeCell ref="E16:F16"/>
    <mergeCell ref="G16:H16"/>
    <mergeCell ref="I16:J16"/>
    <mergeCell ref="I23:J23"/>
    <mergeCell ref="I24:J24"/>
    <mergeCell ref="G24:H24"/>
    <mergeCell ref="E24:F24"/>
    <mergeCell ref="C24:D24"/>
    <mergeCell ref="C25:D25"/>
    <mergeCell ref="E25:F25"/>
    <mergeCell ref="G25:H25"/>
    <mergeCell ref="I25:J25"/>
    <mergeCell ref="C23:D23"/>
    <mergeCell ref="E23:F23"/>
    <mergeCell ref="G23:H23"/>
    <mergeCell ref="C26:D26"/>
    <mergeCell ref="E26:F26"/>
    <mergeCell ref="G26:H26"/>
    <mergeCell ref="I26:J26"/>
    <mergeCell ref="I27:J27"/>
    <mergeCell ref="C28:D28"/>
    <mergeCell ref="E28:F28"/>
    <mergeCell ref="G28:H28"/>
    <mergeCell ref="I28:J28"/>
    <mergeCell ref="C27:D27"/>
    <mergeCell ref="E27:F27"/>
    <mergeCell ref="G27:H27"/>
    <mergeCell ref="C29:D29"/>
    <mergeCell ref="E29:F29"/>
    <mergeCell ref="G29:H29"/>
    <mergeCell ref="I29:J29"/>
    <mergeCell ref="C37:D37"/>
    <mergeCell ref="E37:F37"/>
    <mergeCell ref="G37:H37"/>
    <mergeCell ref="I37:J37"/>
    <mergeCell ref="C34:D34"/>
    <mergeCell ref="E34:F34"/>
    <mergeCell ref="C35:D35"/>
    <mergeCell ref="E35:F35"/>
    <mergeCell ref="G35:H35"/>
    <mergeCell ref="I35:J35"/>
    <mergeCell ref="C36:D36"/>
    <mergeCell ref="E36:F36"/>
    <mergeCell ref="G36:H36"/>
    <mergeCell ref="I36:J36"/>
    <mergeCell ref="C22:D22"/>
    <mergeCell ref="E22:F22"/>
    <mergeCell ref="G22:H22"/>
    <mergeCell ref="I22:J22"/>
    <mergeCell ref="C21:D21"/>
    <mergeCell ref="E21:F21"/>
    <mergeCell ref="G21:H21"/>
    <mergeCell ref="I21:J21"/>
    <mergeCell ref="G19:H19"/>
    <mergeCell ref="I19:J19"/>
    <mergeCell ref="C20:D20"/>
    <mergeCell ref="E20:F20"/>
    <mergeCell ref="G20:H20"/>
    <mergeCell ref="I20:J20"/>
    <mergeCell ref="C19:D19"/>
    <mergeCell ref="E19:F19"/>
    <mergeCell ref="C18:D18"/>
    <mergeCell ref="E18:F18"/>
    <mergeCell ref="A43:B43"/>
    <mergeCell ref="C43:D43"/>
    <mergeCell ref="E43:F43"/>
    <mergeCell ref="G43:H43"/>
    <mergeCell ref="I43:J43"/>
    <mergeCell ref="A40:B40"/>
    <mergeCell ref="E40:J40"/>
    <mergeCell ref="A41:D41"/>
    <mergeCell ref="E41:J41"/>
    <mergeCell ref="A42:B42"/>
    <mergeCell ref="I42:J42"/>
    <mergeCell ref="C42:D42"/>
    <mergeCell ref="E42:F42"/>
    <mergeCell ref="G42:H42"/>
    <mergeCell ref="C33:D33"/>
    <mergeCell ref="E33:F33"/>
    <mergeCell ref="G33:H33"/>
    <mergeCell ref="I33:J33"/>
    <mergeCell ref="C30:D30"/>
    <mergeCell ref="E30:F30"/>
    <mergeCell ref="G18:H18"/>
    <mergeCell ref="I18:J18"/>
    <mergeCell ref="F1:J1"/>
    <mergeCell ref="A8:I8"/>
    <mergeCell ref="A9:I9"/>
    <mergeCell ref="C11:D11"/>
    <mergeCell ref="E11:F11"/>
    <mergeCell ref="G11:H11"/>
    <mergeCell ref="I11:J11"/>
    <mergeCell ref="C13:D13"/>
    <mergeCell ref="E13:F13"/>
    <mergeCell ref="G13:H13"/>
    <mergeCell ref="I13:J13"/>
    <mergeCell ref="C12:D12"/>
    <mergeCell ref="E12:F12"/>
    <mergeCell ref="G12:H12"/>
    <mergeCell ref="I12:J12"/>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9" sqref="F9"/>
    </sheetView>
  </sheetViews>
  <sheetFormatPr defaultRowHeight="13.2" x14ac:dyDescent="0.25"/>
  <cols>
    <col min="2" max="2" width="12.88671875" style="1" customWidth="1"/>
    <col min="3" max="3" width="14.5546875" style="1" bestFit="1" customWidth="1"/>
    <col min="4" max="4" width="16.5546875" bestFit="1" customWidth="1"/>
    <col min="5" max="5" width="18.5546875" style="1" customWidth="1"/>
    <col min="6" max="6" width="17.6640625" style="1" bestFit="1" customWidth="1"/>
    <col min="7" max="7" width="16.5546875" style="1" customWidth="1"/>
  </cols>
  <sheetData>
    <row r="1" spans="1:7" x14ac:dyDescent="0.25">
      <c r="B1" s="1" t="s">
        <v>278</v>
      </c>
      <c r="C1" s="1" t="s">
        <v>280</v>
      </c>
      <c r="D1" t="s">
        <v>281</v>
      </c>
      <c r="E1" s="1" t="s">
        <v>279</v>
      </c>
      <c r="F1" s="1" t="s">
        <v>282</v>
      </c>
      <c r="G1" s="1" t="s">
        <v>283</v>
      </c>
    </row>
    <row r="2" spans="1:7" x14ac:dyDescent="0.25">
      <c r="A2">
        <v>1</v>
      </c>
      <c r="B2" s="1">
        <v>12250000</v>
      </c>
      <c r="C2" s="1">
        <v>277050000</v>
      </c>
      <c r="D2" s="2">
        <f>B2+C2</f>
        <v>289300000</v>
      </c>
      <c r="E2" s="1">
        <v>10593768</v>
      </c>
      <c r="F2" s="3">
        <f>52164672783</f>
        <v>52164672783</v>
      </c>
      <c r="G2" s="1">
        <v>55177798861</v>
      </c>
    </row>
    <row r="3" spans="1:7" x14ac:dyDescent="0.25">
      <c r="A3">
        <v>2</v>
      </c>
      <c r="B3" s="1">
        <v>21437500</v>
      </c>
      <c r="C3" s="1">
        <v>1308900000</v>
      </c>
      <c r="D3" s="2">
        <f t="shared" ref="D3:D16" si="0">B3+C3</f>
        <v>1330337500</v>
      </c>
      <c r="E3" s="1">
        <v>18921147</v>
      </c>
    </row>
    <row r="4" spans="1:7" x14ac:dyDescent="0.25">
      <c r="A4">
        <v>3</v>
      </c>
      <c r="B4" s="1">
        <v>21437500</v>
      </c>
      <c r="C4" s="1">
        <v>-228050000</v>
      </c>
      <c r="D4" s="2">
        <f t="shared" si="0"/>
        <v>-206612500</v>
      </c>
      <c r="E4" s="1">
        <v>18855834</v>
      </c>
    </row>
    <row r="5" spans="1:7" x14ac:dyDescent="0.25">
      <c r="A5">
        <v>4</v>
      </c>
      <c r="B5" s="1">
        <v>21486682</v>
      </c>
      <c r="C5" s="1">
        <v>-1335650000</v>
      </c>
      <c r="D5" s="2">
        <f t="shared" si="0"/>
        <v>-1314163318</v>
      </c>
      <c r="E5" s="1">
        <v>18528857</v>
      </c>
    </row>
    <row r="6" spans="1:7" x14ac:dyDescent="0.25">
      <c r="A6">
        <v>5</v>
      </c>
      <c r="B6" s="1">
        <v>15312500</v>
      </c>
      <c r="C6" s="1">
        <v>277750000</v>
      </c>
      <c r="D6" s="2">
        <f t="shared" si="0"/>
        <v>293062500</v>
      </c>
      <c r="E6" s="1">
        <v>13652688</v>
      </c>
    </row>
    <row r="7" spans="1:7" x14ac:dyDescent="0.25">
      <c r="A7">
        <v>6</v>
      </c>
      <c r="B7" s="1">
        <v>6125000</v>
      </c>
      <c r="C7" s="1">
        <v>0</v>
      </c>
      <c r="D7" s="2">
        <f t="shared" si="0"/>
        <v>6125000</v>
      </c>
      <c r="E7" s="1">
        <v>5277736</v>
      </c>
    </row>
    <row r="8" spans="1:7" x14ac:dyDescent="0.25">
      <c r="A8">
        <v>7</v>
      </c>
      <c r="B8" s="1">
        <v>21437500</v>
      </c>
      <c r="C8" s="1">
        <v>930250000</v>
      </c>
      <c r="D8" s="2">
        <f t="shared" si="0"/>
        <v>951687500</v>
      </c>
      <c r="E8" s="1">
        <v>18774582</v>
      </c>
    </row>
    <row r="9" spans="1:7" x14ac:dyDescent="0.25">
      <c r="A9">
        <v>8</v>
      </c>
      <c r="B9" s="1">
        <v>21437500</v>
      </c>
      <c r="C9" s="1">
        <v>-124250000</v>
      </c>
      <c r="D9" s="2">
        <f t="shared" si="0"/>
        <v>-102812500</v>
      </c>
      <c r="E9" s="1">
        <v>18749209</v>
      </c>
    </row>
    <row r="10" spans="1:7" x14ac:dyDescent="0.25">
      <c r="A10">
        <v>9</v>
      </c>
      <c r="B10" s="1">
        <v>21437500</v>
      </c>
      <c r="C10" s="1">
        <v>-1434850000</v>
      </c>
      <c r="D10" s="2">
        <f t="shared" si="0"/>
        <v>-1413412500</v>
      </c>
      <c r="E10" s="1">
        <v>18295981</v>
      </c>
    </row>
    <row r="11" spans="1:7" x14ac:dyDescent="0.25">
      <c r="A11">
        <v>10</v>
      </c>
      <c r="B11" s="1">
        <v>21464184</v>
      </c>
      <c r="C11" s="1">
        <v>300600000</v>
      </c>
      <c r="D11" s="2">
        <f t="shared" si="0"/>
        <v>322064184</v>
      </c>
      <c r="E11" s="1">
        <v>22138185</v>
      </c>
    </row>
    <row r="12" spans="1:7" x14ac:dyDescent="0.25">
      <c r="A12">
        <v>11</v>
      </c>
      <c r="B12" s="1">
        <v>3062500</v>
      </c>
      <c r="C12" s="1">
        <v>-50300000</v>
      </c>
      <c r="D12" s="2">
        <f t="shared" si="0"/>
        <v>-47237500</v>
      </c>
      <c r="E12" s="1">
        <v>3572324</v>
      </c>
    </row>
    <row r="13" spans="1:7" x14ac:dyDescent="0.25">
      <c r="A13">
        <v>12</v>
      </c>
      <c r="B13" s="1">
        <v>18375000</v>
      </c>
      <c r="C13" s="1">
        <v>805600000</v>
      </c>
      <c r="D13" s="2">
        <f t="shared" si="0"/>
        <v>823975000</v>
      </c>
      <c r="E13" s="1">
        <v>19308644</v>
      </c>
    </row>
    <row r="14" spans="1:7" x14ac:dyDescent="0.25">
      <c r="A14">
        <v>13</v>
      </c>
      <c r="B14" s="1">
        <v>21437500</v>
      </c>
      <c r="C14" s="1">
        <v>633450000</v>
      </c>
      <c r="D14" s="2">
        <f t="shared" si="0"/>
        <v>654887500</v>
      </c>
      <c r="E14" s="1">
        <v>22710764</v>
      </c>
    </row>
    <row r="15" spans="1:7" x14ac:dyDescent="0.25">
      <c r="A15">
        <v>14</v>
      </c>
      <c r="B15" s="1">
        <v>21437500</v>
      </c>
      <c r="C15" s="1">
        <v>426150000</v>
      </c>
      <c r="D15" s="2">
        <f t="shared" si="0"/>
        <v>447587500</v>
      </c>
      <c r="E15" s="1">
        <v>22861296</v>
      </c>
    </row>
    <row r="16" spans="1:7" x14ac:dyDescent="0.25">
      <c r="A16">
        <v>15</v>
      </c>
      <c r="B16" s="1">
        <v>21471076</v>
      </c>
      <c r="C16" s="1">
        <v>377850000</v>
      </c>
      <c r="D16" s="2">
        <f t="shared" si="0"/>
        <v>399321076</v>
      </c>
      <c r="E16" s="1">
        <v>23001636</v>
      </c>
    </row>
    <row r="17" spans="1:7" x14ac:dyDescent="0.25">
      <c r="A17">
        <v>16</v>
      </c>
      <c r="B17" s="1">
        <f>134434500</f>
        <v>134434500</v>
      </c>
      <c r="C17" s="1">
        <v>723793000</v>
      </c>
      <c r="D17" s="2">
        <f>B17+C17</f>
        <v>858227500</v>
      </c>
      <c r="E17" s="1">
        <v>10339523</v>
      </c>
    </row>
    <row r="18" spans="1:7" x14ac:dyDescent="0.25">
      <c r="D18" s="9">
        <f>SUM(D2:D17)</f>
        <v>3292336942</v>
      </c>
      <c r="E18" s="4">
        <f>SUM(E2:E17)</f>
        <v>265582174</v>
      </c>
      <c r="G18" s="1">
        <v>49895856988</v>
      </c>
    </row>
    <row r="19" spans="1:7" x14ac:dyDescent="0.25">
      <c r="D19" s="2">
        <f>2276455125</f>
        <v>2276455125</v>
      </c>
      <c r="E19" s="5">
        <f>142156978</f>
        <v>142156978</v>
      </c>
      <c r="G19" s="1">
        <v>2134298147</v>
      </c>
    </row>
    <row r="20" spans="1:7" x14ac:dyDescent="0.25">
      <c r="D20" s="2">
        <f>D18+D19</f>
        <v>5568792067</v>
      </c>
      <c r="E20" s="1">
        <f>E18+E19</f>
        <v>407739152</v>
      </c>
    </row>
    <row r="21" spans="1:7" x14ac:dyDescent="0.25">
      <c r="D21" s="6">
        <f>D20/2</f>
        <v>2784396033.5</v>
      </c>
      <c r="E21" s="3">
        <f>E20/2</f>
        <v>203869576</v>
      </c>
      <c r="G21" s="1">
        <v>2134298147</v>
      </c>
    </row>
    <row r="23" spans="1:7" x14ac:dyDescent="0.25">
      <c r="D23" s="7">
        <f>D21/G2</f>
        <v>5.0462252771522352E-2</v>
      </c>
      <c r="E23" s="8">
        <f>E21/G2</f>
        <v>3.6947754388241146E-3</v>
      </c>
      <c r="G23" s="1">
        <v>52030155135</v>
      </c>
    </row>
    <row r="25" spans="1:7" x14ac:dyDescent="0.25">
      <c r="A25" s="10"/>
      <c r="B25" s="11"/>
      <c r="D25" s="7"/>
    </row>
    <row r="26" spans="1:7" x14ac:dyDescent="0.25">
      <c r="B26" s="11"/>
      <c r="D26" s="2"/>
    </row>
    <row r="27" spans="1:7" x14ac:dyDescent="0.25">
      <c r="B27" s="11"/>
      <c r="D27" s="2"/>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3uult0BHC5izC9NMeoFkajeOXLs=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08IsaTRcqca2UpBvijoKsx4uKFM=</DigestValue>
    </Reference>
  </SignedInfo>
  <SignatureValue>BiOddRz/W0wZR5oVFHB0AFEEqdEGH3LOpMJaz7TUrRoBQtlo0uixBZgrbbKuxPWDUDAvRTVHeLob
IDVyOndMkwuTgAU9HZw7uQX9R6TyUpvQ3HyzGX8aJkKEowSg/QniHBvlYmJXgn9vN368SzWGbse6
hfq4mct9Xtv9hyruKKc=</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lGf/U5m1hL65KLf98VQ87TiAkh8=</DigestValue>
      </Reference>
      <Reference URI="/xl/printerSettings/printerSettings3.bin?ContentType=application/vnd.openxmlformats-officedocument.spreadsheetml.printerSettings">
        <DigestMethod Algorithm="http://www.w3.org/2000/09/xmldsig#sha1"/>
        <DigestValue>lGf/U5m1hL65KLf98VQ87TiAkh8=</DigestValue>
      </Reference>
      <Reference URI="/xl/worksheets/sheet7.xml?ContentType=application/vnd.openxmlformats-officedocument.spreadsheetml.worksheet+xml">
        <DigestMethod Algorithm="http://www.w3.org/2000/09/xmldsig#sha1"/>
        <DigestValue>1y4Ybic0Td7v0Q0uWuD1wB9wbxA=</DigestValue>
      </Reference>
      <Reference URI="/xl/worksheets/sheet5.xml?ContentType=application/vnd.openxmlformats-officedocument.spreadsheetml.worksheet+xml">
        <DigestMethod Algorithm="http://www.w3.org/2000/09/xmldsig#sha1"/>
        <DigestValue>D5VoFDyzEy+Fw8OSUYSQAZ3wRlQ=</DigestValue>
      </Reference>
      <Reference URI="/xl/worksheets/sheet6.xml?ContentType=application/vnd.openxmlformats-officedocument.spreadsheetml.worksheet+xml">
        <DigestMethod Algorithm="http://www.w3.org/2000/09/xmldsig#sha1"/>
        <DigestValue>7HPpBI0aGZmFyNjJUHIOjV6sc14=</DigestValue>
      </Reference>
      <Reference URI="/xl/drawings/vmlDrawing2.vml?ContentType=application/vnd.openxmlformats-officedocument.vmlDrawing">
        <DigestMethod Algorithm="http://www.w3.org/2000/09/xmldsig#sha1"/>
        <DigestValue>80hdtVy+t80mrFcAj04LcsG3WGM=</DigestValue>
      </Reference>
      <Reference URI="/xl/printerSettings/printerSettings1.bin?ContentType=application/vnd.openxmlformats-officedocument.spreadsheetml.printerSettings">
        <DigestMethod Algorithm="http://www.w3.org/2000/09/xmldsig#sha1"/>
        <DigestValue>lGf/U5m1hL65KLf98VQ87TiAkh8=</DigestValue>
      </Reference>
      <Reference URI="/xl/drawings/vmlDrawing1.vml?ContentType=application/vnd.openxmlformats-officedocument.vmlDrawing">
        <DigestMethod Algorithm="http://www.w3.org/2000/09/xmldsig#sha1"/>
        <DigestValue>OaZVDg0zHXCuiR8tduO34WAaTY4=</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printerSettings/printerSettings4.bin?ContentType=application/vnd.openxmlformats-officedocument.spreadsheetml.printerSettings">
        <DigestMethod Algorithm="http://www.w3.org/2000/09/xmldsig#sha1"/>
        <DigestValue>Lfq6IT3+Qq+B2Ph4y1B/az7+880=</DigestValue>
      </Reference>
      <Reference URI="/xl/calcChain.xml?ContentType=application/vnd.openxmlformats-officedocument.spreadsheetml.calcChain+xml">
        <DigestMethod Algorithm="http://www.w3.org/2000/09/xmldsig#sha1"/>
        <DigestValue>H1iKS1fRG2IOxKY8yhSvO7R8xtw=</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printerSettings/printerSettings6.bin?ContentType=application/vnd.openxmlformats-officedocument.spreadsheetml.printerSettings">
        <DigestMethod Algorithm="http://www.w3.org/2000/09/xmldsig#sha1"/>
        <DigestValue>Lfq6IT3+Qq+B2Ph4y1B/az7+880=</DigestValue>
      </Reference>
      <Reference URI="/xl/comments2.xml?ContentType=application/vnd.openxmlformats-officedocument.spreadsheetml.comments+xml">
        <DigestMethod Algorithm="http://www.w3.org/2000/09/xmldsig#sha1"/>
        <DigestValue>pTYswmIx2gvPxEy1CKV//kKsJoU=</DigestValue>
      </Reference>
      <Reference URI="/xl/printerSettings/printerSettings5.bin?ContentType=application/vnd.openxmlformats-officedocument.spreadsheetml.printerSettings">
        <DigestMethod Algorithm="http://www.w3.org/2000/09/xmldsig#sha1"/>
        <DigestValue>Lfq6IT3+Qq+B2Ph4y1B/az7+880=</DigestValue>
      </Reference>
      <Reference URI="/xl/comments1.xml?ContentType=application/vnd.openxmlformats-officedocument.spreadsheetml.comments+xml">
        <DigestMethod Algorithm="http://www.w3.org/2000/09/xmldsig#sha1"/>
        <DigestValue>rMR6jNr4Ga8esQCcpIHXjVNEaA8=</DigestValue>
      </Reference>
      <Reference URI="/xl/sharedStrings.xml?ContentType=application/vnd.openxmlformats-officedocument.spreadsheetml.sharedStrings+xml">
        <DigestMethod Algorithm="http://www.w3.org/2000/09/xmldsig#sha1"/>
        <DigestValue>3djyw0yL90JXJH6KYW6vGij0gjA=</DigestValue>
      </Reference>
      <Reference URI="/xl/theme/theme1.xml?ContentType=application/vnd.openxmlformats-officedocument.theme+xml">
        <DigestMethod Algorithm="http://www.w3.org/2000/09/xmldsig#sha1"/>
        <DigestValue>MBfsh6qj6yj77RmHbDz7Lb/rFTE=</DigestValue>
      </Reference>
      <Reference URI="/xl/workbook.xml?ContentType=application/vnd.openxmlformats-officedocument.spreadsheetml.sheet.main+xml">
        <DigestMethod Algorithm="http://www.w3.org/2000/09/xmldsig#sha1"/>
        <DigestValue>v4WCOPLmOrjnZpAGBytqHn0+wV8=</DigestValue>
      </Reference>
      <Reference URI="/xl/styles.xml?ContentType=application/vnd.openxmlformats-officedocument.spreadsheetml.styles+xml">
        <DigestMethod Algorithm="http://www.w3.org/2000/09/xmldsig#sha1"/>
        <DigestValue>DN19tT+KmaY5eyYlaFadEe0eZtg=</DigestValue>
      </Reference>
      <Reference URI="/xl/worksheets/sheet3.xml?ContentType=application/vnd.openxmlformats-officedocument.spreadsheetml.worksheet+xml">
        <DigestMethod Algorithm="http://www.w3.org/2000/09/xmldsig#sha1"/>
        <DigestValue>9Iov3wH3qgQNKGsvvF3H5kp8tV8=</DigestValue>
      </Reference>
      <Reference URI="/xl/worksheets/sheet2.xml?ContentType=application/vnd.openxmlformats-officedocument.spreadsheetml.worksheet+xml">
        <DigestMethod Algorithm="http://www.w3.org/2000/09/xmldsig#sha1"/>
        <DigestValue>OGLXMnQ858+O9vFSY8mKTJouKCY=</DigestValue>
      </Reference>
      <Reference URI="/xl/worksheets/sheet4.xml?ContentType=application/vnd.openxmlformats-officedocument.spreadsheetml.worksheet+xml">
        <DigestMethod Algorithm="http://www.w3.org/2000/09/xmldsig#sha1"/>
        <DigestValue>0lz03v9SijOhTOF1ZNm+kkfTmy0=</DigestValue>
      </Reference>
      <Reference URI="/xl/worksheets/sheet1.xml?ContentType=application/vnd.openxmlformats-officedocument.spreadsheetml.worksheet+xml">
        <DigestMethod Algorithm="http://www.w3.org/2000/09/xmldsig#sha1"/>
        <DigestValue>P6GSaSig43iN/SozWjlulgEdReY=</DigestValue>
      </Reference>
      <Reference URI="/xl/drawings/vmlDrawing5.vml?ContentType=application/vnd.openxmlformats-officedocument.vmlDrawing">
        <DigestMethod Algorithm="http://www.w3.org/2000/09/xmldsig#sha1"/>
        <DigestValue>COoGOSXUQ6vBfKAu8SLPoZnrTKs=</DigestValue>
      </Reference>
      <Reference URI="/xl/drawings/vmlDrawing4.vml?ContentType=application/vnd.openxmlformats-officedocument.vmlDrawing">
        <DigestMethod Algorithm="http://www.w3.org/2000/09/xmldsig#sha1"/>
        <DigestValue>ui4Mrzb7Bd4QYTesvlaNTjJqsTU=</DigestValue>
      </Reference>
      <Reference URI="/xl/media/image1.png?ContentType=image/png">
        <DigestMethod Algorithm="http://www.w3.org/2000/09/xmldsig#sha1"/>
        <DigestValue>9wISiuMVHuA6DvVlZTJptxouCmQ=</DigestValue>
      </Reference>
      <Reference URI="/xl/drawings/vmlDrawing3.vml?ContentType=application/vnd.openxmlformats-officedocument.vmlDrawing">
        <DigestMethod Algorithm="http://www.w3.org/2000/09/xmldsig#sha1"/>
        <DigestValue>PH14ddUdi9//k8XZ3iPXBs1fzLk=</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chbyYiOmO6x7IZcHxwmO15ASCso=</DigestValue>
      </Reference>
      <Reference URI="/xl/drawings/_rels/vmlDrawing4.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eI188bPj4EHlpg+MDIh7RLJLBrU=</DigestValue>
      </Reference>
      <Reference URI="/xl/drawings/_rels/vmlDrawing5.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vmlDrawing3.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AjC6k3XZR+HkYRuPYHQMgyuOvFQ=</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ajOnih6WWPQeLlC4z5Zsf9Xs4hQ=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sPjTm3iBCnU5GopQsSQqHlB8Twc=</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YlZmPWhjBrzuDLeBF0nuM2tmJkM=</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Noqq54xuFBCi3XL2goQrV4yJ8Ow=</DigestValue>
      </Reference>
    </Manifest>
    <SignatureProperties>
      <SignatureProperty Id="idSignatureTime" Target="#idPackageSignature">
        <mdssi:SignatureTime>
          <mdssi:Format>YYYY-MM-DDThh:mm:ssTZD</mdssi:Format>
          <mdssi:Value>2022-10-18T07:52:02Z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2022-10-18T07:52:02Z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uo/lZcT2xZUH6hLwMucpU+zGX7E=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y0vK/mlvgY9ohr1yqlcVR0Vx8Vc=</DigestValue>
    </Reference>
  </SignedInfo>
  <SignatureValue>ePoqaXCaRuZygbnxne0iYX7Woc3foU7Y4ctn7QvdfVF/ba87lPYQpLr1XGQgOFDXTpJUifK4l553
6HcUnBAz8z4iKq4EDywiGA1LhSO9RIp8/2/j55bOf9+unXRoFudIJ8FgSumYDUnmSJe5mM7SartQ
oH82NbigKy0sCBZUuIw=</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H1iKS1fRG2IOxKY8yhSvO7R8xtw=</DigestValue>
      </Reference>
      <Reference URI="/xl/comments1.xml?ContentType=application/vnd.openxmlformats-officedocument.spreadsheetml.comments+xml">
        <DigestMethod Algorithm="http://www.w3.org/2000/09/xmldsig#sha1"/>
        <DigestValue>rMR6jNr4Ga8esQCcpIHXjVNEaA8=</DigestValue>
      </Reference>
      <Reference URI="/xl/comments2.xml?ContentType=application/vnd.openxmlformats-officedocument.spreadsheetml.comments+xml">
        <DigestMethod Algorithm="http://www.w3.org/2000/09/xmldsig#sha1"/>
        <DigestValue>pTYswmIx2gvPxEy1CKV//kKsJoU=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vmlDrawing1.vml?ContentType=application/vnd.openxmlformats-officedocument.vmlDrawing">
        <DigestMethod Algorithm="http://www.w3.org/2000/09/xmldsig#sha1"/>
        <DigestValue>biT3qfjRPagpbTfEhm8i4AtQECI=</DigestValue>
      </Reference>
      <Reference URI="/xl/drawings/vmlDrawing2.vml?ContentType=application/vnd.openxmlformats-officedocument.vmlDrawing">
        <DigestMethod Algorithm="http://www.w3.org/2000/09/xmldsig#sha1"/>
        <DigestValue>kBLSOurGG3GEN5rtFuA11+tgk7E=</DigestValue>
      </Reference>
      <Reference URI="/xl/drawings/vmlDrawing3.vml?ContentType=application/vnd.openxmlformats-officedocument.vmlDrawing">
        <DigestMethod Algorithm="http://www.w3.org/2000/09/xmldsig#sha1"/>
        <DigestValue>CrQZj87gqm8AS4Dc3jvXKFHmM2s=</DigestValue>
      </Reference>
      <Reference URI="/xl/drawings/vmlDrawing4.vml?ContentType=application/vnd.openxmlformats-officedocument.vmlDrawing">
        <DigestMethod Algorithm="http://www.w3.org/2000/09/xmldsig#sha1"/>
        <DigestValue>xBgne6Q635fZ5TBz3zq31w0yagE=</DigestValue>
      </Reference>
      <Reference URI="/xl/drawings/vmlDrawing5.vml?ContentType=application/vnd.openxmlformats-officedocument.vmlDrawing">
        <DigestMethod Algorithm="http://www.w3.org/2000/09/xmldsig#sha1"/>
        <DigestValue>EUPA45DmFrtMxKA2SgRwVlY0QWM=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eI188bPj4EHlpg+MDIh7RLJLBrU=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chbyYiOmO6x7IZcHxwmO15ASCso=</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media/image1.png?ContentType=image/png">
        <DigestMethod Algorithm="http://www.w3.org/2000/09/xmldsig#sha1"/>
        <DigestValue>9wISiuMVHuA6DvVlZTJptxouCmQ=</DigestValue>
      </Reference>
      <Reference URI="/xl/printerSettings/printerSettings1.bin?ContentType=application/vnd.openxmlformats-officedocument.spreadsheetml.printerSettings">
        <DigestMethod Algorithm="http://www.w3.org/2000/09/xmldsig#sha1"/>
        <DigestValue>lGf/U5m1hL65KLf98VQ87TiAkh8=</DigestValue>
      </Reference>
      <Reference URI="/xl/printerSettings/printerSettings2.bin?ContentType=application/vnd.openxmlformats-officedocument.spreadsheetml.printerSettings">
        <DigestMethod Algorithm="http://www.w3.org/2000/09/xmldsig#sha1"/>
        <DigestValue>lGf/U5m1hL65KLf98VQ87TiAkh8=</DigestValue>
      </Reference>
      <Reference URI="/xl/printerSettings/printerSettings3.bin?ContentType=application/vnd.openxmlformats-officedocument.spreadsheetml.printerSettings">
        <DigestMethod Algorithm="http://www.w3.org/2000/09/xmldsig#sha1"/>
        <DigestValue>V2Niqlerj1Pd+Q5gf5KOroQv0y0=</DigestValue>
      </Reference>
      <Reference URI="/xl/printerSettings/printerSettings4.bin?ContentType=application/vnd.openxmlformats-officedocument.spreadsheetml.printerSettings">
        <DigestMethod Algorithm="http://www.w3.org/2000/09/xmldsig#sha1"/>
        <DigestValue>Lfq6IT3+Qq+B2Ph4y1B/az7+880=</DigestValue>
      </Reference>
      <Reference URI="/xl/printerSettings/printerSettings5.bin?ContentType=application/vnd.openxmlformats-officedocument.spreadsheetml.printerSettings">
        <DigestMethod Algorithm="http://www.w3.org/2000/09/xmldsig#sha1"/>
        <DigestValue>Lfq6IT3+Qq+B2Ph4y1B/az7+880=</DigestValue>
      </Reference>
      <Reference URI="/xl/printerSettings/printerSettings6.bin?ContentType=application/vnd.openxmlformats-officedocument.spreadsheetml.printerSettings">
        <DigestMethod Algorithm="http://www.w3.org/2000/09/xmldsig#sha1"/>
        <DigestValue>Lfq6IT3+Qq+B2Ph4y1B/az7+880=</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sharedStrings.xml?ContentType=application/vnd.openxmlformats-officedocument.spreadsheetml.sharedStrings+xml">
        <DigestMethod Algorithm="http://www.w3.org/2000/09/xmldsig#sha1"/>
        <DigestValue>BoWBqKqsyFHXsoT6688hgHpLlm4=</DigestValue>
      </Reference>
      <Reference URI="/xl/styles.xml?ContentType=application/vnd.openxmlformats-officedocument.spreadsheetml.styles+xml">
        <DigestMethod Algorithm="http://www.w3.org/2000/09/xmldsig#sha1"/>
        <DigestValue>ZTZM/o8leayxPokNRwLyPJ/nGrI=</DigestValue>
      </Reference>
      <Reference URI="/xl/theme/theme1.xml?ContentType=application/vnd.openxmlformats-officedocument.theme+xml">
        <DigestMethod Algorithm="http://www.w3.org/2000/09/xmldsig#sha1"/>
        <DigestValue>MBfsh6qj6yj77RmHbDz7Lb/rFTE=</DigestValue>
      </Reference>
      <Reference URI="/xl/workbook.xml?ContentType=application/vnd.openxmlformats-officedocument.spreadsheetml.sheet.main+xml">
        <DigestMethod Algorithm="http://www.w3.org/2000/09/xmldsig#sha1"/>
        <DigestValue>5YMDmEB8wFdHT2Rmvqt/OSqF0jc=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YlZmPWhjBrzuDLeBF0nuM2tmJkM=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ajOnih6WWPQeLlC4z5Zsf9Xs4hQ=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AjC6k3XZR+HkYRuPYHQMgyuOvFQ=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sPjTm3iBCnU5GopQsSQqHlB8Twc=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8MEyKmw5UB6l4Caxc+GI/jFDSFw=</DigestValue>
      </Reference>
      <Reference URI="/xl/worksheets/sheet2.xml?ContentType=application/vnd.openxmlformats-officedocument.spreadsheetml.worksheet+xml">
        <DigestMethod Algorithm="http://www.w3.org/2000/09/xmldsig#sha1"/>
        <DigestValue>NvxVa9ogGgkDE+Udr6y/JA/JEzU=</DigestValue>
      </Reference>
      <Reference URI="/xl/worksheets/sheet3.xml?ContentType=application/vnd.openxmlformats-officedocument.spreadsheetml.worksheet+xml">
        <DigestMethod Algorithm="http://www.w3.org/2000/09/xmldsig#sha1"/>
        <DigestValue>aVicFkxgv/ruA8cIneGePW8+b1A=</DigestValue>
      </Reference>
      <Reference URI="/xl/worksheets/sheet4.xml?ContentType=application/vnd.openxmlformats-officedocument.spreadsheetml.worksheet+xml">
        <DigestMethod Algorithm="http://www.w3.org/2000/09/xmldsig#sha1"/>
        <DigestValue>f/YnC7lny+XmYhBh3VK3MTobZMI=</DigestValue>
      </Reference>
      <Reference URI="/xl/worksheets/sheet5.xml?ContentType=application/vnd.openxmlformats-officedocument.spreadsheetml.worksheet+xml">
        <DigestMethod Algorithm="http://www.w3.org/2000/09/xmldsig#sha1"/>
        <DigestValue>giU/n+SZl/kzRuriRlE1a6xhBws=</DigestValue>
      </Reference>
      <Reference URI="/xl/worksheets/sheet6.xml?ContentType=application/vnd.openxmlformats-officedocument.spreadsheetml.worksheet+xml">
        <DigestMethod Algorithm="http://www.w3.org/2000/09/xmldsig#sha1"/>
        <DigestValue>WkrgAd3BKRtJj9ap9Cb6dIiix8c=</DigestValue>
      </Reference>
      <Reference URI="/xl/worksheets/sheet7.xml?ContentType=application/vnd.openxmlformats-officedocument.spreadsheetml.worksheet+xml">
        <DigestMethod Algorithm="http://www.w3.org/2000/09/xmldsig#sha1"/>
        <DigestValue>ZRa2zk5TDHC0cI3NNVAyxiu4jAQ=</DigestValue>
      </Reference>
    </Manifest>
    <SignatureProperties>
      <SignatureProperty Id="idSignatureTime" Target="#idPackageSignature">
        <mdssi:SignatureTime xmlns:mdssi="http://schemas.openxmlformats.org/package/2006/digital-signature">
          <mdssi:Format>YYYY-MM-DDThh:mm:ssTZD</mdssi:Format>
          <mdssi:Value>2022-10-20T06:57:20Z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2022-10-20T06:57:20Z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1.CDKT</vt:lpstr>
      <vt:lpstr>2.KQKD</vt:lpstr>
      <vt:lpstr>NOTICE TO FS</vt:lpstr>
      <vt:lpstr>B05</vt:lpstr>
      <vt:lpstr>B06</vt:lpstr>
      <vt:lpstr>B07</vt:lpstr>
      <vt:lpstr>Sheet1</vt:lpstr>
      <vt:lpstr>'1.CDKT'!Print_Area</vt:lpstr>
      <vt:lpstr>'2.KQKD'!Print_Area</vt:lpstr>
      <vt:lpstr>'B05'!Print_Area</vt:lpstr>
      <vt:lpstr>'B06'!Print_Area</vt:lpstr>
      <vt:lpstr>'B07'!Print_Area</vt:lpstr>
      <vt:lpstr>'NOTICE TO FS'!Print_Area</vt:lpstr>
    </vt:vector>
  </TitlesOfParts>
  <Company>Techcombank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Trang IB. Le Thi Huyen</cp:lastModifiedBy>
  <cp:lastPrinted>2022-10-18T04:14:10Z</cp:lastPrinted>
  <dcterms:created xsi:type="dcterms:W3CDTF">2017-04-05T01:53:57Z</dcterms:created>
  <dcterms:modified xsi:type="dcterms:W3CDTF">2022-10-20T06:57:18Z</dcterms:modified>
</cp:coreProperties>
</file>