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<sst xmlns="http://schemas.openxmlformats.org/spreadsheetml/2006/main" count="1388" uniqueCount="597">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</sst>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8" zoomScaleNormal="100" workbookViewId="0">
      <selection activeCell="E24" sqref="E24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586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8" t="s">
        <v>574</v>
      </c>
      <c r="B18" s="378"/>
      <c r="C18" s="378"/>
      <c r="D18" s="161" t="str">
        <f>"Từ ngày "&amp;TEXT(G18,"dd/mm/yyyy")&amp;" đến "&amp;TEXT(G19,"dd/mm/yyyy")</f>
        <v>Từ ngày 15/08/2022 đến 21/08/2022</v>
      </c>
      <c r="G18" s="176">
        <v>44788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15/08/2022 to 21/08/2022</v>
      </c>
      <c r="G19" s="176">
        <v>44794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44795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6">
        <f>D20</f>
        <v>44795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3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v>44794</v>
      </c>
      <c r="F25" s="191">
        <v>44787</v>
      </c>
      <c r="G25" s="192"/>
      <c r="H25" s="179"/>
      <c r="K25" s="185"/>
    </row>
    <row r="26" spans="1:11" ht="15.75" customHeight="1">
      <c r="A26" s="351" t="s">
        <v>576</v>
      </c>
      <c r="B26" s="352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49">
        <v>1</v>
      </c>
      <c r="B28" s="350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4">
        <v>1.1000000000000001</v>
      </c>
      <c r="B30" s="365"/>
      <c r="C30" s="208" t="s">
        <v>588</v>
      </c>
      <c r="D30" s="209"/>
      <c r="E30" s="163">
        <v>115443268916</v>
      </c>
      <c r="F30" s="284">
        <v>113298708567</v>
      </c>
      <c r="G30" s="210"/>
      <c r="H30" s="211"/>
      <c r="I30" s="210"/>
      <c r="J30" s="210"/>
      <c r="K30" s="185"/>
    </row>
    <row r="31" spans="1:11" ht="15.75" customHeight="1">
      <c r="A31" s="347">
        <v>1.2</v>
      </c>
      <c r="B31" s="348"/>
      <c r="C31" s="212" t="s">
        <v>589</v>
      </c>
      <c r="D31" s="213"/>
      <c r="E31" s="261">
        <v>12268.34</v>
      </c>
      <c r="F31" s="285">
        <v>12281.13</v>
      </c>
      <c r="G31" s="210"/>
      <c r="H31" s="211"/>
      <c r="I31" s="210"/>
      <c r="J31" s="210"/>
      <c r="K31" s="185"/>
    </row>
    <row r="32" spans="1:11" ht="15.75" customHeight="1">
      <c r="A32" s="349">
        <v>2</v>
      </c>
      <c r="B32" s="350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4">
        <v>2.1</v>
      </c>
      <c r="B34" s="365"/>
      <c r="C34" s="208" t="s">
        <v>590</v>
      </c>
      <c r="D34" s="209"/>
      <c r="E34" s="163">
        <v>110586248100</v>
      </c>
      <c r="F34" s="284">
        <v>115443268916</v>
      </c>
      <c r="G34" s="210"/>
      <c r="H34" s="211"/>
      <c r="I34" s="210"/>
      <c r="J34" s="210"/>
      <c r="K34" s="216"/>
    </row>
    <row r="35" spans="1:11" ht="15.75" customHeight="1">
      <c r="A35" s="347">
        <v>2.2000000000000002</v>
      </c>
      <c r="B35" s="348"/>
      <c r="C35" s="217" t="s">
        <v>591</v>
      </c>
      <c r="D35" s="207"/>
      <c r="E35" s="261">
        <v>12298.36</v>
      </c>
      <c r="F35" s="285">
        <v>12268.34</v>
      </c>
      <c r="G35" s="210"/>
      <c r="H35" s="211"/>
      <c r="I35" s="210"/>
      <c r="J35" s="210"/>
    </row>
    <row r="36" spans="1:11" ht="15.75" customHeight="1">
      <c r="A36" s="367">
        <v>3</v>
      </c>
      <c r="B36" s="368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-4857020816</v>
      </c>
      <c r="F37" s="289">
        <v>2144560349</v>
      </c>
      <c r="G37" s="210"/>
      <c r="H37" s="211"/>
      <c r="I37" s="210"/>
      <c r="J37" s="210"/>
    </row>
    <row r="38" spans="1:11" ht="15.75" customHeight="1">
      <c r="A38" s="369">
        <v>3.1</v>
      </c>
      <c r="B38" s="37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270374985</v>
      </c>
      <c r="F39" s="290">
        <v>-121107881</v>
      </c>
      <c r="G39" s="210"/>
      <c r="H39" s="211"/>
      <c r="I39" s="210"/>
      <c r="J39" s="210"/>
    </row>
    <row r="40" spans="1:11" ht="15.75" customHeight="1">
      <c r="A40" s="345">
        <v>3.2</v>
      </c>
      <c r="B40" s="346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-5127395801</v>
      </c>
      <c r="F41" s="289">
        <v>2265668230</v>
      </c>
      <c r="G41" s="210"/>
      <c r="H41" s="211"/>
      <c r="I41" s="210"/>
      <c r="J41" s="210"/>
    </row>
    <row r="42" spans="1:11" ht="15.75" customHeight="1">
      <c r="A42" s="345">
        <v>3.3</v>
      </c>
      <c r="B42" s="346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7">
        <v>4</v>
      </c>
      <c r="B44" s="371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2.4469488129608141E-3</v>
      </c>
      <c r="F45" s="295">
        <v>-1.0414351122411958E-3</v>
      </c>
      <c r="G45" s="200"/>
      <c r="H45" s="211"/>
      <c r="I45" s="210"/>
      <c r="J45" s="210"/>
    </row>
    <row r="46" spans="1:11" ht="15.75" customHeight="1">
      <c r="A46" s="367">
        <v>5</v>
      </c>
      <c r="B46" s="371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6">
        <v>5.0999999999999996</v>
      </c>
      <c r="B48" s="377"/>
      <c r="C48" s="241" t="s">
        <v>592</v>
      </c>
      <c r="D48" s="209"/>
      <c r="E48" s="304">
        <v>12325.88</v>
      </c>
      <c r="F48" s="298">
        <v>12325.88</v>
      </c>
      <c r="G48" s="210"/>
      <c r="H48" s="211"/>
      <c r="I48" s="210"/>
      <c r="J48" s="210"/>
    </row>
    <row r="49" spans="1:10" ht="15.75" customHeight="1">
      <c r="A49" s="376">
        <v>5.2</v>
      </c>
      <c r="B49" s="377"/>
      <c r="C49" s="242" t="s">
        <v>593</v>
      </c>
      <c r="D49" s="243"/>
      <c r="E49" s="304">
        <v>11585.34</v>
      </c>
      <c r="F49" s="299">
        <v>11557.62</v>
      </c>
      <c r="G49" s="210"/>
      <c r="H49" s="211"/>
      <c r="I49" s="210"/>
      <c r="J49" s="210"/>
    </row>
    <row r="50" spans="1:10" ht="15.75" customHeight="1">
      <c r="A50" s="374">
        <v>6</v>
      </c>
      <c r="B50" s="375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6">
        <v>6.1</v>
      </c>
      <c r="B51" s="377">
        <v>6.1</v>
      </c>
      <c r="C51" s="246" t="s">
        <v>594</v>
      </c>
      <c r="D51" s="247"/>
      <c r="E51" s="281">
        <v>45436.9</v>
      </c>
      <c r="F51" s="281">
        <v>52131.94</v>
      </c>
      <c r="G51" s="305"/>
      <c r="H51" s="211"/>
      <c r="I51" s="210"/>
      <c r="J51" s="210"/>
    </row>
    <row r="52" spans="1:10" ht="15.75" customHeight="1">
      <c r="A52" s="376">
        <v>6.2</v>
      </c>
      <c r="B52" s="377"/>
      <c r="C52" s="208" t="s">
        <v>595</v>
      </c>
      <c r="D52" s="241"/>
      <c r="E52" s="163">
        <v>558799353</v>
      </c>
      <c r="F52" s="281">
        <v>639572364.77960002</v>
      </c>
      <c r="G52" s="303"/>
      <c r="H52" s="211"/>
      <c r="I52" s="210"/>
      <c r="J52" s="210"/>
    </row>
    <row r="53" spans="1:10" ht="15.75" customHeight="1" thickBot="1">
      <c r="A53" s="372">
        <v>6.2</v>
      </c>
      <c r="B53" s="373">
        <v>6.3</v>
      </c>
      <c r="C53" s="248" t="s">
        <v>583</v>
      </c>
      <c r="D53" s="248"/>
      <c r="E53" s="282">
        <v>5.1000000000000004E-3</v>
      </c>
      <c r="F53" s="283">
        <v>5.4999999999999997E-3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2" t="s">
        <v>557</v>
      </c>
      <c r="F55" s="342"/>
    </row>
    <row r="56" spans="1:10">
      <c r="B56" s="251"/>
      <c r="C56" s="253" t="s">
        <v>596</v>
      </c>
      <c r="D56" s="252"/>
      <c r="E56" s="341" t="s">
        <v>558</v>
      </c>
      <c r="F56" s="342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3"/>
      <c r="F63" s="343"/>
    </row>
    <row r="64" spans="1:10" ht="14.25" customHeight="1">
      <c r="A64" s="256"/>
      <c r="B64" s="256"/>
      <c r="C64" s="257"/>
      <c r="D64" s="173"/>
      <c r="E64" s="344"/>
      <c r="F64" s="344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4yjhLWwyJkr8WgVGz2rV5JNCtCA=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o/9n24S3jgELgJLLdsBSdbYt8cc=</DigestValue>
    </Reference>
  </SignedInfo>
  <SignatureValue>bEYHtbzpE+uHbysFTfJdZQBUqBGlO1kw4Dnw9r1ejSLHPW3001UeTE9vc1sLZdtEesZEIBIVLwAD
khGxvLeK/H388bjsnzPKt3sWIxEgy78w+UIgZ+M8X9nUcccOA98YjVgPpOAwnip7aBqFhWObNA+2
cLnEAM5x9PmdBHsDD08=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U5Mri2OgSWJJDdyMrvIz8GGuYC4=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iCvTQHYpEKNzdTJsl/dagqDCguE=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1456D284O3XSkzO5p1LsPp/Vpzo=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sfZmxH+5pT5+ksN6OKFz2UPMKKY=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2022-08-22T07:52:09Z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2022-08-22T07:52:09Z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86W0CxwyIb9FWnNiNNRmgwUUxTg=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K7dq7WKhOc6MsTTwgGYgXJDP6HA=</DigestValue>
    </Reference>
  </SignedInfo>
  <SignatureValue>UQxUGIvjTd/4gyCIVbqo2aV9gjfdeDZcljrQ9grAE5lToNxt1UnABP2DywgrTQhfzi0dWc01VsIa
g+eHGQshDbFtfnZNcBTMZkHA7wuPgOmHXqAByr+RFMxZEzvnX8f7bTuO/WhCFJdE7f8sDEclaBpD
xlZOM5DX880u3lrTAoM=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iCvTQHYpEKNzdTJsl/dagqDCguE=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1456D284O3XSkzO5p1LsPp/Vpzo=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sfZmxH+5pT5+ksN6OKFz2UPMKKY=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xHUBjQ5hHIfrOrctPQm2CMz8abg=</DigestValue>
      </Reference>
      <Reference URI="/xl/worksheets/sheet3.xml?ContentType=application/vnd.openxmlformats-officedocument.spreadsheetml.worksheet+xml">
        <DigestMethod Algorithm="http://www.w3.org/2000/09/xmldsig#sha1"/>
        <DigestValue>NMxuvIBj6MP9xomQbXm8adtu1Ho=</DigestValue>
      </Reference>
      <Reference URI="/xl/worksheets/sheet4.xml?ContentType=application/vnd.openxmlformats-officedocument.spreadsheetml.worksheet+xml">
        <DigestMethod Algorithm="http://www.w3.org/2000/09/xmldsig#sha1"/>
        <DigestValue>0I7AcVsb4BYEQGuRSAXx9A6lcIA=</DigestValue>
      </Reference>
      <Reference URI="/xl/worksheets/sheet5.xml?ContentType=application/vnd.openxmlformats-officedocument.spreadsheetml.worksheet+xml">
        <DigestMethod Algorithm="http://www.w3.org/2000/09/xmldsig#sha1"/>
        <DigestValue>JWwvGEDnQ6Yy1sT0umRcgeNm0zQ=</DigestValue>
      </Reference>
      <Reference URI="/xl/worksheets/sheet6.xml?ContentType=application/vnd.openxmlformats-officedocument.spreadsheetml.worksheet+xml">
        <DigestMethod Algorithm="http://www.w3.org/2000/09/xmldsig#sha1"/>
        <DigestValue>U5Mri2OgSWJJDdyMrvIz8GGuYC4=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2022-08-22T10:54:09Z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2022-08-22T10:54:09Z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2022-08-22T07:09:38Z</dcterms:modified>
</cp:coreProperties>
</file>