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19440" windowHeight="11760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4562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3" l="1"/>
  <c r="C15" i="3" s="1"/>
  <c r="C4" i="3"/>
  <c r="C11" i="3" s="1"/>
  <c r="C12" i="3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37" i="5" l="1"/>
</calcChain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<sst xmlns="http://schemas.openxmlformats.org/spreadsheetml/2006/main" count="170" uniqueCount="85">
  <si>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</si>
  <si>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</si>
  <si>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</si>
  <si>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</si>
  <si>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</si>
  <si>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</si>
  <si>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</si>
  <si>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</si>
  <si>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</si>
  <si>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</si>
  <si>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</si>
  <si>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</si>
  <si>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</si>
  <si>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</si>
  <si>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</si>
  <si>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</si>
  <si>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</si>
  <si>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</si>
  <si>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</si>
  <si>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</si>
  <si>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</si>
  <si>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</si>
  <si>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</si>
  <si>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</si>
  <si>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</si>
  <si>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</si>
  <si>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</si>
  <si>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</si>
  <si>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</si>
  <si>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</si>
  <si>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</si>
  <si>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</si>
  <si>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</si>
  <si>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</si>
  <si>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</si>
  <si>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</si>
  <si>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</si>
  <si>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</si>
  <si>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</si>
  <si>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</si>
  <si>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</si>
  <si>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</si>
  <si>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</si>
  <si>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</si>
  <si>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</si>
  <si>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</si>
  <si>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</si>
  <si>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</si>
  <si>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</si>
  <si>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</si>
  <si>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</si>
  <si>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</si>
  <si>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</si>
  <si>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</si>
  <si>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</si>
  <si>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</si>
  <si>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</si>
  <si>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</si>
  <si>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</si>
  <si>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</si>
  <si>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</si>
  <si>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</si>
  <si>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</si>
  <si>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</si>
  <si>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</si>
  <si>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</si>
  <si>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</si>
  <si>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</si>
  <si>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</si>
  <si>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</si>
  <si>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</si>
  <si>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</si>
  <si>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</si>
  <si>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</si>
  <si>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</si>
  <si>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</si>
  <si>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</si>
  <si>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</si>
  <si>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</si>
  <si>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</si>
  <si>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</si>
  <si>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Cổ phần Quản lý Quỹ Kỹ Thương</t>
  </si>
  <si>
    <t>Tên Ngân hàng giám sát: Ngân hàng TMCP Đầu tư và Phát triển Việt Nam - Chi nhánh Hà Thành</t>
  </si>
  <si>
    <t>Tên Quỹ: Quỹ Đầu tư Trái phiếu Linh hoạt Techcom</t>
  </si>
  <si>
    <t>Ngày định giá/Ngày giao dịch: ngày 06 tháng 09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</si>
</sst>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justify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64" fontId="6" fillId="0" borderId="1" xfId="1" applyFont="1" applyBorder="1" applyAlignment="1">
      <alignment horizontal="left"/>
    </xf>
    <xf numFmtId="165" fontId="6" fillId="0" borderId="1" xfId="1" applyNumberFormat="1" applyFont="1" applyBorder="1" applyAlignment="1">
      <alignment horizontal="left"/>
    </xf>
    <xf numFmtId="164" fontId="6" fillId="0" borderId="1" xfId="1" applyFont="1" applyBorder="1" applyAlignment="1">
      <alignment horizontal="right"/>
    </xf>
    <xf numFmtId="10" fontId="6" fillId="0" borderId="1" xfId="2" applyNumberFormat="1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164" fontId="11" fillId="0" borderId="1" xfId="1" applyFont="1" applyBorder="1" applyAlignment="1">
      <alignment horizontal="right"/>
    </xf>
    <xf numFmtId="165" fontId="6" fillId="0" borderId="1" xfId="1" applyNumberFormat="1" applyFont="1" applyBorder="1" applyAlignment="1">
      <alignment horizontal="right"/>
    </xf>
    <xf numFmtId="165" fontId="11" fillId="0" borderId="1" xfId="1" applyNumberFormat="1" applyFont="1" applyBorder="1" applyAlignment="1">
      <alignment horizontal="right"/>
    </xf>
    <xf numFmtId="10" fontId="11" fillId="0" borderId="1" xfId="1" applyNumberFormat="1" applyFont="1" applyBorder="1" applyAlignment="1">
      <alignment horizontal="right"/>
    </xf>
    <xf numFmtId="0" fontId="11" fillId="0" borderId="1" xfId="0" applyFont="1" applyBorder="1" applyAlignment="1">
      <alignment horizontal="left" wrapText="1"/>
    </xf>
    <xf numFmtId="165" fontId="0" fillId="0" borderId="0" xfId="0" applyNumberFormat="1"/>
    <xf numFmtId="164" fontId="0" fillId="0" borderId="0" xfId="1" applyFont="1"/>
    <xf numFmtId="164" fontId="4" fillId="0" borderId="1" xfId="1" applyFont="1" applyBorder="1" applyAlignment="1">
      <alignment horizontal="right"/>
    </xf>
    <xf numFmtId="165" fontId="3" fillId="0" borderId="1" xfId="1" applyNumberFormat="1" applyFont="1" applyBorder="1" applyAlignment="1">
      <alignment horizontal="right"/>
    </xf>
    <xf numFmtId="164" fontId="3" fillId="0" borderId="1" xfId="1" applyFont="1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10" fontId="4" fillId="0" borderId="1" xfId="1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A32" sqref="A3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29" t="s">
        <v>0</v>
      </c>
      <c r="B1" s="29"/>
      <c r="C1" s="29"/>
      <c r="D1" s="29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44438</v>
      </c>
    </row>
    <row r="3" spans="1:4" ht="15" customHeight="1" x14ac:dyDescent="0.25">
      <c r="A3" s="1"/>
      <c r="B3" s="1" t="s">
        <v>1</v>
      </c>
      <c r="C3" s="2" t="s">
        <v>3</v>
      </c>
      <c r="D3" s="8">
        <v>44444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" t="s">
        <v>81</v>
      </c>
      <c r="B5" s="1"/>
      <c r="C5" s="1"/>
      <c r="D5" s="1" t="s">
        <v>1</v>
      </c>
    </row>
    <row r="6" spans="1:4" ht="15" customHeight="1" x14ac:dyDescent="0.25">
      <c r="A6" s="1" t="s">
        <v>82</v>
      </c>
      <c r="B6" s="1"/>
      <c r="C6" s="1"/>
      <c r="D6" s="1" t="s">
        <v>1</v>
      </c>
    </row>
    <row r="7" spans="1:4" ht="15" customHeight="1" x14ac:dyDescent="0.25">
      <c r="A7" s="1" t="s">
        <v>83</v>
      </c>
      <c r="B7" s="1"/>
      <c r="C7" s="1"/>
      <c r="D7" s="1"/>
    </row>
    <row r="8" spans="1:4" ht="15" customHeight="1" x14ac:dyDescent="0.25">
      <c r="A8" s="28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2" t="s">
        <v>19</v>
      </c>
      <c r="D17" s="32"/>
    </row>
    <row r="18" spans="1:4" ht="15" customHeight="1" x14ac:dyDescent="0.25">
      <c r="A18" s="1" t="s">
        <v>1</v>
      </c>
      <c r="B18" s="1" t="s">
        <v>1</v>
      </c>
      <c r="C18" s="32" t="s">
        <v>20</v>
      </c>
      <c r="D18" s="32"/>
    </row>
    <row r="19" spans="1:4" ht="15" customHeight="1" x14ac:dyDescent="0.25">
      <c r="A19" s="1" t="s">
        <v>1</v>
      </c>
      <c r="B19" s="1" t="s">
        <v>1</v>
      </c>
      <c r="C19" s="32" t="s">
        <v>21</v>
      </c>
      <c r="D19" s="32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30" t="s">
        <v>22</v>
      </c>
      <c r="B23" s="30"/>
      <c r="C23" s="30" t="s">
        <v>23</v>
      </c>
      <c r="D23" s="30"/>
    </row>
    <row r="24" spans="1:4" ht="15" customHeight="1" x14ac:dyDescent="0.2">
      <c r="A24" s="31" t="s">
        <v>24</v>
      </c>
      <c r="B24" s="31"/>
      <c r="C24" s="31" t="s">
        <v>24</v>
      </c>
      <c r="D24" s="31"/>
    </row>
    <row r="25" spans="1:4" ht="15" customHeight="1" x14ac:dyDescent="0.25">
      <c r="A25" s="32" t="s">
        <v>1</v>
      </c>
      <c r="B25" s="32"/>
      <c r="C25" s="32" t="s">
        <v>1</v>
      </c>
      <c r="D25" s="3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34"/>
  <sheetViews>
    <sheetView workbookViewId="0">
      <selection activeCell="H4" sqref="E4:H18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  <col min="6" max="7" width="17.7109375" bestFit="1" customWidth="1"/>
    <col min="8" max="8" width="11.85546875" bestFit="1" customWidth="1"/>
  </cols>
  <sheetData>
    <row r="1" spans="1:9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9" ht="15" customHeight="1" x14ac:dyDescent="0.25">
      <c r="A2" s="7" t="s">
        <v>42</v>
      </c>
      <c r="B2" s="7" t="s">
        <v>28</v>
      </c>
      <c r="C2" s="14"/>
      <c r="D2" s="21"/>
    </row>
    <row r="3" spans="1:9" ht="15" customHeight="1" x14ac:dyDescent="0.25">
      <c r="A3" s="7" t="s">
        <v>9</v>
      </c>
      <c r="B3" s="7" t="s">
        <v>43</v>
      </c>
      <c r="C3" s="14"/>
      <c r="D3" s="21"/>
    </row>
    <row r="4" spans="1:9" ht="15" customHeight="1" x14ac:dyDescent="0.25">
      <c r="A4" s="4" t="s">
        <v>29</v>
      </c>
      <c r="B4" s="4" t="s">
        <v>44</v>
      </c>
      <c r="C4" s="22">
        <f>D8</f>
        <v>90234557572</v>
      </c>
      <c r="D4" s="22">
        <v>94711132583</v>
      </c>
      <c r="F4" s="20"/>
      <c r="G4" s="20"/>
      <c r="H4" s="20"/>
      <c r="I4" s="19"/>
    </row>
    <row r="5" spans="1:9" ht="15" customHeight="1" x14ac:dyDescent="0.25">
      <c r="A5" s="4" t="s">
        <v>31</v>
      </c>
      <c r="B5" s="4" t="s">
        <v>45</v>
      </c>
      <c r="C5" s="23"/>
      <c r="D5" s="23"/>
      <c r="G5" s="20"/>
      <c r="H5" s="20"/>
      <c r="I5" s="19"/>
    </row>
    <row r="6" spans="1:9" ht="15" customHeight="1" x14ac:dyDescent="0.25">
      <c r="A6" s="4" t="s">
        <v>33</v>
      </c>
      <c r="B6" s="4" t="s">
        <v>46</v>
      </c>
      <c r="C6" s="23">
        <f>D10</f>
        <v>11604.75</v>
      </c>
      <c r="D6" s="23">
        <v>11585.34</v>
      </c>
      <c r="G6" s="20"/>
      <c r="H6" s="20"/>
      <c r="I6" s="19"/>
    </row>
    <row r="7" spans="1:9" ht="15" customHeight="1" x14ac:dyDescent="0.25">
      <c r="A7" s="7" t="s">
        <v>12</v>
      </c>
      <c r="B7" s="7" t="s">
        <v>47</v>
      </c>
      <c r="C7" s="21"/>
      <c r="D7" s="21"/>
      <c r="F7" s="20"/>
      <c r="G7" s="20"/>
      <c r="H7" s="20"/>
      <c r="I7" s="19"/>
    </row>
    <row r="8" spans="1:9" ht="15" customHeight="1" x14ac:dyDescent="0.25">
      <c r="A8" s="4" t="s">
        <v>36</v>
      </c>
      <c r="B8" s="4" t="s">
        <v>44</v>
      </c>
      <c r="C8" s="22">
        <v>85396695310</v>
      </c>
      <c r="D8" s="22">
        <v>90234557572</v>
      </c>
      <c r="F8" s="20"/>
      <c r="G8" s="20"/>
      <c r="H8" s="20"/>
      <c r="I8" s="19"/>
    </row>
    <row r="9" spans="1:9" ht="15" customHeight="1" x14ac:dyDescent="0.25">
      <c r="A9" s="4" t="s">
        <v>38</v>
      </c>
      <c r="B9" s="4" t="s">
        <v>45</v>
      </c>
      <c r="C9" s="23"/>
      <c r="D9" s="23"/>
      <c r="G9" s="20"/>
      <c r="H9" s="20"/>
      <c r="I9" s="19"/>
    </row>
    <row r="10" spans="1:9" ht="15" customHeight="1" x14ac:dyDescent="0.25">
      <c r="A10" s="4" t="s">
        <v>40</v>
      </c>
      <c r="B10" s="4" t="s">
        <v>46</v>
      </c>
      <c r="C10" s="23">
        <v>11616.93</v>
      </c>
      <c r="D10" s="23">
        <v>11604.75</v>
      </c>
      <c r="G10" s="20"/>
      <c r="H10" s="20"/>
      <c r="I10" s="19"/>
    </row>
    <row r="11" spans="1:9" ht="20.25" customHeight="1" x14ac:dyDescent="0.25">
      <c r="A11" s="7" t="s">
        <v>15</v>
      </c>
      <c r="B11" s="7" t="s">
        <v>48</v>
      </c>
      <c r="C11" s="16">
        <f>C8-C4</f>
        <v>-4837862262</v>
      </c>
      <c r="D11" s="24">
        <v>-4476575011</v>
      </c>
      <c r="F11" s="20"/>
      <c r="G11" s="20"/>
      <c r="H11" s="20"/>
      <c r="I11" s="19"/>
    </row>
    <row r="12" spans="1:9" ht="28.5" customHeight="1" x14ac:dyDescent="0.25">
      <c r="A12" s="4" t="s">
        <v>49</v>
      </c>
      <c r="B12" s="13" t="s">
        <v>50</v>
      </c>
      <c r="C12" s="15">
        <f>C11-C13</f>
        <v>90230981</v>
      </c>
      <c r="D12" s="22">
        <v>153928845</v>
      </c>
      <c r="G12" s="20"/>
      <c r="H12" s="20"/>
      <c r="I12" s="19"/>
    </row>
    <row r="13" spans="1:9" ht="15" customHeight="1" x14ac:dyDescent="0.25">
      <c r="A13" s="4" t="s">
        <v>51</v>
      </c>
      <c r="B13" s="4" t="s">
        <v>52</v>
      </c>
      <c r="C13" s="15">
        <v>-4928093243</v>
      </c>
      <c r="D13" s="22">
        <v>-4630503856</v>
      </c>
      <c r="G13" s="20"/>
      <c r="H13" s="20"/>
      <c r="I13" s="19"/>
    </row>
    <row r="14" spans="1:9" ht="30" customHeight="1" x14ac:dyDescent="0.25">
      <c r="A14" s="4" t="s">
        <v>53</v>
      </c>
      <c r="B14" s="13" t="s">
        <v>54</v>
      </c>
      <c r="C14" s="11"/>
      <c r="D14" s="23"/>
      <c r="F14" s="20"/>
      <c r="G14" s="20"/>
      <c r="H14" s="20"/>
      <c r="I14" s="19"/>
    </row>
    <row r="15" spans="1:9" ht="35.25" customHeight="1" x14ac:dyDescent="0.25">
      <c r="A15" s="7" t="s">
        <v>55</v>
      </c>
      <c r="B15" s="18" t="s">
        <v>56</v>
      </c>
      <c r="C15" s="17">
        <f>+C10/C6-1</f>
        <v>1.0495702190913558E-3</v>
      </c>
      <c r="D15" s="25">
        <v>1.6753932124564663E-3</v>
      </c>
      <c r="G15" s="20"/>
      <c r="H15" s="20"/>
      <c r="I15" s="19"/>
    </row>
    <row r="16" spans="1:9" ht="15" customHeight="1" x14ac:dyDescent="0.25">
      <c r="A16" s="7" t="s">
        <v>57</v>
      </c>
      <c r="B16" s="7" t="s">
        <v>58</v>
      </c>
      <c r="C16" s="14"/>
      <c r="D16" s="21"/>
      <c r="G16" s="20"/>
      <c r="H16" s="20"/>
      <c r="I16" s="19"/>
    </row>
    <row r="17" spans="1:9" ht="15" customHeight="1" x14ac:dyDescent="0.25">
      <c r="A17" s="4" t="s">
        <v>59</v>
      </c>
      <c r="B17" s="4" t="s">
        <v>60</v>
      </c>
      <c r="C17" s="11">
        <v>11616.93</v>
      </c>
      <c r="D17" s="23">
        <v>11610.9</v>
      </c>
      <c r="G17" s="20"/>
      <c r="H17" s="20"/>
      <c r="I17" s="19"/>
    </row>
    <row r="18" spans="1:9" ht="15" customHeight="1" x14ac:dyDescent="0.25">
      <c r="A18" s="4" t="s">
        <v>61</v>
      </c>
      <c r="B18" s="4" t="s">
        <v>62</v>
      </c>
      <c r="C18" s="11">
        <v>10987.82</v>
      </c>
      <c r="D18" s="23">
        <v>10987.82</v>
      </c>
      <c r="G18" s="20"/>
      <c r="H18" s="20"/>
      <c r="I18" s="19"/>
    </row>
    <row r="19" spans="1:9" ht="15" customHeight="1" x14ac:dyDescent="0.25">
      <c r="A19" s="7" t="s">
        <v>63</v>
      </c>
      <c r="B19" s="7" t="s">
        <v>35</v>
      </c>
      <c r="C19" s="7"/>
      <c r="D19" s="26"/>
    </row>
    <row r="20" spans="1:9" ht="15" customHeight="1" x14ac:dyDescent="0.25">
      <c r="A20" s="4" t="s">
        <v>64</v>
      </c>
      <c r="B20" s="4" t="s">
        <v>37</v>
      </c>
      <c r="C20" s="4"/>
      <c r="D20" s="27"/>
      <c r="F20" s="20"/>
      <c r="G20" s="20"/>
    </row>
    <row r="21" spans="1:9" ht="15" customHeight="1" x14ac:dyDescent="0.25">
      <c r="A21" s="4" t="s">
        <v>65</v>
      </c>
      <c r="B21" s="4" t="s">
        <v>39</v>
      </c>
      <c r="C21" s="4"/>
      <c r="D21" s="27"/>
      <c r="F21" s="20"/>
      <c r="G21" s="20"/>
    </row>
    <row r="22" spans="1:9" ht="15" customHeight="1" x14ac:dyDescent="0.25">
      <c r="A22" s="4" t="s">
        <v>66</v>
      </c>
      <c r="B22" s="4" t="s">
        <v>41</v>
      </c>
      <c r="C22" s="4"/>
      <c r="D22" s="27"/>
    </row>
    <row r="23" spans="1:9" ht="45.75" customHeight="1" x14ac:dyDescent="0.25">
      <c r="A23" s="7" t="s">
        <v>67</v>
      </c>
      <c r="B23" s="18" t="s">
        <v>68</v>
      </c>
      <c r="C23" s="7"/>
      <c r="D23" s="7"/>
    </row>
    <row r="24" spans="1:9" ht="15" customHeight="1" x14ac:dyDescent="0.25">
      <c r="A24" s="7" t="s">
        <v>9</v>
      </c>
      <c r="B24" s="7" t="s">
        <v>43</v>
      </c>
      <c r="C24" s="7"/>
      <c r="D24" s="7"/>
      <c r="F24" s="20"/>
      <c r="G24" s="20"/>
    </row>
    <row r="25" spans="1:9" ht="15" customHeight="1" x14ac:dyDescent="0.25">
      <c r="A25" s="7" t="s">
        <v>12</v>
      </c>
      <c r="B25" s="7" t="s">
        <v>47</v>
      </c>
      <c r="C25" s="7"/>
      <c r="D25" s="7"/>
      <c r="F25" s="20"/>
      <c r="G25" s="20"/>
    </row>
    <row r="26" spans="1:9" ht="15" customHeight="1" x14ac:dyDescent="0.25">
      <c r="A26" s="7" t="s">
        <v>15</v>
      </c>
      <c r="B26" s="7" t="s">
        <v>69</v>
      </c>
      <c r="C26" s="7"/>
      <c r="D26" s="7"/>
      <c r="F26" s="20"/>
      <c r="G26" s="20"/>
    </row>
    <row r="27" spans="1:9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  <c r="F27" s="20"/>
      <c r="G27" s="20"/>
    </row>
    <row r="28" spans="1:9" ht="15" customHeight="1" x14ac:dyDescent="0.25">
      <c r="A28" s="4" t="s">
        <v>72</v>
      </c>
      <c r="B28" s="4" t="s">
        <v>73</v>
      </c>
      <c r="C28" s="4"/>
      <c r="D28" s="4"/>
    </row>
    <row r="29" spans="1:9" ht="15" customHeight="1" x14ac:dyDescent="0.25">
      <c r="A29" s="4" t="s">
        <v>74</v>
      </c>
      <c r="B29" s="4" t="s">
        <v>75</v>
      </c>
      <c r="C29" s="4"/>
      <c r="D29" s="4"/>
    </row>
    <row r="30" spans="1:9" ht="15" customHeight="1" x14ac:dyDescent="0.25">
      <c r="A30" s="7" t="s">
        <v>57</v>
      </c>
      <c r="B30" s="7" t="s">
        <v>76</v>
      </c>
      <c r="C30" s="7"/>
      <c r="D30" s="7"/>
    </row>
    <row r="31" spans="1:9" ht="15" customHeight="1" x14ac:dyDescent="0.25">
      <c r="A31" s="4" t="s">
        <v>59</v>
      </c>
      <c r="B31" s="4" t="s">
        <v>60</v>
      </c>
      <c r="C31" s="4"/>
      <c r="D31" s="4"/>
    </row>
    <row r="32" spans="1:9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2" t="s">
        <v>77</v>
      </c>
      <c r="B33" s="32"/>
      <c r="C33" s="32"/>
      <c r="D33" s="32"/>
    </row>
    <row r="34" spans="1:4" ht="15" customHeight="1" x14ac:dyDescent="0.25">
      <c r="A34" s="32" t="s">
        <v>78</v>
      </c>
      <c r="B34" s="32"/>
      <c r="C34" s="32"/>
      <c r="D34" s="3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B42" sqref="B4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9</v>
      </c>
      <c r="B2" s="7" t="s">
        <v>28</v>
      </c>
      <c r="C2" s="7"/>
      <c r="D2" s="7"/>
    </row>
    <row r="3" spans="1:4" ht="15" customHeight="1" x14ac:dyDescent="0.25">
      <c r="A3" s="4" t="s">
        <v>29</v>
      </c>
      <c r="B3" s="4" t="s">
        <v>30</v>
      </c>
      <c r="C3" s="10"/>
      <c r="D3" s="10"/>
    </row>
    <row r="4" spans="1:4" ht="15" customHeight="1" x14ac:dyDescent="0.25">
      <c r="A4" s="4" t="s">
        <v>31</v>
      </c>
      <c r="B4" s="4" t="s">
        <v>32</v>
      </c>
      <c r="C4" s="4"/>
      <c r="D4" s="4"/>
    </row>
    <row r="5" spans="1:4" ht="15" customHeight="1" x14ac:dyDescent="0.25">
      <c r="A5" s="4" t="s">
        <v>33</v>
      </c>
      <c r="B5" s="4" t="s">
        <v>34</v>
      </c>
      <c r="C5" s="11"/>
      <c r="D5" s="11"/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/>
      <c r="D7" s="9"/>
    </row>
    <row r="8" spans="1:4" ht="15" customHeight="1" x14ac:dyDescent="0.25">
      <c r="A8" s="4" t="s">
        <v>38</v>
      </c>
      <c r="B8" s="4" t="s">
        <v>39</v>
      </c>
      <c r="C8" s="9"/>
      <c r="D8" s="9"/>
    </row>
    <row r="9" spans="1:4" ht="15" customHeight="1" x14ac:dyDescent="0.25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 x14ac:dyDescent="0.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{'SheetId':'0f0a93f5-60f7-4c27-9121-9ea290dd8334','UId':'7d8df9de-6ec3-46c6-a9cb-3bb3debdabc3','Col':3,'Row':4,'Format':'numberic','Value':'90234557572','TargetCode':''}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{'SheetId':'0f0a93f5-60f7-4c27-9121-9ea290dd8334','UId':'6878300a-c20f-462d-9746-1f03421f3475','Col':4,'Row':4,'Format':'numberic','Value':'94711132583','TargetCode':''}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{'SheetId':'0f0a93f5-60f7-4c27-9121-9ea290dd8334','UId':'cc99c128-86ca-47ff-b226-95c60d9beb91','Col':3,'Row':6,'Format':'numberic','Value':'11604.75','TargetCode':''}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{'SheetId':'0f0a93f5-60f7-4c27-9121-9ea290dd8334','UId':'c3bfcec2-e653-4f82-860b-803225fef5d1','Col':4,'Row':6,'Format':'numberic','Value':'11585.34','TargetCode':''}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{'SheetId':'0f0a93f5-60f7-4c27-9121-9ea290dd8334','UId':'1a4c42c9-725c-46f6-8a85-4bdbfb1f8740','Col':3,'Row':8,'Format':'numberic','Value':'85396695310','TargetCode':''}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{'SheetId':'0f0a93f5-60f7-4c27-9121-9ea290dd8334','UId':'102a5969-ecf0-48a6-9b4c-2ef748e27d05','Col':4,'Row':8,'Format':'numberic','Value':'90234557572','TargetCode':''}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{'SheetId':'0f0a93f5-60f7-4c27-9121-9ea290dd8334','UId':'0adef1d5-524d-427d-84c0-491fb70d8521','Col':3,'Row':10,'Format':'numberic','Value':'11616.93','TargetCode':''}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{'SheetId':'0f0a93f5-60f7-4c27-9121-9ea290dd8334','UId':'dfb17dcf-c5ba-4757-9b28-e20992bc4553','Col':4,'Row':10,'Format':'numberic','Value':'11604.75','TargetCode':''}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{'SheetId':'0f0a93f5-60f7-4c27-9121-9ea290dd8334','UId':'8c1be6bf-76a4-42d7-9fe4-f4822068d5a4','Col':3,'Row':11,'Format':'numberic','Value':'-4837862262','TargetCode':''}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{'SheetId':'0f0a93f5-60f7-4c27-9121-9ea290dd8334','UId':'45174d06-2d38-411d-96aa-79e2629d72fe','Col':4,'Row':11,'Format':'numberic','Value':'-4476575011','TargetCode':''}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{'SheetId':'0f0a93f5-60f7-4c27-9121-9ea290dd8334','UId':'47189bce-6760-48da-9fba-cbd16cc1da69','Col':3,'Row':12,'Format':'numberic','Value':'90230981','TargetCode':''}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{'SheetId':'0f0a93f5-60f7-4c27-9121-9ea290dd8334','UId':'54b90877-796c-44fd-b01c-bac401362c90','Col':4,'Row':12,'Format':'numberic','Value':'153928845','TargetCode':''}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{'SheetId':'0f0a93f5-60f7-4c27-9121-9ea290dd8334','UId':'b596263e-ac83-4575-a696-5d078fa3d3e4','Col':3,'Row':13,'Format':'numberic','Value':'-4928093243','TargetCode':''}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{'SheetId':'0f0a93f5-60f7-4c27-9121-9ea290dd8334','UId':'97dfbdb2-a540-49b5-997a-79b58e09a2ce','Col':4,'Row':13,'Format':'numberic','Value':'-4630503856','TargetCode':''}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{'SheetId':'0f0a93f5-60f7-4c27-9121-9ea290dd8334','UId':'99c444f1-5fe2-45a1-82fa-ae77b2e76c8c','Col':3,'Row':15,'Format':'numberic','Value':'0.00104957021909136','TargetCode':''}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{'SheetId':'0f0a93f5-60f7-4c27-9121-9ea290dd8334','UId':'3c320467-dbd9-42b8-b876-53a4718cfc56','Col':4,'Row':15,'Format':'numberic','Value':'0.00167539321245647','TargetCode':''}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{'SheetId':'0f0a93f5-60f7-4c27-9121-9ea290dd8334','UId':'b5f075a6-84c7-47a7-aca6-304f3e7f098b','Col':3,'Row':17,'Format':'numberic','Value':'11616.93','TargetCode':''}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{'SheetId':'0f0a93f5-60f7-4c27-9121-9ea290dd8334','UId':'4a3b5e69-6655-4a3c-91ad-151d0daffbbe','Col':4,'Row':17,'Format':'numberic','Value':'11610.9','TargetCode':''}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{'SheetId':'0f0a93f5-60f7-4c27-9121-9ea290dd8334','UId':'bc8aae90-3d32-424c-89d6-00637a1a5749','Col':3,'Row':18,'Format':'numberic','Value':'10987.82','TargetCode':''}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{'SheetId':'0f0a93f5-60f7-4c27-9121-9ea290dd8334','UId':'0712758c-ed69-4c11-ad9c-a1786f232e94','Col':4,'Row':18,'Format':'numberic','Value':'10987.82','TargetCode':''}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UTxnihZI433QnWRuaYWZCdCCJ2w=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K6jBJo6VZG/V/nGwrbvOU9Mn238=</DigestValue>
    </Reference>
  </SignedInfo>
  <SignatureValue>hXwzQ1tuTT5mIMxI6QoBhUcWcZfVvgQGHU2b5QDuClsjjONjkha39PqCbRaslVJUbGodnjK1+01T
JA00V4tRrgY2SbU04HLi9JOgdjKfrxqqFHOl2OAFLs6iywBtRvHFyBUVN59FK0ASM7ZD8t9awzz6
CNW0kNtBUKRbW3W0hIg=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ktK02rOA2gfa4lAV7MYmJAcTT4U=</DigestValue>
      </Reference>
      <Reference URI="/xl/sharedStrings.xml?ContentType=application/vnd.openxmlformats-officedocument.spreadsheetml.sharedStrings+xml">
        <DigestMethod Algorithm="http://www.w3.org/2000/09/xmldsig#sha1"/>
        <DigestValue>ETuIM5lgQWNCz/mLEhHlNvGBviM=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styles.xml?ContentType=application/vnd.openxmlformats-officedocument.spreadsheetml.styles+xml">
        <DigestMethod Algorithm="http://www.w3.org/2000/09/xmldsig#sha1"/>
        <DigestValue>KhVOfbIEsrp6c9hg6wDbIKYkuSg=</DigestValue>
      </Reference>
      <Reference URI="/xl/worksheets/sheet5.xml?ContentType=application/vnd.openxmlformats-officedocument.spreadsheetml.worksheet+xml">
        <DigestMethod Algorithm="http://www.w3.org/2000/09/xmldsig#sha1"/>
        <DigestValue>T+AeCew87kf0mgqicp3wtU4PUCM=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alcChain.xml?ContentType=application/vnd.openxmlformats-officedocument.spreadsheetml.calcChain+xml">
        <DigestMethod Algorithm="http://www.w3.org/2000/09/xmldsig#sha1"/>
        <DigestValue>xPOnUNecqJhCesCJZRq/Rjbfii4=</DigestValue>
      </Reference>
      <Reference URI="/xl/comments1.xml?ContentType=application/vnd.openxmlformats-officedocument.spreadsheetml.comments+xml">
        <DigestMethod Algorithm="http://www.w3.org/2000/09/xmldsig#sha1"/>
        <DigestValue>QOe2S6fsz0euLMWbR8fvViJgekE=</DigestValue>
      </Reference>
      <Reference URI="/xl/worksheets/sheet1.xml?ContentType=application/vnd.openxmlformats-officedocument.spreadsheetml.worksheet+xml">
        <DigestMethod Algorithm="http://www.w3.org/2000/09/xmldsig#sha1"/>
        <DigestValue>6F0G1Le9WOAvV9oVBSlOG7SZHgM=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KA37PsnAfXvNxrZqZeI37X01Me4=</DigestValue>
      </Reference>
      <Reference URI="/xl/worksheets/sheet3.xml?ContentType=application/vnd.openxmlformats-officedocument.spreadsheetml.worksheet+xml">
        <DigestMethod Algorithm="http://www.w3.org/2000/09/xmldsig#sha1"/>
        <DigestValue>XwGyxzYgVXnMsS0jGHdn+RPrF68=</DigestValue>
      </Reference>
      <Reference URI="/xl/worksheets/sheet2.xml?ContentType=application/vnd.openxmlformats-officedocument.spreadsheetml.worksheet+xml">
        <DigestMethod Algorithm="http://www.w3.org/2000/09/xmldsig#sha1"/>
        <DigestValue>TsA+n9iyU5pzd3ImDuI8b8bkYkk=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2021-09-06T07:20:59Z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2021-09-06T07:20:59Z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Vu Minh Hong</cp:lastModifiedBy>
  <dcterms:created xsi:type="dcterms:W3CDTF">2021-05-17T07:04:34Z</dcterms:created>
  <dcterms:modified xsi:type="dcterms:W3CDTF">2021-09-06T07:16:31Z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