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480" yWindow="105" windowWidth="15600" windowHeight="9855" tabRatio="867"/>
  </bookViews>
  <sheets>
    <sheet name="Tong quat" sheetId="7" r:id="rId1"/>
    <sheet name="BCKetQuaHoạtDongKinhDoanh_06025" sheetId="2" r:id="rId2"/>
    <sheet name="GTTaiSanRong_06101" sheetId="5" r:id="rId3"/>
    <sheet name="BCDanhMucDauTu_06102" sheetId="6" r:id="rId4"/>
  </sheets>
  <calcPr calcId="145621" calcMode="manual"/>
</workbook>
</file>

<file path=xl/calcChain.xml><?xml version="1.0" encoding="utf-8"?>
<calcChain xmlns="http://schemas.openxmlformats.org/spreadsheetml/2006/main">
  <c r="F9" i="6" l="1"/>
  <c r="F23" i="6" s="1"/>
  <c r="G14" i="6" s="1"/>
  <c r="F3" i="6"/>
  <c r="D9" i="6"/>
  <c r="D3" i="6" l="1"/>
  <c r="G9" i="6"/>
  <c r="G18" i="6" l="1"/>
  <c r="G11" i="6"/>
  <c r="G12" i="6"/>
  <c r="G13" i="6"/>
  <c r="G5" i="6"/>
  <c r="G4" i="6"/>
  <c r="G3" i="6"/>
  <c r="G10" i="6" l="1"/>
  <c r="G21" i="6" l="1"/>
  <c r="G23" i="6" l="1"/>
  <c r="G22" i="6" l="1"/>
</calcChain>
</file>

<file path=xl/sharedStrings.xml><?xml version="1.0" encoding="utf-8"?>
<sst xmlns="http://schemas.openxmlformats.org/spreadsheetml/2006/main" count="191" uniqueCount="160">
  <si>
    <t>Chỉ tiêu</t>
  </si>
  <si>
    <t>Mã số</t>
  </si>
  <si>
    <t>1</t>
  </si>
  <si>
    <t>A</t>
  </si>
  <si>
    <t>B</t>
  </si>
  <si>
    <t>2</t>
  </si>
  <si>
    <t>80</t>
  </si>
  <si>
    <t>III. Kết quả hoạt động chưa thực hiện cuối kỳ</t>
  </si>
  <si>
    <t>72</t>
  </si>
  <si>
    <t>2. Chênh lệch lỗ tỷ giá hối đoái đánh giá lại cuối kỳ</t>
  </si>
  <si>
    <t>71</t>
  </si>
  <si>
    <t>1. Chênh lệch lỗ đánh giá các khoản đầu tư</t>
  </si>
  <si>
    <t>70</t>
  </si>
  <si>
    <t>II. Chi phí</t>
  </si>
  <si>
    <t>62</t>
  </si>
  <si>
    <t>2. Thu nhập chênh lệch tỷ giá hối đóai đánh giá lại cuối kỳ</t>
  </si>
  <si>
    <t>61</t>
  </si>
  <si>
    <t>1. Thu nhập đánh giá các khoản đầu tư chứng khoán</t>
  </si>
  <si>
    <t>60</t>
  </si>
  <si>
    <t>I. Thu nhập</t>
  </si>
  <si>
    <t>B1</t>
  </si>
  <si>
    <t>B/ Xác định kết quả chưa thực hiện</t>
  </si>
  <si>
    <t>50</t>
  </si>
  <si>
    <t>III. Kết quả hoạt động ròng đã thực hiện được phân phối trong kỳ</t>
  </si>
  <si>
    <t>38</t>
  </si>
  <si>
    <t>6. Phí và chi phí khác</t>
  </si>
  <si>
    <t>35</t>
  </si>
  <si>
    <t>5. Chi phí tư vấn định giá</t>
  </si>
  <si>
    <t>34</t>
  </si>
  <si>
    <t>4. Chi phí kiểm toán</t>
  </si>
  <si>
    <t>33</t>
  </si>
  <si>
    <t>3. Chi phí họp, đại hội</t>
  </si>
  <si>
    <t>32</t>
  </si>
  <si>
    <t>2. Phí giám sát, quản lý tài sản quỹ</t>
  </si>
  <si>
    <t>31</t>
  </si>
  <si>
    <t>1. Phí quản lý quỹ</t>
  </si>
  <si>
    <t>30</t>
  </si>
  <si>
    <t>18</t>
  </si>
  <si>
    <t>5. Thu nhập khác</t>
  </si>
  <si>
    <t>14</t>
  </si>
  <si>
    <t>4. Thu nhập bán chứng khoán</t>
  </si>
  <si>
    <t>13</t>
  </si>
  <si>
    <t>3. Lãi tiền gửi</t>
  </si>
  <si>
    <t>12</t>
  </si>
  <si>
    <t>2. Lãi trái phiếu được nhận</t>
  </si>
  <si>
    <t>11</t>
  </si>
  <si>
    <t>1. Cổ tức được nhận</t>
  </si>
  <si>
    <t>10</t>
  </si>
  <si>
    <t>I. Thu nhập từ hoạt động đầu tư đã thực hiện</t>
  </si>
  <si>
    <t>A1</t>
  </si>
  <si>
    <t>A/ Xác định KQHĐ đã thực hiện</t>
  </si>
  <si>
    <t>Lũy kế từ đầu năm đến cuối kỳ này năm trước</t>
  </si>
  <si>
    <t>Số phát sinh kỳ này năm trước</t>
  </si>
  <si>
    <t>Lũy kế từ đầu năm đến cuối kỳ báo cáo</t>
  </si>
  <si>
    <t>Số phát sinh kỳ báo cáo</t>
  </si>
  <si>
    <t>4020</t>
  </si>
  <si>
    <t>4021</t>
  </si>
  <si>
    <t>Trong đó:</t>
  </si>
  <si>
    <t>4022</t>
  </si>
  <si>
    <t>4023</t>
  </si>
  <si>
    <t>4024</t>
  </si>
  <si>
    <t>4025</t>
  </si>
  <si>
    <t>4030</t>
  </si>
  <si>
    <t>4032</t>
  </si>
  <si>
    <t>4035</t>
  </si>
  <si>
    <t>4037</t>
  </si>
  <si>
    <t>4040</t>
  </si>
  <si>
    <t>4042</t>
  </si>
  <si>
    <t>4043</t>
  </si>
  <si>
    <t>4047</t>
  </si>
  <si>
    <t>Kỳ báo cáo của năm trước</t>
  </si>
  <si>
    <t>Loại</t>
  </si>
  <si>
    <t>Số Lượng</t>
  </si>
  <si>
    <t>Giá thị trường cuối tháng</t>
  </si>
  <si>
    <t>Tổng giá trị (Đồng)</t>
  </si>
  <si>
    <t>Tỷ lệ % Tổng giá trị tài sản của Quỹ</t>
  </si>
  <si>
    <t>STT</t>
  </si>
  <si>
    <t>Nội dung</t>
  </si>
  <si>
    <t>Tên sheet</t>
  </si>
  <si>
    <t>Báo cáo kết quả hoạt động</t>
  </si>
  <si>
    <t>Ghi chú</t>
  </si>
  <si>
    <t>Không đổi tên sheet</t>
  </si>
  <si>
    <t>Quyết định số 63/2005/QĐ-BTC</t>
  </si>
  <si>
    <t>Báo cáo thay đổi giá trị tài sản ròng</t>
  </si>
  <si>
    <t>Báo cáo danh mục đầu tư</t>
  </si>
  <si>
    <t>BCDanhMucDauTu_06102</t>
  </si>
  <si>
    <t>GTTaiSanRong_06101</t>
  </si>
  <si>
    <t>BCKetQuaHoạtDongKinhDoanh_06025</t>
  </si>
  <si>
    <t>Mã chỉ tiêu</t>
  </si>
  <si>
    <t>Ngân hàng giám sát</t>
  </si>
  <si>
    <t>Công ty quản lý quỹ</t>
  </si>
  <si>
    <t>(Ký, họ tên)</t>
  </si>
  <si>
    <t>Giám đốc</t>
  </si>
  <si>
    <t>(Ký, họ tên, đóng dấu)</t>
  </si>
  <si>
    <t>Người lập biểu</t>
  </si>
  <si>
    <t>Kế toán trưởng</t>
  </si>
  <si>
    <t xml:space="preserve">Năm: </t>
  </si>
  <si>
    <t>II</t>
  </si>
  <si>
    <t>Tiền</t>
  </si>
  <si>
    <t>Trái phiếu</t>
  </si>
  <si>
    <t>Cổ phiếu niêm yết</t>
  </si>
  <si>
    <t>Các tài sản khác</t>
  </si>
  <si>
    <t>I</t>
  </si>
  <si>
    <t>III</t>
  </si>
  <si>
    <t>Giá trị tài sản ròng đầu kỳ</t>
  </si>
  <si>
    <t>Thay đổi giá trị tài sản ròng trong kỳ</t>
  </si>
  <si>
    <t>Thay đổi giá trị tài sản ròng do các hoạt động liên quan đến đầu tư của Quỹ trong kỳ</t>
  </si>
  <si>
    <t>Thay đổi giá trị tài sản ròng do việc phân phối thu nhập của Quỹ cho các nhà đầu tư trong kỳ</t>
  </si>
  <si>
    <t>Giá trị tài sản ròng cuối kỳ</t>
  </si>
  <si>
    <t>IV</t>
  </si>
  <si>
    <t>V</t>
  </si>
  <si>
    <t>VI</t>
  </si>
  <si>
    <t>VII</t>
  </si>
  <si>
    <t>Cổ phiếu không niêm yết</t>
  </si>
  <si>
    <t>Các loại chứng khoán khác</t>
  </si>
  <si>
    <t>Tiền gửi ngân hàng</t>
  </si>
  <si>
    <t>Tổng giá trị danh mục</t>
  </si>
  <si>
    <t>Năm báo cáo</t>
  </si>
  <si>
    <t>Năm trước năm báo cáo</t>
  </si>
  <si>
    <t xml:space="preserve">Kỳ báo cáo: </t>
  </si>
  <si>
    <t>Tháng</t>
  </si>
  <si>
    <t>Quý</t>
  </si>
  <si>
    <t>Năm</t>
  </si>
  <si>
    <t>4030.1</t>
  </si>
  <si>
    <t>Ngân hàng giám sát: Ngân hàng TMCP Đầu tư và Phát triển Việt Nam - Chi nhánh Hà Thành</t>
  </si>
  <si>
    <t>Quỹ đầu tư BĐS: Quỹ đầu tư bất động sản Techcom Việt Nam</t>
  </si>
  <si>
    <t>BÁO CÁO TÀI CHÍNH QUỸ BẤT ĐỘNG SẢN</t>
  </si>
  <si>
    <t>Những chỉ tiêu không có số liệu có thể không phải trình bày nhưng không được đánh lại “Mã 
chỉ tiêu”.</t>
  </si>
  <si>
    <t>Phụ trách bộ phận giám sát</t>
  </si>
  <si>
    <t>4035.1</t>
  </si>
  <si>
    <t>4035.2</t>
  </si>
  <si>
    <t>4035.3</t>
  </si>
  <si>
    <t>4035.4</t>
  </si>
  <si>
    <t>4030.2</t>
  </si>
  <si>
    <t>3</t>
  </si>
  <si>
    <t>4</t>
  </si>
  <si>
    <t>……</t>
  </si>
  <si>
    <t>4032.1</t>
  </si>
  <si>
    <t>4032.2</t>
  </si>
  <si>
    <t>……..</t>
  </si>
  <si>
    <t>4037.1</t>
  </si>
  <si>
    <t>……….</t>
  </si>
  <si>
    <t>4037.2</t>
  </si>
  <si>
    <t>4040.1</t>
  </si>
  <si>
    <t>…….</t>
  </si>
  <si>
    <t>4040.2</t>
  </si>
  <si>
    <t>Tháng:</t>
  </si>
  <si>
    <t>Công ty quản lý quỹ: Công ty Cổ phần Quản lý Quỹ Kỹ Thương</t>
  </si>
  <si>
    <t>NLG</t>
  </si>
  <si>
    <t>VIC</t>
  </si>
  <si>
    <t>Tổng Giám đốc</t>
  </si>
  <si>
    <t xml:space="preserve">     MSR118001       </t>
  </si>
  <si>
    <t xml:space="preserve">     NPM11907        </t>
  </si>
  <si>
    <t xml:space="preserve">     SCR11816        </t>
  </si>
  <si>
    <t>Kỳ này 30/09/2020</t>
  </si>
  <si>
    <t xml:space="preserve">     CII11722        </t>
  </si>
  <si>
    <t xml:space="preserve">     VPL11810        </t>
  </si>
  <si>
    <t>5</t>
  </si>
  <si>
    <t>4035.5</t>
  </si>
  <si>
    <t>Lập, ngày 02 tháng 10 năm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</si>
</sst>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Tahoma"/>
      <family val="2"/>
    </font>
    <font>
      <b/>
      <sz val="8"/>
      <color indexed="63"/>
      <name val="Tahoma"/>
      <family val="2"/>
    </font>
    <font>
      <i/>
      <sz val="8"/>
      <name val="Tahoma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0" tint="-4.9989318521683403E-2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16">
    <xf numFmtId="0" fontId="0" fillId="0" borderId="0"/>
    <xf numFmtId="43" fontId="5" fillId="0" borderId="0" quotePrefix="1" applyFont="0" applyFill="0" applyBorder="0" applyAlignment="0">
      <protection locked="0"/>
    </xf>
    <xf numFmtId="0" fontId="5" fillId="0" borderId="0"/>
    <xf numFmtId="0" fontId="15" fillId="0" borderId="0" applyNumberFormat="0" applyFill="0" applyBorder="0" applyAlignment="0" applyProtection="0"/>
    <xf numFmtId="9" fontId="5" fillId="0" borderId="0" quotePrefix="1" applyFont="0" applyFill="0" applyBorder="0" applyAlignment="0">
      <protection locked="0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/>
    <xf numFmtId="164" fontId="0" fillId="0" borderId="0" xfId="1" applyNumberFormat="1" applyFont="1">
      <protection locked="0"/>
    </xf>
    <xf numFmtId="10" fontId="0" fillId="0" borderId="0" xfId="4" applyNumberFormat="1" applyFont="1">
      <protection locked="0"/>
    </xf>
    <xf numFmtId="0" fontId="9" fillId="2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left" vertical="center" wrapText="1"/>
    </xf>
    <xf numFmtId="0" fontId="5" fillId="0" borderId="0" xfId="0" applyFont="1"/>
    <xf numFmtId="49" fontId="10" fillId="0" borderId="1" xfId="0" applyNumberFormat="1" applyFont="1" applyFill="1" applyBorder="1" applyAlignment="1" applyProtection="1">
      <alignment horizontal="left" vertical="center" wrapText="1" inden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left" vertical="center" wrapText="1"/>
    </xf>
    <xf numFmtId="0" fontId="14" fillId="0" borderId="0" xfId="0" applyFont="1"/>
    <xf numFmtId="164" fontId="0" fillId="0" borderId="0" xfId="0" applyNumberFormat="1"/>
    <xf numFmtId="164" fontId="7" fillId="0" borderId="1" xfId="1" applyNumberFormat="1" applyFont="1" applyFill="1" applyBorder="1" applyAlignment="1">
      <alignment horizontal="left" vertical="center" wrapText="1"/>
      <protection locked="0"/>
    </xf>
    <xf numFmtId="0" fontId="17" fillId="0" borderId="0" xfId="0" applyFont="1" applyFill="1"/>
    <xf numFmtId="0" fontId="11" fillId="0" borderId="0" xfId="0" applyFont="1" applyFill="1" applyAlignment="1">
      <alignment vertical="center"/>
    </xf>
    <xf numFmtId="0" fontId="11" fillId="0" borderId="0" xfId="0" applyFont="1" applyFill="1"/>
    <xf numFmtId="0" fontId="18" fillId="0" borderId="0" xfId="0" applyFont="1" applyFill="1"/>
    <xf numFmtId="0" fontId="16" fillId="0" borderId="0" xfId="0" applyFont="1" applyFill="1"/>
    <xf numFmtId="0" fontId="17" fillId="0" borderId="0" xfId="0" applyFont="1" applyFill="1" applyAlignment="1">
      <alignment horizontal="right"/>
    </xf>
    <xf numFmtId="0" fontId="17" fillId="0" borderId="1" xfId="0" applyFont="1" applyFill="1" applyBorder="1" applyAlignment="1" applyProtection="1">
      <alignment horizontal="left"/>
      <protection locked="0"/>
    </xf>
    <xf numFmtId="0" fontId="16" fillId="0" borderId="0" xfId="0" applyFont="1" applyFill="1" applyAlignment="1">
      <alignment vertical="top" wrapText="1"/>
    </xf>
    <xf numFmtId="0" fontId="19" fillId="0" borderId="0" xfId="0" applyFont="1" applyFill="1"/>
    <xf numFmtId="0" fontId="20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 wrapText="1"/>
    </xf>
    <xf numFmtId="0" fontId="15" fillId="0" borderId="1" xfId="3" applyFill="1" applyBorder="1" applyAlignment="1">
      <alignment vertical="center" wrapText="1"/>
    </xf>
    <xf numFmtId="0" fontId="21" fillId="0" borderId="0" xfId="0" applyFont="1" applyFill="1"/>
    <xf numFmtId="0" fontId="22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9" fillId="2" borderId="2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horizontal="center" vertical="center" wrapText="1"/>
    </xf>
    <xf numFmtId="164" fontId="9" fillId="3" borderId="1" xfId="6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>
      <alignment horizontal="left" vertical="center" wrapText="1"/>
      <protection locked="0"/>
    </xf>
    <xf numFmtId="49" fontId="8" fillId="4" borderId="1" xfId="0" applyNumberFormat="1" applyFont="1" applyFill="1" applyBorder="1" applyAlignment="1" applyProtection="1">
      <alignment horizontal="left" vertical="center" wrapText="1"/>
    </xf>
    <xf numFmtId="0" fontId="0" fillId="4" borderId="0" xfId="0" applyFill="1"/>
    <xf numFmtId="49" fontId="7" fillId="4" borderId="1" xfId="0" applyNumberFormat="1" applyFont="1" applyFill="1" applyBorder="1" applyAlignment="1" applyProtection="1">
      <alignment horizontal="left" vertical="center" wrapText="1"/>
    </xf>
    <xf numFmtId="0" fontId="5" fillId="4" borderId="0" xfId="0" applyFont="1" applyFill="1"/>
    <xf numFmtId="0" fontId="7" fillId="0" borderId="1" xfId="2" applyNumberFormat="1" applyFont="1" applyFill="1" applyBorder="1" applyAlignment="1" applyProtection="1">
      <alignment horizontal="left" vertical="top" wrapText="1" indent="1"/>
    </xf>
    <xf numFmtId="164" fontId="7" fillId="4" borderId="1" xfId="9" applyNumberFormat="1" applyFont="1" applyFill="1" applyBorder="1" applyAlignment="1" applyProtection="1">
      <alignment horizontal="left" vertical="top" wrapText="1"/>
      <protection locked="0"/>
    </xf>
    <xf numFmtId="164" fontId="23" fillId="4" borderId="1" xfId="5" applyNumberFormat="1" applyFont="1" applyFill="1" applyBorder="1" applyAlignment="1" applyProtection="1">
      <alignment horizontal="left" vertical="center" wrapText="1"/>
    </xf>
    <xf numFmtId="10" fontId="5" fillId="0" borderId="0" xfId="4" applyNumberFormat="1" applyFont="1">
      <protection locked="0"/>
    </xf>
    <xf numFmtId="0" fontId="7" fillId="0" borderId="0" xfId="0" applyFont="1"/>
    <xf numFmtId="164" fontId="7" fillId="0" borderId="0" xfId="0" applyNumberFormat="1" applyFont="1"/>
    <xf numFmtId="164" fontId="7" fillId="0" borderId="1" xfId="1" applyNumberFormat="1" applyFont="1" applyBorder="1">
      <protection locked="0"/>
    </xf>
    <xf numFmtId="164" fontId="7" fillId="0" borderId="0" xfId="1" applyNumberFormat="1" applyFont="1">
      <protection locked="0"/>
    </xf>
    <xf numFmtId="0" fontId="7" fillId="4" borderId="1" xfId="2" applyNumberFormat="1" applyFont="1" applyFill="1" applyBorder="1" applyAlignment="1" applyProtection="1">
      <alignment horizontal="left" vertical="top" wrapText="1" indent="1"/>
    </xf>
    <xf numFmtId="164" fontId="5" fillId="0" borderId="0" xfId="0" applyNumberFormat="1" applyFont="1"/>
    <xf numFmtId="164" fontId="7" fillId="4" borderId="1" xfId="11" applyNumberFormat="1" applyFont="1" applyFill="1" applyBorder="1" applyAlignment="1" applyProtection="1">
      <alignment horizontal="left" vertical="top" wrapText="1"/>
      <protection locked="0"/>
    </xf>
    <xf numFmtId="43" fontId="7" fillId="4" borderId="1" xfId="1" applyFont="1" applyFill="1" applyBorder="1" applyAlignment="1">
      <alignment horizontal="left" vertical="top" wrapText="1"/>
      <protection locked="0"/>
    </xf>
    <xf numFmtId="10" fontId="7" fillId="4" borderId="1" xfId="11" applyNumberFormat="1" applyFont="1" applyFill="1" applyBorder="1" applyAlignment="1" applyProtection="1">
      <alignment horizontal="right" vertical="top" wrapText="1"/>
      <protection locked="0"/>
    </xf>
    <xf numFmtId="164" fontId="7" fillId="4" borderId="1" xfId="1" applyNumberFormat="1" applyFont="1" applyFill="1" applyBorder="1" applyAlignment="1">
      <alignment horizontal="left" vertical="top" wrapText="1"/>
      <protection locked="0"/>
    </xf>
    <xf numFmtId="164" fontId="5" fillId="4" borderId="1" xfId="1" applyNumberFormat="1" applyFont="1" applyFill="1" applyBorder="1" applyProtection="1"/>
    <xf numFmtId="43" fontId="5" fillId="4" borderId="1" xfId="1" applyFont="1" applyFill="1" applyBorder="1">
      <protection locked="0"/>
    </xf>
    <xf numFmtId="164" fontId="5" fillId="4" borderId="1" xfId="0" applyNumberFormat="1" applyFont="1" applyFill="1" applyBorder="1"/>
    <xf numFmtId="0" fontId="7" fillId="4" borderId="1" xfId="0" applyNumberFormat="1" applyFont="1" applyFill="1" applyBorder="1" applyAlignment="1" applyProtection="1">
      <alignment horizontal="left" vertical="center" wrapText="1"/>
    </xf>
    <xf numFmtId="164" fontId="14" fillId="4" borderId="1" xfId="1" applyNumberFormat="1" applyFont="1" applyFill="1" applyBorder="1" applyProtection="1"/>
    <xf numFmtId="164" fontId="14" fillId="4" borderId="1" xfId="0" applyNumberFormat="1" applyFont="1" applyFill="1" applyBorder="1"/>
    <xf numFmtId="164" fontId="7" fillId="4" borderId="1" xfId="0" applyNumberFormat="1" applyFont="1" applyFill="1" applyBorder="1" applyAlignment="1" applyProtection="1">
      <alignment horizontal="left" vertical="center" wrapText="1"/>
    </xf>
    <xf numFmtId="164" fontId="7" fillId="4" borderId="1" xfId="1" applyNumberFormat="1" applyFont="1" applyFill="1" applyBorder="1" applyAlignment="1">
      <alignment horizontal="left" vertical="center" wrapText="1"/>
      <protection locked="0"/>
    </xf>
    <xf numFmtId="164" fontId="24" fillId="0" borderId="1" xfId="6" applyNumberFormat="1" applyFont="1" applyFill="1" applyBorder="1" applyAlignment="1" applyProtection="1">
      <alignment horizontal="left" vertical="center" wrapText="1"/>
    </xf>
    <xf numFmtId="164" fontId="23" fillId="0" borderId="1" xfId="6" applyNumberFormat="1" applyFont="1" applyFill="1" applyBorder="1" applyAlignment="1" applyProtection="1">
      <alignment horizontal="left" vertical="center" wrapText="1"/>
    </xf>
    <xf numFmtId="41" fontId="23" fillId="0" borderId="6" xfId="0" applyNumberFormat="1" applyFont="1" applyFill="1" applyBorder="1" applyAlignment="1" applyProtection="1">
      <alignment horizontal="left" vertical="center" wrapText="1"/>
    </xf>
    <xf numFmtId="164" fontId="7" fillId="4" borderId="1" xfId="5" applyNumberFormat="1" applyFont="1" applyFill="1" applyBorder="1" applyAlignment="1" applyProtection="1">
      <alignment horizontal="left" vertical="center" wrapText="1"/>
    </xf>
    <xf numFmtId="49" fontId="6" fillId="3" borderId="1" xfId="0" applyNumberFormat="1" applyFont="1" applyFill="1" applyBorder="1" applyAlignment="1" applyProtection="1">
      <alignment horizontal="left" vertical="center" wrapText="1"/>
    </xf>
    <xf numFmtId="164" fontId="23" fillId="3" borderId="1" xfId="5" applyNumberFormat="1" applyFont="1" applyFill="1" applyBorder="1" applyAlignment="1" applyProtection="1">
      <alignment horizontal="left" vertical="center" wrapText="1"/>
    </xf>
    <xf numFmtId="0" fontId="24" fillId="3" borderId="1" xfId="0" applyNumberFormat="1" applyFont="1" applyFill="1" applyBorder="1" applyAlignment="1" applyProtection="1">
      <alignment horizontal="left" vertical="center" wrapText="1"/>
    </xf>
    <xf numFmtId="3" fontId="24" fillId="3" borderId="1" xfId="0" applyNumberFormat="1" applyFont="1" applyFill="1" applyBorder="1" applyAlignment="1" applyProtection="1">
      <alignment horizontal="left" vertical="center" wrapText="1"/>
    </xf>
    <xf numFmtId="41" fontId="6" fillId="0" borderId="1" xfId="0" applyNumberFormat="1" applyFont="1" applyFill="1" applyBorder="1" applyAlignment="1" applyProtection="1">
      <alignment horizontal="right" vertical="center" wrapText="1"/>
    </xf>
    <xf numFmtId="0" fontId="11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left" vertical="center" wrapText="1"/>
    </xf>
    <xf numFmtId="0" fontId="9" fillId="2" borderId="4" xfId="0" applyNumberFormat="1" applyFont="1" applyFill="1" applyBorder="1" applyAlignment="1" applyProtection="1">
      <alignment horizontal="center" vertical="center" wrapText="1"/>
    </xf>
    <xf numFmtId="0" fontId="0" fillId="0" borderId="5" xfId="0" applyBorder="1"/>
    <xf numFmtId="0" fontId="9" fillId="2" borderId="5" xfId="0" applyNumberFormat="1" applyFont="1" applyFill="1" applyBorder="1" applyAlignment="1" applyProtection="1">
      <alignment horizontal="center" vertical="center" wrapText="1"/>
    </xf>
  </cellXfs>
  <cellStyles count="16">
    <cellStyle name="Comma" xfId="1" builtinId="3"/>
    <cellStyle name="Comma 11" xfId="5"/>
    <cellStyle name="Comma 2" xfId="11"/>
    <cellStyle name="Comma 2 2" xfId="7"/>
    <cellStyle name="Comma 3" xfId="6"/>
    <cellStyle name="Comma 4" xfId="14"/>
    <cellStyle name="Comma 9" xfId="9"/>
    <cellStyle name="Currency [0] 2" xfId="2"/>
    <cellStyle name="Hyperlink" xfId="3" builtinId="8"/>
    <cellStyle name="Normal" xfId="0" builtinId="0"/>
    <cellStyle name="Normal 2" xfId="8"/>
    <cellStyle name="Normal 3" xfId="10"/>
    <cellStyle name="Normal 4" xfId="13"/>
    <cellStyle name="Percent" xfId="4" builtinId="5"/>
    <cellStyle name="Percent 2" xfId="12"/>
    <cellStyle name="Percent 3" xfId="15"/>
  </cellStyles>
  <dxfs count="2"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933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FF"/>
      <rgbColor rgb="00E6E6E6"/>
      <rgbColor rgb="00D0D7E5"/>
      <rgbColor rgb="0032323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7"/>
  <sheetViews>
    <sheetView tabSelected="1" workbookViewId="0">
      <selection activeCell="E13" sqref="E13"/>
    </sheetView>
  </sheetViews>
  <sheetFormatPr defaultRowHeight="15" x14ac:dyDescent="0.25"/>
  <cols>
    <col min="1" max="1" width="14.5703125" style="13" customWidth="1"/>
    <col min="2" max="2" width="13.140625" style="13" customWidth="1"/>
    <col min="3" max="3" width="24" style="13" customWidth="1"/>
    <col min="4" max="4" width="19.7109375" style="13" customWidth="1"/>
    <col min="5" max="5" width="15.7109375" style="13" customWidth="1"/>
    <col min="6" max="6" width="10.140625" style="13" customWidth="1"/>
    <col min="7" max="7" width="12.28515625" style="13" customWidth="1"/>
    <col min="8" max="16384" width="9.140625" style="13"/>
  </cols>
  <sheetData>
    <row r="2" spans="1:11" ht="15.75" x14ac:dyDescent="0.25">
      <c r="B2" s="14" t="s">
        <v>147</v>
      </c>
    </row>
    <row r="3" spans="1:11" ht="15.75" x14ac:dyDescent="0.25">
      <c r="B3" s="14" t="s">
        <v>124</v>
      </c>
    </row>
    <row r="4" spans="1:11" ht="18.75" x14ac:dyDescent="0.3">
      <c r="B4" s="15" t="s">
        <v>125</v>
      </c>
      <c r="C4" s="16"/>
      <c r="J4" s="17" t="s">
        <v>120</v>
      </c>
      <c r="K4" s="17"/>
    </row>
    <row r="5" spans="1:11" ht="18.75" x14ac:dyDescent="0.3">
      <c r="C5" s="16"/>
      <c r="J5" s="17" t="s">
        <v>121</v>
      </c>
      <c r="K5" s="17"/>
    </row>
    <row r="6" spans="1:11" ht="18.75" x14ac:dyDescent="0.3">
      <c r="A6" s="16" t="s">
        <v>126</v>
      </c>
      <c r="C6" s="16"/>
      <c r="J6" s="17" t="s">
        <v>122</v>
      </c>
      <c r="K6" s="17"/>
    </row>
    <row r="7" spans="1:11" ht="18.75" x14ac:dyDescent="0.3">
      <c r="C7" s="16"/>
      <c r="J7" s="17"/>
      <c r="K7" s="17"/>
    </row>
    <row r="8" spans="1:11" x14ac:dyDescent="0.25">
      <c r="C8" s="18" t="s">
        <v>119</v>
      </c>
      <c r="D8" s="19" t="s">
        <v>120</v>
      </c>
      <c r="J8" s="17">
        <v>1</v>
      </c>
      <c r="K8" s="17" t="s">
        <v>102</v>
      </c>
    </row>
    <row r="9" spans="1:11" x14ac:dyDescent="0.25">
      <c r="C9" s="18" t="s">
        <v>146</v>
      </c>
      <c r="D9" s="19">
        <v>9</v>
      </c>
      <c r="J9" s="17">
        <v>2</v>
      </c>
      <c r="K9" s="17" t="s">
        <v>97</v>
      </c>
    </row>
    <row r="10" spans="1:11" x14ac:dyDescent="0.25">
      <c r="C10" s="18" t="s">
        <v>96</v>
      </c>
      <c r="D10" s="19">
        <v>2020</v>
      </c>
      <c r="J10" s="17">
        <v>3</v>
      </c>
      <c r="K10" s="17" t="s">
        <v>103</v>
      </c>
    </row>
    <row r="11" spans="1:11" x14ac:dyDescent="0.25">
      <c r="J11" s="17">
        <v>4</v>
      </c>
      <c r="K11" s="17" t="s">
        <v>109</v>
      </c>
    </row>
    <row r="12" spans="1:11" x14ac:dyDescent="0.25">
      <c r="J12" s="17">
        <v>5</v>
      </c>
      <c r="K12" s="20"/>
    </row>
    <row r="13" spans="1:11" x14ac:dyDescent="0.25">
      <c r="D13" s="21" t="s">
        <v>82</v>
      </c>
      <c r="J13" s="17">
        <v>6</v>
      </c>
      <c r="K13" s="20"/>
    </row>
    <row r="14" spans="1:11" x14ac:dyDescent="0.25">
      <c r="B14" s="22" t="s">
        <v>76</v>
      </c>
      <c r="C14" s="22" t="s">
        <v>77</v>
      </c>
      <c r="D14" s="23" t="s">
        <v>78</v>
      </c>
      <c r="J14" s="17">
        <v>7</v>
      </c>
      <c r="K14" s="20"/>
    </row>
    <row r="15" spans="1:11" ht="30" x14ac:dyDescent="0.25">
      <c r="B15" s="24">
        <v>1</v>
      </c>
      <c r="C15" s="25" t="s">
        <v>79</v>
      </c>
      <c r="D15" s="26" t="s">
        <v>87</v>
      </c>
      <c r="J15" s="17">
        <v>9</v>
      </c>
      <c r="K15" s="20"/>
    </row>
    <row r="16" spans="1:11" ht="30" x14ac:dyDescent="0.25">
      <c r="B16" s="24">
        <v>2</v>
      </c>
      <c r="C16" s="25" t="s">
        <v>83</v>
      </c>
      <c r="D16" s="26" t="s">
        <v>86</v>
      </c>
      <c r="J16" s="17">
        <v>11</v>
      </c>
      <c r="K16" s="20"/>
    </row>
    <row r="17" spans="1:11" ht="30" x14ac:dyDescent="0.25">
      <c r="B17" s="24">
        <v>3</v>
      </c>
      <c r="C17" s="25" t="s">
        <v>84</v>
      </c>
      <c r="D17" s="26" t="s">
        <v>85</v>
      </c>
      <c r="J17" s="17">
        <v>12</v>
      </c>
      <c r="K17" s="20"/>
    </row>
    <row r="18" spans="1:11" x14ac:dyDescent="0.25">
      <c r="B18" s="22"/>
      <c r="C18" s="22"/>
      <c r="D18" s="23"/>
    </row>
    <row r="20" spans="1:11" x14ac:dyDescent="0.25">
      <c r="B20" s="27" t="s">
        <v>80</v>
      </c>
      <c r="C20" s="28" t="s">
        <v>81</v>
      </c>
    </row>
    <row r="21" spans="1:11" ht="28.5" customHeight="1" x14ac:dyDescent="0.25">
      <c r="C21" s="75" t="s">
        <v>127</v>
      </c>
      <c r="D21" s="75"/>
      <c r="E21" s="75"/>
      <c r="F21" s="75"/>
      <c r="G21" s="75"/>
    </row>
    <row r="24" spans="1:11" ht="15.75" customHeight="1" x14ac:dyDescent="0.25">
      <c r="A24" s="72"/>
      <c r="B24" s="72"/>
      <c r="C24" s="74" t="s">
        <v>159</v>
      </c>
      <c r="D24" s="74"/>
      <c r="E24" s="74"/>
      <c r="F24" s="74"/>
      <c r="G24" s="74"/>
    </row>
    <row r="25" spans="1:11" ht="15.75" customHeight="1" x14ac:dyDescent="0.25">
      <c r="A25" s="73" t="s">
        <v>89</v>
      </c>
      <c r="B25" s="73"/>
      <c r="C25" s="73"/>
      <c r="D25" s="73" t="s">
        <v>90</v>
      </c>
      <c r="E25" s="73"/>
      <c r="F25" s="73"/>
      <c r="G25" s="73"/>
    </row>
    <row r="26" spans="1:11" ht="33.75" customHeight="1" x14ac:dyDescent="0.25">
      <c r="A26" s="31" t="s">
        <v>128</v>
      </c>
      <c r="B26" s="73" t="s">
        <v>92</v>
      </c>
      <c r="C26" s="73"/>
      <c r="D26" s="29" t="s">
        <v>94</v>
      </c>
      <c r="E26" s="29" t="s">
        <v>95</v>
      </c>
      <c r="F26" s="73" t="s">
        <v>150</v>
      </c>
      <c r="G26" s="73"/>
    </row>
    <row r="27" spans="1:11" ht="18.75" customHeight="1" x14ac:dyDescent="0.25">
      <c r="A27" s="32" t="s">
        <v>91</v>
      </c>
      <c r="B27" s="74" t="s">
        <v>93</v>
      </c>
      <c r="C27" s="74"/>
      <c r="D27" s="30" t="s">
        <v>91</v>
      </c>
      <c r="E27" s="30" t="s">
        <v>91</v>
      </c>
      <c r="F27" s="74" t="s">
        <v>93</v>
      </c>
      <c r="G27" s="74"/>
    </row>
  </sheetData>
  <mergeCells count="9">
    <mergeCell ref="A24:B24"/>
    <mergeCell ref="A25:C25"/>
    <mergeCell ref="B26:C26"/>
    <mergeCell ref="B27:C27"/>
    <mergeCell ref="C21:G21"/>
    <mergeCell ref="F26:G26"/>
    <mergeCell ref="F27:G27"/>
    <mergeCell ref="D25:G25"/>
    <mergeCell ref="C24:G24"/>
  </mergeCells>
  <dataValidations count="1">
    <dataValidation type="list" showInputMessage="1" showErrorMessage="1" sqref="D8">
      <formula1>$J$4:$J$6</formula1>
    </dataValidation>
  </dataValidations>
  <hyperlinks>
    <hyperlink ref="D15" location="BCKetQuaHoạtDongKinhDoanh_06025!A1" display="BCKetQuaHoạtDongKinhDoanh_06025"/>
    <hyperlink ref="D16" location="GTTaiSanRong_06101!A1" display="GTTaiSanRong_06101"/>
    <hyperlink ref="D17" location="BCDanhMucDauTu_06102!A1" display="BCDanhMucDauTu_06102"/>
  </hyperlinks>
  <pageMargins left="0.70866141732283472" right="0.24" top="0.74803149606299213" bottom="0.74803149606299213" header="0.31496062992125984" footer="0.31496062992125984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workbookViewId="0">
      <selection activeCell="D25" sqref="D25"/>
    </sheetView>
  </sheetViews>
  <sheetFormatPr defaultRowHeight="12.75" x14ac:dyDescent="0.2"/>
  <cols>
    <col min="1" max="1" width="47.85546875" customWidth="1"/>
    <col min="2" max="2" width="4.85546875" customWidth="1"/>
    <col min="3" max="3" width="16" customWidth="1"/>
    <col min="4" max="4" width="15.7109375" customWidth="1"/>
    <col min="5" max="5" width="16.140625" customWidth="1"/>
    <col min="6" max="6" width="16.85546875" customWidth="1"/>
  </cols>
  <sheetData>
    <row r="1" spans="1:6" ht="31.5" customHeight="1" x14ac:dyDescent="0.2">
      <c r="A1" s="33" t="s">
        <v>0</v>
      </c>
      <c r="B1" s="33" t="s">
        <v>1</v>
      </c>
      <c r="C1" s="76" t="s">
        <v>117</v>
      </c>
      <c r="D1" s="78"/>
      <c r="E1" s="76" t="s">
        <v>118</v>
      </c>
      <c r="F1" s="77"/>
    </row>
    <row r="2" spans="1:6" ht="31.5" x14ac:dyDescent="0.2">
      <c r="A2" s="34"/>
      <c r="B2" s="34"/>
      <c r="C2" s="3" t="s">
        <v>54</v>
      </c>
      <c r="D2" s="3" t="s">
        <v>53</v>
      </c>
      <c r="E2" s="3" t="s">
        <v>52</v>
      </c>
      <c r="F2" s="3" t="s">
        <v>51</v>
      </c>
    </row>
    <row r="3" spans="1:6" x14ac:dyDescent="0.2">
      <c r="A3" s="3" t="s">
        <v>3</v>
      </c>
      <c r="B3" s="3" t="s">
        <v>20</v>
      </c>
      <c r="C3" s="3">
        <v>1</v>
      </c>
      <c r="D3" s="3">
        <v>2</v>
      </c>
      <c r="E3" s="3">
        <v>3</v>
      </c>
      <c r="F3" s="3">
        <v>4</v>
      </c>
    </row>
    <row r="4" spans="1:6" x14ac:dyDescent="0.2">
      <c r="A4" s="67" t="s">
        <v>50</v>
      </c>
      <c r="B4" s="67" t="s">
        <v>49</v>
      </c>
      <c r="C4" s="70"/>
      <c r="D4" s="69"/>
      <c r="E4" s="70"/>
      <c r="F4" s="70"/>
    </row>
    <row r="5" spans="1:6" x14ac:dyDescent="0.2">
      <c r="A5" s="4" t="s">
        <v>48</v>
      </c>
      <c r="B5" s="4" t="s">
        <v>47</v>
      </c>
      <c r="C5" s="43">
        <v>100043315</v>
      </c>
      <c r="D5" s="43">
        <v>1042130270</v>
      </c>
      <c r="E5" s="43">
        <v>103410323</v>
      </c>
      <c r="F5" s="43">
        <v>1003901871</v>
      </c>
    </row>
    <row r="6" spans="1:6" s="38" customFormat="1" x14ac:dyDescent="0.2">
      <c r="A6" s="37" t="s">
        <v>46</v>
      </c>
      <c r="B6" s="37" t="s">
        <v>45</v>
      </c>
      <c r="C6" s="43"/>
      <c r="D6" s="43">
        <v>237458023</v>
      </c>
      <c r="E6" s="43"/>
      <c r="F6" s="43">
        <v>133747972</v>
      </c>
    </row>
    <row r="7" spans="1:6" s="38" customFormat="1" x14ac:dyDescent="0.2">
      <c r="A7" s="37" t="s">
        <v>44</v>
      </c>
      <c r="B7" s="37" t="s">
        <v>43</v>
      </c>
      <c r="C7" s="43">
        <v>90567451</v>
      </c>
      <c r="D7" s="43">
        <v>573390915</v>
      </c>
      <c r="E7" s="43">
        <v>57369010</v>
      </c>
      <c r="F7" s="43">
        <v>512097412</v>
      </c>
    </row>
    <row r="8" spans="1:6" s="38" customFormat="1" x14ac:dyDescent="0.2">
      <c r="A8" s="37" t="s">
        <v>42</v>
      </c>
      <c r="B8" s="37" t="s">
        <v>41</v>
      </c>
      <c r="C8" s="43">
        <v>9479974</v>
      </c>
      <c r="D8" s="43">
        <v>243379201</v>
      </c>
      <c r="E8" s="43">
        <v>46041313</v>
      </c>
      <c r="F8" s="43">
        <v>418056404</v>
      </c>
    </row>
    <row r="9" spans="1:6" s="38" customFormat="1" x14ac:dyDescent="0.2">
      <c r="A9" s="37" t="s">
        <v>40</v>
      </c>
      <c r="B9" s="37" t="s">
        <v>39</v>
      </c>
      <c r="C9" s="43">
        <v>-4110</v>
      </c>
      <c r="D9" s="43">
        <v>-12097869</v>
      </c>
      <c r="E9" s="43"/>
      <c r="F9" s="43">
        <v>-59999917</v>
      </c>
    </row>
    <row r="10" spans="1:6" s="38" customFormat="1" x14ac:dyDescent="0.2">
      <c r="A10" s="37" t="s">
        <v>38</v>
      </c>
      <c r="B10" s="37" t="s">
        <v>37</v>
      </c>
      <c r="C10" s="43"/>
      <c r="D10" s="43"/>
      <c r="E10" s="43"/>
      <c r="F10" s="43"/>
    </row>
    <row r="11" spans="1:6" s="38" customFormat="1" x14ac:dyDescent="0.2">
      <c r="A11" s="39" t="s">
        <v>13</v>
      </c>
      <c r="B11" s="39" t="s">
        <v>36</v>
      </c>
      <c r="C11" s="43">
        <v>106452551</v>
      </c>
      <c r="D11" s="43">
        <v>948854097</v>
      </c>
      <c r="E11" s="43">
        <v>114208865</v>
      </c>
      <c r="F11" s="43">
        <v>1011737110</v>
      </c>
    </row>
    <row r="12" spans="1:6" s="38" customFormat="1" x14ac:dyDescent="0.2">
      <c r="A12" s="37" t="s">
        <v>35</v>
      </c>
      <c r="B12" s="37" t="s">
        <v>34</v>
      </c>
      <c r="C12" s="43">
        <v>68702169</v>
      </c>
      <c r="D12" s="43">
        <v>619293631</v>
      </c>
      <c r="E12" s="43">
        <v>78390929</v>
      </c>
      <c r="F12" s="43">
        <v>686239307</v>
      </c>
    </row>
    <row r="13" spans="1:6" s="38" customFormat="1" x14ac:dyDescent="0.2">
      <c r="A13" s="37" t="s">
        <v>33</v>
      </c>
      <c r="B13" s="37" t="s">
        <v>32</v>
      </c>
      <c r="C13" s="43">
        <v>10681966</v>
      </c>
      <c r="D13" s="43">
        <v>96178197</v>
      </c>
      <c r="E13" s="43">
        <v>10751818</v>
      </c>
      <c r="F13" s="43">
        <v>96763245</v>
      </c>
    </row>
    <row r="14" spans="1:6" s="38" customFormat="1" x14ac:dyDescent="0.2">
      <c r="A14" s="37" t="s">
        <v>31</v>
      </c>
      <c r="B14" s="37" t="s">
        <v>30</v>
      </c>
      <c r="C14" s="43"/>
      <c r="D14" s="43"/>
      <c r="E14" s="43"/>
      <c r="F14" s="43"/>
    </row>
    <row r="15" spans="1:6" s="38" customFormat="1" x14ac:dyDescent="0.2">
      <c r="A15" s="37" t="s">
        <v>29</v>
      </c>
      <c r="B15" s="37" t="s">
        <v>28</v>
      </c>
      <c r="C15" s="43">
        <v>7213114</v>
      </c>
      <c r="D15" s="43">
        <v>65879777</v>
      </c>
      <c r="E15" s="43">
        <v>7232876</v>
      </c>
      <c r="F15" s="43">
        <v>65819178</v>
      </c>
    </row>
    <row r="16" spans="1:6" s="38" customFormat="1" x14ac:dyDescent="0.2">
      <c r="A16" s="37" t="s">
        <v>27</v>
      </c>
      <c r="B16" s="37" t="s">
        <v>26</v>
      </c>
      <c r="C16" s="43"/>
      <c r="D16" s="43"/>
      <c r="E16" s="43"/>
      <c r="F16" s="43"/>
    </row>
    <row r="17" spans="1:6" s="38" customFormat="1" x14ac:dyDescent="0.2">
      <c r="A17" s="37" t="s">
        <v>25</v>
      </c>
      <c r="B17" s="37" t="s">
        <v>24</v>
      </c>
      <c r="C17" s="43">
        <v>19855302</v>
      </c>
      <c r="D17" s="43">
        <v>167502492</v>
      </c>
      <c r="E17" s="43">
        <v>17833242</v>
      </c>
      <c r="F17" s="43">
        <v>162915380</v>
      </c>
    </row>
    <row r="18" spans="1:6" s="40" customFormat="1" x14ac:dyDescent="0.2">
      <c r="A18" s="39" t="s">
        <v>23</v>
      </c>
      <c r="B18" s="39" t="s">
        <v>22</v>
      </c>
      <c r="C18" s="43">
        <v>-6409236</v>
      </c>
      <c r="D18" s="43">
        <v>93276173</v>
      </c>
      <c r="E18" s="43">
        <v>-10798542</v>
      </c>
      <c r="F18" s="43">
        <v>-7835239</v>
      </c>
    </row>
    <row r="19" spans="1:6" s="40" customFormat="1" x14ac:dyDescent="0.2">
      <c r="A19" s="67" t="s">
        <v>21</v>
      </c>
      <c r="B19" s="67" t="s">
        <v>20</v>
      </c>
      <c r="C19" s="68"/>
      <c r="D19" s="68"/>
      <c r="E19" s="68"/>
      <c r="F19" s="68"/>
    </row>
    <row r="20" spans="1:6" s="5" customFormat="1" x14ac:dyDescent="0.2">
      <c r="A20" s="4" t="s">
        <v>19</v>
      </c>
      <c r="B20" s="4" t="s">
        <v>18</v>
      </c>
      <c r="C20" s="66">
        <v>696864121</v>
      </c>
      <c r="D20" s="66">
        <v>7794161858</v>
      </c>
      <c r="E20" s="66"/>
      <c r="F20" s="66">
        <v>9467959628</v>
      </c>
    </row>
    <row r="21" spans="1:6" s="5" customFormat="1" x14ac:dyDescent="0.2">
      <c r="A21" s="4" t="s">
        <v>17</v>
      </c>
      <c r="B21" s="4" t="s">
        <v>16</v>
      </c>
      <c r="C21" s="66">
        <v>696864121</v>
      </c>
      <c r="D21" s="66">
        <v>7794161858</v>
      </c>
      <c r="E21" s="66"/>
      <c r="F21" s="66">
        <v>9467959628</v>
      </c>
    </row>
    <row r="22" spans="1:6" s="5" customFormat="1" x14ac:dyDescent="0.2">
      <c r="A22" s="4" t="s">
        <v>15</v>
      </c>
      <c r="B22" s="4" t="s">
        <v>14</v>
      </c>
      <c r="C22" s="66"/>
      <c r="D22" s="66"/>
      <c r="E22" s="66"/>
      <c r="F22" s="66"/>
    </row>
    <row r="23" spans="1:6" s="5" customFormat="1" x14ac:dyDescent="0.2">
      <c r="A23" s="4" t="s">
        <v>13</v>
      </c>
      <c r="B23" s="4" t="s">
        <v>12</v>
      </c>
      <c r="C23" s="66"/>
      <c r="D23" s="66">
        <v>13567875748</v>
      </c>
      <c r="E23" s="66">
        <v>1024177730</v>
      </c>
      <c r="F23" s="66">
        <v>1110953166</v>
      </c>
    </row>
    <row r="24" spans="1:6" s="5" customFormat="1" x14ac:dyDescent="0.2">
      <c r="A24" s="4" t="s">
        <v>11</v>
      </c>
      <c r="B24" s="4" t="s">
        <v>10</v>
      </c>
      <c r="C24" s="66"/>
      <c r="D24" s="66">
        <v>13567875748</v>
      </c>
      <c r="E24" s="66">
        <v>1024177730</v>
      </c>
      <c r="F24" s="66">
        <v>1110953166</v>
      </c>
    </row>
    <row r="25" spans="1:6" s="5" customFormat="1" x14ac:dyDescent="0.2">
      <c r="A25" s="4" t="s">
        <v>9</v>
      </c>
      <c r="B25" s="4" t="s">
        <v>8</v>
      </c>
      <c r="C25" s="66"/>
      <c r="D25" s="66"/>
      <c r="E25" s="66"/>
      <c r="F25" s="66"/>
    </row>
    <row r="26" spans="1:6" s="5" customFormat="1" x14ac:dyDescent="0.2">
      <c r="A26" s="4" t="s">
        <v>7</v>
      </c>
      <c r="B26" s="4" t="s">
        <v>6</v>
      </c>
      <c r="C26" s="66">
        <v>696864121</v>
      </c>
      <c r="D26" s="66">
        <v>-5773713890</v>
      </c>
      <c r="E26" s="66">
        <v>-1024177730</v>
      </c>
      <c r="F26" s="66">
        <v>8357006462</v>
      </c>
    </row>
    <row r="27" spans="1:6" x14ac:dyDescent="0.2">
      <c r="C27" s="50"/>
      <c r="D27" s="50"/>
      <c r="E27" s="5"/>
      <c r="F27" s="5"/>
    </row>
    <row r="28" spans="1:6" x14ac:dyDescent="0.2">
      <c r="C28" s="11"/>
      <c r="D28" s="11"/>
      <c r="E28" s="11"/>
    </row>
    <row r="29" spans="1:6" x14ac:dyDescent="0.2">
      <c r="C29" s="11"/>
      <c r="D29" s="11"/>
    </row>
    <row r="30" spans="1:6" x14ac:dyDescent="0.2">
      <c r="D30" s="11"/>
    </row>
    <row r="31" spans="1:6" x14ac:dyDescent="0.2">
      <c r="D31" s="11"/>
    </row>
    <row r="32" spans="1:6" x14ac:dyDescent="0.2">
      <c r="D32" s="11"/>
    </row>
  </sheetData>
  <mergeCells count="2">
    <mergeCell ref="E1:F1"/>
    <mergeCell ref="C1:D1"/>
  </mergeCells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"/>
  <sheetViews>
    <sheetView workbookViewId="0">
      <selection activeCell="D6" activeCellId="1" sqref="D4:E4 D6:E6"/>
    </sheetView>
  </sheetViews>
  <sheetFormatPr defaultRowHeight="10.5" x14ac:dyDescent="0.15"/>
  <cols>
    <col min="1" max="1" width="5" style="45" customWidth="1"/>
    <col min="2" max="2" width="35.28515625" style="45" customWidth="1"/>
    <col min="3" max="3" width="9.140625" style="45"/>
    <col min="4" max="4" width="17.85546875" style="48" customWidth="1"/>
    <col min="5" max="5" width="18.5703125" style="48" customWidth="1"/>
    <col min="6" max="6" width="9.140625" style="45"/>
    <col min="7" max="7" width="14" style="45" bestFit="1" customWidth="1"/>
    <col min="8" max="16384" width="9.140625" style="45"/>
  </cols>
  <sheetData>
    <row r="1" spans="1:7" ht="21" x14ac:dyDescent="0.15">
      <c r="A1" s="3" t="s">
        <v>76</v>
      </c>
      <c r="B1" s="3" t="s">
        <v>0</v>
      </c>
      <c r="C1" s="3" t="s">
        <v>88</v>
      </c>
      <c r="D1" s="35" t="s">
        <v>154</v>
      </c>
      <c r="E1" s="35" t="s">
        <v>70</v>
      </c>
    </row>
    <row r="2" spans="1:7" ht="22.5" customHeight="1" x14ac:dyDescent="0.15">
      <c r="A2" s="7" t="s">
        <v>102</v>
      </c>
      <c r="B2" s="4" t="s">
        <v>104</v>
      </c>
      <c r="C2" s="4" t="s">
        <v>55</v>
      </c>
      <c r="D2" s="63">
        <v>54936224830</v>
      </c>
      <c r="E2" s="36">
        <v>64026424844</v>
      </c>
      <c r="F2" s="46"/>
      <c r="G2" s="46"/>
    </row>
    <row r="3" spans="1:7" ht="21" customHeight="1" x14ac:dyDescent="0.15">
      <c r="A3" s="7" t="s">
        <v>97</v>
      </c>
      <c r="B3" s="4" t="s">
        <v>105</v>
      </c>
      <c r="C3" s="4" t="s">
        <v>56</v>
      </c>
      <c r="D3" s="64">
        <v>690454885</v>
      </c>
      <c r="E3" s="12">
        <v>-1034976272</v>
      </c>
      <c r="F3" s="46"/>
      <c r="G3" s="46"/>
    </row>
    <row r="4" spans="1:7" x14ac:dyDescent="0.15">
      <c r="A4" s="7"/>
      <c r="B4" s="4" t="s">
        <v>57</v>
      </c>
      <c r="C4" s="4" t="s">
        <v>58</v>
      </c>
      <c r="D4" s="64"/>
      <c r="E4" s="47"/>
      <c r="F4" s="46"/>
      <c r="G4" s="46"/>
    </row>
    <row r="5" spans="1:7" ht="21" x14ac:dyDescent="0.15">
      <c r="A5" s="8" t="s">
        <v>2</v>
      </c>
      <c r="B5" s="6" t="s">
        <v>106</v>
      </c>
      <c r="C5" s="4" t="s">
        <v>59</v>
      </c>
      <c r="D5" s="65">
        <v>690454885</v>
      </c>
      <c r="E5" s="12">
        <v>-1034976272</v>
      </c>
      <c r="F5" s="46"/>
      <c r="G5" s="46"/>
    </row>
    <row r="6" spans="1:7" ht="31.5" x14ac:dyDescent="0.15">
      <c r="A6" s="8" t="s">
        <v>5</v>
      </c>
      <c r="B6" s="6" t="s">
        <v>107</v>
      </c>
      <c r="C6" s="4" t="s">
        <v>60</v>
      </c>
      <c r="D6" s="64"/>
      <c r="E6" s="47"/>
      <c r="F6" s="46"/>
      <c r="G6" s="46"/>
    </row>
    <row r="7" spans="1:7" ht="23.25" customHeight="1" x14ac:dyDescent="0.15">
      <c r="A7" s="7" t="s">
        <v>103</v>
      </c>
      <c r="B7" s="4" t="s">
        <v>108</v>
      </c>
      <c r="C7" s="4" t="s">
        <v>61</v>
      </c>
      <c r="D7" s="63">
        <v>55626679715</v>
      </c>
      <c r="E7" s="36">
        <v>62991448572</v>
      </c>
      <c r="F7" s="46"/>
      <c r="G7" s="46"/>
    </row>
  </sheetData>
  <conditionalFormatting sqref="D5">
    <cfRule type="expression" dxfId="1" priority="2" stopIfTrue="1">
      <formula>#REF!=1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G14" sqref="G14"/>
    </sheetView>
  </sheetViews>
  <sheetFormatPr defaultRowHeight="12.75" x14ac:dyDescent="0.2"/>
  <cols>
    <col min="1" max="1" width="4.7109375" customWidth="1"/>
    <col min="2" max="2" width="28.85546875" customWidth="1"/>
    <col min="4" max="4" width="11.28515625" style="1" bestFit="1" customWidth="1"/>
    <col min="5" max="5" width="14" style="1" bestFit="1" customWidth="1"/>
    <col min="6" max="6" width="15.42578125" style="1" bestFit="1" customWidth="1"/>
    <col min="7" max="7" width="11.7109375" style="2" bestFit="1" customWidth="1"/>
    <col min="8" max="8" width="12" bestFit="1" customWidth="1"/>
  </cols>
  <sheetData>
    <row r="1" spans="1:9" ht="31.5" x14ac:dyDescent="0.2">
      <c r="A1" s="3" t="s">
        <v>76</v>
      </c>
      <c r="B1" s="3" t="s">
        <v>71</v>
      </c>
      <c r="C1" s="3" t="s">
        <v>88</v>
      </c>
      <c r="D1" s="3" t="s">
        <v>72</v>
      </c>
      <c r="E1" s="3" t="s">
        <v>73</v>
      </c>
      <c r="F1" s="3" t="s">
        <v>74</v>
      </c>
      <c r="G1" s="3" t="s">
        <v>75</v>
      </c>
    </row>
    <row r="2" spans="1:9" x14ac:dyDescent="0.2">
      <c r="A2" s="3" t="s">
        <v>3</v>
      </c>
      <c r="B2" s="3" t="s">
        <v>4</v>
      </c>
      <c r="C2" s="3"/>
      <c r="D2" s="3">
        <v>1</v>
      </c>
      <c r="E2" s="3">
        <v>2</v>
      </c>
      <c r="F2" s="3">
        <v>3</v>
      </c>
      <c r="G2" s="3">
        <v>4</v>
      </c>
    </row>
    <row r="3" spans="1:9" s="5" customFormat="1" x14ac:dyDescent="0.2">
      <c r="A3" s="7" t="s">
        <v>102</v>
      </c>
      <c r="B3" s="4" t="s">
        <v>100</v>
      </c>
      <c r="C3" s="4" t="s">
        <v>62</v>
      </c>
      <c r="D3" s="51">
        <f>SUM(D4:D5)</f>
        <v>803179</v>
      </c>
      <c r="E3" s="51"/>
      <c r="F3" s="51">
        <f>SUM(F4:F5)</f>
        <v>37776859250</v>
      </c>
      <c r="G3" s="53">
        <f>F3/$F$23</f>
        <v>0.67754566715896902</v>
      </c>
      <c r="I3" s="50"/>
    </row>
    <row r="4" spans="1:9" ht="13.5" customHeight="1" x14ac:dyDescent="0.2">
      <c r="A4" s="7" t="s">
        <v>2</v>
      </c>
      <c r="B4" s="41" t="s">
        <v>148</v>
      </c>
      <c r="C4" s="4" t="s">
        <v>123</v>
      </c>
      <c r="D4" s="51">
        <v>543179</v>
      </c>
      <c r="E4" s="54">
        <v>25750</v>
      </c>
      <c r="F4" s="54">
        <v>13986859250</v>
      </c>
      <c r="G4" s="53">
        <f>F4/$F$23</f>
        <v>0.25086087277093705</v>
      </c>
      <c r="I4" s="11"/>
    </row>
    <row r="5" spans="1:9" ht="13.5" customHeight="1" x14ac:dyDescent="0.2">
      <c r="A5" s="7" t="s">
        <v>5</v>
      </c>
      <c r="B5" s="41" t="s">
        <v>149</v>
      </c>
      <c r="C5" s="4" t="s">
        <v>133</v>
      </c>
      <c r="D5" s="51">
        <v>260000</v>
      </c>
      <c r="E5" s="54">
        <v>91500</v>
      </c>
      <c r="F5" s="54">
        <v>23790000000</v>
      </c>
      <c r="G5" s="53">
        <f>F5/$F$23</f>
        <v>0.42668479438803192</v>
      </c>
      <c r="I5" s="11"/>
    </row>
    <row r="6" spans="1:9" x14ac:dyDescent="0.2">
      <c r="A6" s="7" t="s">
        <v>97</v>
      </c>
      <c r="B6" s="4" t="s">
        <v>113</v>
      </c>
      <c r="C6" s="4" t="s">
        <v>63</v>
      </c>
      <c r="D6" s="55"/>
      <c r="E6" s="56"/>
      <c r="F6" s="62"/>
      <c r="G6" s="53"/>
    </row>
    <row r="7" spans="1:9" x14ac:dyDescent="0.2">
      <c r="A7" s="7" t="s">
        <v>2</v>
      </c>
      <c r="B7" s="4" t="s">
        <v>136</v>
      </c>
      <c r="C7" s="4" t="s">
        <v>137</v>
      </c>
      <c r="D7" s="55"/>
      <c r="E7" s="56"/>
      <c r="F7" s="62"/>
      <c r="G7" s="53"/>
    </row>
    <row r="8" spans="1:9" x14ac:dyDescent="0.2">
      <c r="A8" s="7" t="s">
        <v>5</v>
      </c>
      <c r="B8" s="4" t="s">
        <v>136</v>
      </c>
      <c r="C8" s="4" t="s">
        <v>138</v>
      </c>
      <c r="D8" s="55"/>
      <c r="E8" s="56"/>
      <c r="F8" s="62"/>
      <c r="G8" s="53"/>
    </row>
    <row r="9" spans="1:9" x14ac:dyDescent="0.2">
      <c r="A9" s="7" t="s">
        <v>103</v>
      </c>
      <c r="B9" s="4" t="s">
        <v>99</v>
      </c>
      <c r="C9" s="4" t="s">
        <v>64</v>
      </c>
      <c r="D9" s="51">
        <f>SUM(D10:D14)</f>
        <v>110000</v>
      </c>
      <c r="E9" s="52"/>
      <c r="F9" s="51">
        <f>SUM(F10:F14)</f>
        <v>11073762920</v>
      </c>
      <c r="G9" s="53">
        <f>F9/$F$23</f>
        <v>0.19861312545699925</v>
      </c>
      <c r="I9" s="50"/>
    </row>
    <row r="10" spans="1:9" ht="13.5" customHeight="1" x14ac:dyDescent="0.2">
      <c r="A10" s="7" t="s">
        <v>2</v>
      </c>
      <c r="B10" s="49" t="s">
        <v>155</v>
      </c>
      <c r="C10" s="39" t="s">
        <v>129</v>
      </c>
      <c r="D10" s="51">
        <v>22000</v>
      </c>
      <c r="E10" s="52">
        <v>100000.91</v>
      </c>
      <c r="F10" s="54">
        <v>2200020020</v>
      </c>
      <c r="G10" s="53">
        <f t="shared" ref="G10:G13" si="0">F10/$F$23</f>
        <v>3.9458389654613443E-2</v>
      </c>
      <c r="I10" s="11"/>
    </row>
    <row r="11" spans="1:9" x14ac:dyDescent="0.2">
      <c r="A11" s="7" t="s">
        <v>5</v>
      </c>
      <c r="B11" s="49" t="s">
        <v>151</v>
      </c>
      <c r="C11" s="39" t="s">
        <v>130</v>
      </c>
      <c r="D11" s="51">
        <v>22000</v>
      </c>
      <c r="E11" s="52">
        <v>100671.63</v>
      </c>
      <c r="F11" s="54">
        <v>2214775860</v>
      </c>
      <c r="G11" s="53">
        <f t="shared" si="0"/>
        <v>3.9723042557363454E-2</v>
      </c>
      <c r="I11" s="11"/>
    </row>
    <row r="12" spans="1:9" s="10" customFormat="1" x14ac:dyDescent="0.2">
      <c r="A12" s="7" t="s">
        <v>134</v>
      </c>
      <c r="B12" s="49" t="s">
        <v>152</v>
      </c>
      <c r="C12" s="39" t="s">
        <v>131</v>
      </c>
      <c r="D12" s="51">
        <v>22000</v>
      </c>
      <c r="E12" s="52">
        <v>101406.67</v>
      </c>
      <c r="F12" s="54">
        <v>2230946740</v>
      </c>
      <c r="G12" s="53">
        <f t="shared" si="0"/>
        <v>4.0013074865386723E-2</v>
      </c>
      <c r="H12"/>
      <c r="I12" s="11"/>
    </row>
    <row r="13" spans="1:9" x14ac:dyDescent="0.2">
      <c r="A13" s="7" t="s">
        <v>135</v>
      </c>
      <c r="B13" s="41" t="s">
        <v>153</v>
      </c>
      <c r="C13" s="4" t="s">
        <v>132</v>
      </c>
      <c r="D13" s="42">
        <v>22000</v>
      </c>
      <c r="E13" s="52">
        <v>100013.4</v>
      </c>
      <c r="F13" s="54">
        <v>2200294800</v>
      </c>
      <c r="G13" s="53">
        <f t="shared" si="0"/>
        <v>3.9463317962633707E-2</v>
      </c>
      <c r="I13" s="50"/>
    </row>
    <row r="14" spans="1:9" x14ac:dyDescent="0.2">
      <c r="A14" s="7" t="s">
        <v>157</v>
      </c>
      <c r="B14" s="41" t="s">
        <v>156</v>
      </c>
      <c r="C14" s="39" t="s">
        <v>158</v>
      </c>
      <c r="D14" s="42">
        <v>22000</v>
      </c>
      <c r="E14" s="52">
        <v>101260.25</v>
      </c>
      <c r="F14" s="54">
        <v>2227725500</v>
      </c>
      <c r="G14" s="53">
        <f>F14/$F$23</f>
        <v>3.9955300417001918E-2</v>
      </c>
      <c r="I14" s="50"/>
    </row>
    <row r="15" spans="1:9" x14ac:dyDescent="0.2">
      <c r="A15" s="7" t="s">
        <v>109</v>
      </c>
      <c r="B15" s="4" t="s">
        <v>114</v>
      </c>
      <c r="C15" s="4" t="s">
        <v>65</v>
      </c>
      <c r="D15" s="51"/>
      <c r="E15" s="57"/>
      <c r="F15" s="54"/>
      <c r="G15" s="53"/>
      <c r="I15" s="50"/>
    </row>
    <row r="16" spans="1:9" x14ac:dyDescent="0.2">
      <c r="A16" s="7" t="s">
        <v>2</v>
      </c>
      <c r="B16" s="4" t="s">
        <v>139</v>
      </c>
      <c r="C16" s="4" t="s">
        <v>140</v>
      </c>
      <c r="D16" s="55"/>
      <c r="E16" s="57"/>
      <c r="F16" s="62"/>
      <c r="G16" s="53"/>
      <c r="I16" s="50"/>
    </row>
    <row r="17" spans="1:9" x14ac:dyDescent="0.2">
      <c r="A17" s="7" t="s">
        <v>5</v>
      </c>
      <c r="B17" s="4" t="s">
        <v>141</v>
      </c>
      <c r="C17" s="4" t="s">
        <v>142</v>
      </c>
      <c r="D17" s="58"/>
      <c r="E17" s="58"/>
      <c r="F17" s="62"/>
      <c r="G17" s="53"/>
      <c r="I17" s="50"/>
    </row>
    <row r="18" spans="1:9" x14ac:dyDescent="0.2">
      <c r="A18" s="7" t="s">
        <v>110</v>
      </c>
      <c r="B18" s="4" t="s">
        <v>101</v>
      </c>
      <c r="C18" s="4" t="s">
        <v>66</v>
      </c>
      <c r="D18" s="55"/>
      <c r="E18" s="57"/>
      <c r="F18" s="71">
        <v>254953780</v>
      </c>
      <c r="G18" s="53">
        <f>F18/$F$23</f>
        <v>4.5727154769967015E-3</v>
      </c>
      <c r="I18" s="50"/>
    </row>
    <row r="19" spans="1:9" x14ac:dyDescent="0.2">
      <c r="A19" s="7" t="s">
        <v>2</v>
      </c>
      <c r="B19" s="4" t="s">
        <v>139</v>
      </c>
      <c r="C19" s="4" t="s">
        <v>143</v>
      </c>
      <c r="D19" s="55"/>
      <c r="E19" s="57"/>
      <c r="F19" s="62"/>
      <c r="G19" s="53"/>
      <c r="I19" s="50"/>
    </row>
    <row r="20" spans="1:9" x14ac:dyDescent="0.2">
      <c r="A20" s="7" t="s">
        <v>5</v>
      </c>
      <c r="B20" s="4" t="s">
        <v>144</v>
      </c>
      <c r="C20" s="4" t="s">
        <v>145</v>
      </c>
      <c r="D20" s="55"/>
      <c r="E20" s="57"/>
      <c r="F20" s="62"/>
      <c r="G20" s="53"/>
      <c r="I20" s="50"/>
    </row>
    <row r="21" spans="1:9" x14ac:dyDescent="0.2">
      <c r="A21" s="7" t="s">
        <v>111</v>
      </c>
      <c r="B21" s="4" t="s">
        <v>98</v>
      </c>
      <c r="C21" s="4" t="s">
        <v>67</v>
      </c>
      <c r="D21" s="55"/>
      <c r="E21" s="57"/>
      <c r="F21" s="54">
        <v>6649867677</v>
      </c>
      <c r="G21" s="53">
        <f>F21/$F$23</f>
        <v>0.11926849190703508</v>
      </c>
      <c r="I21" s="50"/>
    </row>
    <row r="22" spans="1:9" x14ac:dyDescent="0.2">
      <c r="A22" s="8" t="s">
        <v>2</v>
      </c>
      <c r="B22" s="9" t="s">
        <v>115</v>
      </c>
      <c r="C22" s="9" t="s">
        <v>68</v>
      </c>
      <c r="D22" s="59"/>
      <c r="E22" s="60"/>
      <c r="F22" s="54">
        <v>6649867677</v>
      </c>
      <c r="G22" s="53">
        <f>F22/$F$23</f>
        <v>0.11926849190703508</v>
      </c>
      <c r="I22" s="50"/>
    </row>
    <row r="23" spans="1:9" x14ac:dyDescent="0.2">
      <c r="A23" s="7" t="s">
        <v>112</v>
      </c>
      <c r="B23" s="4" t="s">
        <v>116</v>
      </c>
      <c r="C23" s="4" t="s">
        <v>69</v>
      </c>
      <c r="D23" s="61"/>
      <c r="E23" s="58"/>
      <c r="F23" s="54">
        <f>F22+F18+F9+F3</f>
        <v>55755443627</v>
      </c>
      <c r="G23" s="53">
        <f>F23/$F$23</f>
        <v>1</v>
      </c>
      <c r="I23" s="50"/>
    </row>
    <row r="24" spans="1:9" x14ac:dyDescent="0.2">
      <c r="G24" s="44"/>
    </row>
  </sheetData>
  <conditionalFormatting sqref="F18">
    <cfRule type="expression" dxfId="0" priority="1">
      <formula>#REF!=1</formula>
    </cfRule>
  </conditionalFormatting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G2gSt6T6IuB+eNEzrjt586lN2Ow=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nFmbPh9X+DIlM6MRXvqG7qSVFjI=</DigestValue>
    </Reference>
  </SignedInfo>
  <SignatureValue>RF5/Yx1mQ4uXV/18EZZyO+V1Nd85cHjRHb+beG6vm8nYReWi1BN+fK81fnpapyS3piBYUI08XQ5O
NyM/OO0RlTLnrkS289w5W1juve8dVoHOPuCI+DFWIr37tjy1jXHOPEwymewEi2TcWZbwvNDfXtjm
HsUExi6xRSYtL/oqnks=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printerSettings/printerSettings3.bin?ContentType=application/vnd.openxmlformats-officedocument.spreadsheetml.printerSettings">
        <DigestMethod Algorithm="http://www.w3.org/2000/09/xmldsig#sha1"/>
        <DigestValue>HOaLvpw6ZqSZSV/Sqdr3CWCBGmU=</DigestValue>
      </Reference>
      <Reference URI="/xl/theme/theme1.xml?ContentType=application/vnd.openxmlformats-officedocument.theme+xml">
        <DigestMethod Algorithm="http://www.w3.org/2000/09/xmldsig#sha1"/>
        <DigestValue>wALSnSSFaCFrlsx0hXxroAuqIcI=</DigestValue>
      </Reference>
      <Reference URI="/xl/styles.xml?ContentType=application/vnd.openxmlformats-officedocument.spreadsheetml.styles+xml">
        <DigestMethod Algorithm="http://www.w3.org/2000/09/xmldsig#sha1"/>
        <DigestValue>eQKLWwtJ4t7vJy0I1zpmiYH4+Gs=</DigestValue>
      </Reference>
      <Reference URI="/xl/sharedStrings.xml?ContentType=application/vnd.openxmlformats-officedocument.spreadsheetml.sharedStrings+xml">
        <DigestMethod Algorithm="http://www.w3.org/2000/09/xmldsig#sha1"/>
        <DigestValue>lo7slJhPEFkpYANQhBQjS5Xlijk=</DigestValue>
      </Reference>
      <Reference URI="/xl/calcChain.xml?ContentType=application/vnd.openxmlformats-officedocument.spreadsheetml.calcChain+xml">
        <DigestMethod Algorithm="http://www.w3.org/2000/09/xmldsig#sha1"/>
        <DigestValue>q9Vc1h6S7ggiSAMGcpRxDAqvkAc=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BmcEulbkkJKGe5yhSeaKcsakn0U=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WPVvxIJ79dyhSDJp4Z03Mu4wFDM=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WPVvxIJ79dyhSDJp4Z03Mu4wFDM=</DigestValue>
      </Reference>
      <Reference URI="/xl/worksheets/sheet1.xml?ContentType=application/vnd.openxmlformats-officedocument.spreadsheetml.worksheet+xml">
        <DigestMethod Algorithm="http://www.w3.org/2000/09/xmldsig#sha1"/>
        <DigestValue>DyoGd3PETCYpaU9PQy5295aLeGg=</DigestValue>
      </Reference>
      <Reference URI="/xl/worksheets/sheet3.xml?ContentType=application/vnd.openxmlformats-officedocument.spreadsheetml.worksheet+xml">
        <DigestMethod Algorithm="http://www.w3.org/2000/09/xmldsig#sha1"/>
        <DigestValue>osSM7z+737cjiiQQKcnH+QTsUsU=</DigestValue>
      </Reference>
      <Reference URI="/xl/workbook.xml?ContentType=application/vnd.openxmlformats-officedocument.spreadsheetml.sheet.main+xml">
        <DigestMethod Algorithm="http://www.w3.org/2000/09/xmldsig#sha1"/>
        <DigestValue>9NQN+Q2l3gJHb1P+JSOkKHXNnqI=</DigestValue>
      </Reference>
      <Reference URI="/xl/worksheets/sheet2.xml?ContentType=application/vnd.openxmlformats-officedocument.spreadsheetml.worksheet+xml">
        <DigestMethod Algorithm="http://www.w3.org/2000/09/xmldsig#sha1"/>
        <DigestValue>ZT7yUe69SIC85xOlVtsVcpDU2hg=</DigestValue>
      </Reference>
      <Reference URI="/xl/worksheets/sheet4.xml?ContentType=application/vnd.openxmlformats-officedocument.spreadsheetml.worksheet+xml">
        <DigestMethod Algorithm="http://www.w3.org/2000/09/xmldsig#sha1"/>
        <DigestValue>P0jdJGtT/rh7kOyapYk/HGCPq9A=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tSTWA4mslFZs44p9elKlG1M8lmE=</DigestValue>
      </Reference>
    </Manifest>
    <SignatureProperties>
      <SignatureProperty Id="idSignatureTime" Target="#idPackageSignature">
        <mdssi:SignatureTime>
          <mdssi:Format>YYYY-MM-DDThh:mm:ssTZD</mdssi:Format>
          <mdssi:Value>2020-10-06T08:02:32Z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2020-10-06T08:02:32Z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rUMH1JhX6Jfm+BVO3azbHILLyps=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K/1YngSpMskN3pEA8p6BzSpH0ro=</DigestValue>
    </Reference>
  </SignedInfo>
  <SignatureValue>k966527iNdE7pEYkNaJICotPt5bJmQbVqZVajGacWiPCqCmcewHPRmMyfzi0ifqPE8Y8H7x4EJUS
i7s0pLo0t7W2hsV9FNrthwWpgtBphnNZvDKv41QEGqlT8aGJtE0uJ4ptrVHPGDgae4HxcCpgBXjM
63j1yR87bA5Snn/T+zQ=</SignatureValue>
  <KeyInfo>
    <X509Data>
      <X509Certificate>MIIF1TCCA72gAwIBAgIQVAEBAewrPfWirlIE/8t++DANBgkqhkiG9w0BAQUFADBpMQswCQYDVQQGEwJWTjETMBEGA1UEChMKVk5QVCBHcm91cDEeMBwGA1UECxMVVk5QVC1DQSBUcnVzdCBOZXR3b3JrMSUwIwYDVQQDExxWTlBUIENlcnRpZmljYXRpb24gQXV0aG9yaXR5MB4XDTE5MDgyOTA5MjUwMFoXDTIyMDUzMTEzNTgwMFowgZgxCzAJBgNVBAYTAlZOMRIwEAYDVQQIDAlIw4AgTuG7mEkxFzAVBgNVBAcMDkhhaSBCw6AgVHLGsG5nMTwwOgYDVQQDDDNDw5RORyBUWSBD4buUIFBI4bqmTiBRVeG6ok4gTMOdIFFV4bu4IEvhu7ggVEjGr8agTkcxHjAcBgoJkiaJk/IsZAEBDA5NU1Q6MDEwMjk5NTc0OTCBnzANBgkqhkiG9w0BAQEFAAOBjQAwgYkCgYEAwISJVg+8bNW0oebYCDABh3JOJGjH2vBxJJKK52fyUtaKVypU7vJnI5jcowYttjyAlkCjYEm45+lQqzhCkz/Lf9cH5UA7ib6HjFY1s2q+AecG8fOSMpNuGofR7L6P+eukqDMENuk8dZvGLiflTJX5ktG1e43q1A63AJ9rRlExdisCAwEAAaOCAcswggHHMHAGCCsGAQUFBwEBBGQwYjAyBggrBgEFBQcwAoYmaHR0cDovL3B1Yi52bnB0LWNhLnZuL2NlcnRzL3ZucHRjYS5jZXIwLAYIKwYBBQUHMAGGIGh0dHA6Ly9vY3NwLnZucHQtY2Eudm4vcmVzcG9uZGVyMB0GA1UdDgQWBBS2OU6Z71k04g10J1Qp/oQT3Ke3ZzAMBgNVHRMBAf8EAjAAMB8GA1UdIwQYMBaAFAZpwNXVAooVjUZ96XziaApVrGqvMGgGA1UdIARhMF8wXQYOKwYBBAGB7QMBAQMBAQIwSzAiBggrBgEFBQcCAjAWHhQATwBJAEQALQBQAHIALQAxAC4AMDAlBggrBgEFBQcCARYZaHR0cDovL3B1Yi52bnB0LWNhLnZuL3JwYTAxBgNVHR8EKjAoMCagJKAihiBodHRwOi8vY3JsLnZucHQtY2Eudm4vdm5wdGNhLmNybDAOBgNVHQ8BAf8EBAMCBPAwNAYDVR0lBC0wKwYIKwYBBQUHAwIGCCsGAQUFBwMEBgorBgEEAYI3CgMMBgkqhkiG9y8BAQUwIgYDVR0RBBswGYEXdHJ1bmdraGRuMjcwMUBnbWFpbC5jb20wDQYJKoZIhvcNAQEFBQADggIBAMOxT3Yhj0kdF/j5BFku2brxUodPhJeXIjia45v00gME+kVo1nOihWnqksxSihErQNtkw4WMjn7GZ6OjdCh80u9R+X0r8YaLWyMX1PyLhwtDYlRE4uQUH3eiPojs0yh8unramuI5O6cFIpxT0hLiVg/gVLdEybPpyS3fc5oQTPogd0kY6orqDFjLrg3VjGbwiWnt95RO5/401lSMAe7Sec0FQ1LaWKpB5BEvdeGuMNMRpJXT2NEvzb29gH1LUbyy2jia4i++1Rs3cFQfNIoYzsQeFiIpV9ROLmGaBvheTe+PGd+AZOuehkM+tn+qtKbGO3uzo+GmkUEzmc/RomatrFKnnm8YvwIkTl3KUdA9mWOdVi5U4OkGIzaCpPxRYqesgX1lvbvxO4Wy7OALH1aUbNaN0lb2848Vree8amtUF2JV72qKDh8eLbKh8f+n3yhBipcSqQQv03v6V+NPvI2Tq/7ybf232Q1adlGvcVcrYSCbAjdrEqzD/yXQmhLEle+B7fubqLzMw3t1Rwk2F0KN2CG+Pnkwglh/Z74M1BuYbpUs2CfXU5hZSeAlXhEWfKwPnEbFlEKvTDzyTyMaqmneJQVrjMf7qI6LmZSGO9ueZmMRjRDtb8LYkU+Pi11lb46HXpUdZq+VvXHutK1Znsa2iHnrIpncE1TcYV42pO/AZDKC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tSTWA4mslFZs44p9elKlG1M8lmE=</DigestValue>
      </Reference>
      <Reference URI="/xl/calcChain.xml?ContentType=application/vnd.openxmlformats-officedocument.spreadsheetml.calcChain+xml">
        <DigestMethod Algorithm="http://www.w3.org/2000/09/xmldsig#sha1"/>
        <DigestValue>q9Vc1h6S7ggiSAMGcpRxDAqvkAc=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BmcEulbkkJKGe5yhSeaKcsakn0U=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WPVvxIJ79dyhSDJp4Z03Mu4wFDM=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HOaLvpw6ZqSZSV/Sqdr3CWCBGmU=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WPVvxIJ79dyhSDJp4Z03Mu4wFDM=</DigestValue>
      </Reference>
      <Reference URI="/xl/sharedStrings.xml?ContentType=application/vnd.openxmlformats-officedocument.spreadsheetml.sharedStrings+xml">
        <DigestMethod Algorithm="http://www.w3.org/2000/09/xmldsig#sha1"/>
        <DigestValue>lo7slJhPEFkpYANQhBQjS5Xlijk=</DigestValue>
      </Reference>
      <Reference URI="/xl/styles.xml?ContentType=application/vnd.openxmlformats-officedocument.spreadsheetml.styles+xml">
        <DigestMethod Algorithm="http://www.w3.org/2000/09/xmldsig#sha1"/>
        <DigestValue>eQKLWwtJ4t7vJy0I1zpmiYH4+Gs=</DigestValue>
      </Reference>
      <Reference URI="/xl/theme/theme1.xml?ContentType=application/vnd.openxmlformats-officedocument.theme+xml">
        <DigestMethod Algorithm="http://www.w3.org/2000/09/xmldsig#sha1"/>
        <DigestValue>wALSnSSFaCFrlsx0hXxroAuqIcI=</DigestValue>
      </Reference>
      <Reference URI="/xl/workbook.xml?ContentType=application/vnd.openxmlformats-officedocument.spreadsheetml.sheet.main+xml">
        <DigestMethod Algorithm="http://www.w3.org/2000/09/xmldsig#sha1"/>
        <DigestValue>9NQN+Q2l3gJHb1P+JSOkKHXNnqI=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sheet1.xml?ContentType=application/vnd.openxmlformats-officedocument.spreadsheetml.worksheet+xml">
        <DigestMethod Algorithm="http://www.w3.org/2000/09/xmldsig#sha1"/>
        <DigestValue>DyoGd3PETCYpaU9PQy5295aLeGg=</DigestValue>
      </Reference>
      <Reference URI="/xl/worksheets/sheet2.xml?ContentType=application/vnd.openxmlformats-officedocument.spreadsheetml.worksheet+xml">
        <DigestMethod Algorithm="http://www.w3.org/2000/09/xmldsig#sha1"/>
        <DigestValue>ZT7yUe69SIC85xOlVtsVcpDU2hg=</DigestValue>
      </Reference>
      <Reference URI="/xl/worksheets/sheet3.xml?ContentType=application/vnd.openxmlformats-officedocument.spreadsheetml.worksheet+xml">
        <DigestMethod Algorithm="http://www.w3.org/2000/09/xmldsig#sha1"/>
        <DigestValue>osSM7z+737cjiiQQKcnH+QTsUsU=</DigestValue>
      </Reference>
      <Reference URI="/xl/worksheets/sheet4.xml?ContentType=application/vnd.openxmlformats-officedocument.spreadsheetml.worksheet+xml">
        <DigestMethod Algorithm="http://www.w3.org/2000/09/xmldsig#sha1"/>
        <DigestValue>P0jdJGtT/rh7kOyapYk/HGCPq9A=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2020-10-06T11:35:49Z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2020-10-06T11:35:49Z</xd:SigningTime>
          <xd:SigningCertificate>
            <xd:Cert>
              <xd:CertDigest>
                <DigestMethod Algorithm="http://www.w3.org/2000/09/xmldsig#sha1"/>
                <DigestValue>OT08o2FjORtHHNTFU6+hNRvIr7U=</DigestValue>
              </xd:CertDigest>
              <xd:IssuerSerial>
                <X509IssuerName>CN=VNPT Certification Authority, OU=VNPT-CA Trust Network, O=VNPT Group, C=VN</X509IssuerName>
                <X509SerialNumber>111660364377519973041094100542949129976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Tong quat</vt:lpstr>
      <vt:lpstr>BCKetQuaHoạtDongKinhDoanh_06025</vt:lpstr>
      <vt:lpstr>GTTaiSanRong_06101</vt:lpstr>
      <vt:lpstr>BCDanhMucDauTu_06102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lastModifiedBy>DSB team</cp:lastModifiedBy>
  <cp:lastPrinted>2017-07-05T10:47:14Z</cp:lastPrinted>
  <dcterms:created xsi:type="dcterms:W3CDTF">2013-10-21T08:33:10Z</dcterms:created>
  <dcterms:modified xsi:type="dcterms:W3CDTF">2020-10-06T08:02:32Z</dcterms:modified>
</cp:coreProperties>
</file>