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18" i="1"/>
  <c r="E20" i="1" l="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<sst xmlns="http://schemas.openxmlformats.org/spreadsheetml/2006/main" count="48" uniqueCount="48">
  <si>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</si>
  <si>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</si>
  <si>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</si>
  <si>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</si>
  <si>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</si>
  <si>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</si>
  <si>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</si>
  <si>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</si>
  <si>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</si>
  <si>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</si>
  <si>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</si>
  <si>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</si>
  <si>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</si>
  <si>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</si>
  <si>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</si>
  <si>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</si>
  <si>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</si>
  <si>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</si>
  <si>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</si>
  <si>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</si>
  <si>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</si>
  <si>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</si>
  <si>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</si>
  <si>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</si>
  <si>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</si>
  <si>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</si>
  <si>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</si>
  <si>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</si>
  <si>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</si>
  <si>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</si>
  <si>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</si>
  <si>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</si>
  <si>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</si>
  <si>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</si>
  <si>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</si>
  <si>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</si>
  <si>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</si>
  <si>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</si>
  <si>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</si>
  <si>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</si>
  <si>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</si>
  <si>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</si>
  <si>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</si>
  <si>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</si>
  <si>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</si>
  <si>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17 tháng 02 đến ngày 23 tháng 02 năm 2020/From 17th Feb to 23rd Feb 2020</t>
  </si>
  <si>
    <t>Kỳ trước
Last period
16/02/2020</t>
  </si>
  <si>
    <t>Kỳ báo cáo
This period
23/02/2020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</si>
</sst>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_(* #,##0.00_);_(* \(#,##0.00\);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70"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2"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167"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174" fontId="12" fillId="0" borderId="0" applyFont="0" applyFill="0" applyBorder="0" applyAlignment="0" applyProtection="0"/>
    <xf numFmtId="0" fontId="24" fillId="0" borderId="0" applyFont="0" applyFill="0" applyBorder="0" applyAlignment="0" applyProtection="0"/>
    <xf numFmtId="175"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177" fontId="12" fillId="0" borderId="0" applyFont="0" applyFill="0" applyBorder="0" applyAlignment="0" applyProtection="0"/>
    <xf numFmtId="0" fontId="24" fillId="0" borderId="0" applyFont="0" applyFill="0" applyBorder="0" applyAlignment="0" applyProtection="0"/>
    <xf numFmtId="178" fontId="25" fillId="0" borderId="0" applyFont="0" applyFill="0" applyBorder="0" applyAlignment="0" applyProtection="0"/>
    <xf numFmtId="0" fontId="24" fillId="0" borderId="0"/>
    <xf numFmtId="0" fontId="27" fillId="0" borderId="0"/>
    <xf numFmtId="0" fontId="24" fillId="0" borderId="0"/>
    <xf numFmtId="37" fontId="28" fillId="0" borderId="0"/>
    <xf numFmtId="179" fontId="12" fillId="0" borderId="0" applyFill="0" applyBorder="0" applyAlignment="0"/>
    <xf numFmtId="0" fontId="29" fillId="0" borderId="0"/>
    <xf numFmtId="1" fontId="30" fillId="0" borderId="3" applyBorder="0"/>
    <xf numFmtId="170" fontId="13"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80" fontId="22" fillId="0" borderId="0"/>
    <xf numFmtId="181"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2" fontId="34" fillId="0" borderId="0" applyFont="0" applyFill="0" applyBorder="0" applyAlignment="0" applyProtection="0"/>
    <xf numFmtId="183" fontId="12" fillId="0" borderId="0" applyFont="0" applyFill="0" applyBorder="0" applyAlignment="0" applyProtection="0"/>
    <xf numFmtId="184" fontId="12" fillId="0" borderId="0"/>
    <xf numFmtId="0"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7" fontId="12" fillId="0" borderId="0"/>
    <xf numFmtId="0" fontId="35" fillId="0" borderId="0" applyNumberFormat="0" applyAlignment="0">
      <alignment horizontal="left"/>
    </xf>
    <xf numFmtId="188" fontId="23" fillId="0" borderId="0" applyFont="0" applyFill="0" applyBorder="0" applyAlignment="0" applyProtection="0"/>
    <xf numFmtId="2" fontId="12" fillId="0" borderId="0" applyFont="0" applyFill="0" applyBorder="0" applyAlignment="0" applyProtection="0"/>
    <xf numFmtId="189"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90" fontId="40" fillId="0" borderId="0">
      <protection locked="0"/>
    </xf>
    <xf numFmtId="190" fontId="40" fillId="0" borderId="0">
      <protection locked="0"/>
    </xf>
    <xf numFmtId="10" fontId="36" fillId="4" borderId="1" applyNumberFormat="0" applyBorder="0" applyAlignment="0" applyProtection="0"/>
    <xf numFmtId="179" fontId="41" fillId="5" borderId="0"/>
    <xf numFmtId="179"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91" fontId="43" fillId="0" borderId="8"/>
    <xf numFmtId="192" fontId="12" fillId="0" borderId="0" applyFont="0" applyFill="0" applyBorder="0" applyAlignment="0" applyProtection="0"/>
    <xf numFmtId="193" fontId="12"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6"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7" fontId="44" fillId="0" borderId="0" applyFont="0" applyFill="0" applyBorder="0" applyAlignment="0" applyProtection="0"/>
    <xf numFmtId="198"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9"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6" fontId="50" fillId="0" borderId="0"/>
    <xf numFmtId="0" fontId="49" fillId="0" borderId="0" applyNumberFormat="0" applyFont="0" applyFill="0" applyBorder="0" applyAlignment="0" applyProtection="0">
      <alignment horizontal="left"/>
    </xf>
    <xf numFmtId="200" fontId="12" fillId="0" borderId="0" applyNumberFormat="0" applyFill="0" applyBorder="0" applyAlignment="0" applyProtection="0">
      <alignment horizontal="left"/>
    </xf>
    <xf numFmtId="201" fontId="51" fillId="0" borderId="0" applyFont="0" applyFill="0" applyBorder="0" applyAlignment="0" applyProtection="0"/>
    <xf numFmtId="0" fontId="49" fillId="0" borderId="0" applyFont="0" applyFill="0" applyBorder="0" applyAlignment="0" applyProtection="0"/>
    <xf numFmtId="202" fontId="34" fillId="0" borderId="0" applyFont="0" applyFill="0" applyBorder="0" applyAlignment="0" applyProtection="0"/>
    <xf numFmtId="0" fontId="42" fillId="0" borderId="0"/>
    <xf numFmtId="40" fontId="52" fillId="0" borderId="0" applyBorder="0">
      <alignment horizontal="right"/>
    </xf>
    <xf numFmtId="203" fontId="34" fillId="0" borderId="10">
      <alignment horizontal="right" vertical="center"/>
    </xf>
    <xf numFmtId="204"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4" fontId="34" fillId="0" borderId="0"/>
    <xf numFmtId="205" fontId="34" fillId="0" borderId="1"/>
    <xf numFmtId="0" fontId="55" fillId="7" borderId="1">
      <alignment horizontal="left" vertical="center"/>
    </xf>
    <xf numFmtId="166" fontId="56" fillId="0" borderId="12">
      <alignment horizontal="left" vertical="top"/>
    </xf>
    <xf numFmtId="166" fontId="21" fillId="0" borderId="13">
      <alignment horizontal="left" vertical="top"/>
    </xf>
    <xf numFmtId="0" fontId="57" fillId="0" borderId="13">
      <alignment horizontal="left" vertical="center"/>
    </xf>
    <xf numFmtId="206" fontId="12" fillId="0" borderId="0" applyFont="0" applyFill="0" applyBorder="0" applyAlignment="0" applyProtection="0"/>
    <xf numFmtId="207" fontId="12" fillId="0" borderId="0" applyFont="0" applyFill="0" applyBorder="0" applyAlignment="0" applyProtection="0"/>
    <xf numFmtId="0" fontId="58" fillId="0" borderId="0">
      <alignment vertical="center"/>
    </xf>
    <xf numFmtId="168" fontId="59" fillId="0" borderId="0" applyFont="0" applyFill="0" applyBorder="0" applyAlignment="0" applyProtection="0"/>
    <xf numFmtId="169"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0" fontId="66" fillId="0" borderId="0"/>
    <xf numFmtId="192" fontId="16" fillId="0" borderId="0" applyFont="0" applyFill="0" applyBorder="0" applyAlignment="0" applyProtection="0"/>
    <xf numFmtId="210" fontId="18" fillId="0" borderId="0" applyFont="0" applyFill="0" applyBorder="0" applyAlignment="0" applyProtection="0"/>
    <xf numFmtId="193" fontId="16" fillId="0" borderId="0" applyFont="0" applyFill="0" applyBorder="0" applyAlignment="0" applyProtection="0"/>
    <xf numFmtId="169" fontId="12" fillId="0" borderId="0" applyFont="0" applyFill="0" applyBorder="0" applyAlignment="0" applyProtection="0"/>
    <xf numFmtId="168" fontId="12" fillId="0" borderId="0" applyFont="0" applyFill="0" applyBorder="0" applyAlignment="0" applyProtection="0"/>
    <xf numFmtId="170"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71" fontId="3" fillId="0" borderId="1" xfId="1" applyNumberFormat="1" applyFont="1" applyFill="1" applyBorder="1" applyAlignment="1" applyProtection="1">
      <alignment vertical="center" wrapText="1"/>
      <protection locked="0"/>
    </xf>
    <xf numFmtId="171"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71"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71"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71"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71" fontId="11" fillId="0" borderId="1" xfId="1" applyNumberFormat="1" applyFont="1" applyFill="1" applyBorder="1" applyAlignment="1" applyProtection="1">
      <alignment vertical="center"/>
      <protection locked="0"/>
    </xf>
    <xf numFmtId="170" fontId="10" fillId="0" borderId="0" xfId="1" applyFont="1" applyFill="1" applyProtection="1">
      <protection locked="0"/>
    </xf>
    <xf numFmtId="171" fontId="7" fillId="0" borderId="0" xfId="1" applyNumberFormat="1" applyFont="1" applyFill="1" applyProtection="1">
      <protection locked="0"/>
    </xf>
    <xf numFmtId="0" fontId="9" fillId="0" borderId="0" xfId="0" applyFont="1" applyFill="1"/>
    <xf numFmtId="171" fontId="9" fillId="0" borderId="0" xfId="1" applyNumberFormat="1" applyFont="1" applyFill="1" applyProtection="1">
      <protection locked="0"/>
    </xf>
    <xf numFmtId="0" fontId="8" fillId="0" borderId="2" xfId="0" applyFont="1" applyFill="1" applyBorder="1"/>
    <xf numFmtId="171" fontId="8" fillId="0" borderId="2" xfId="1" applyNumberFormat="1" applyFont="1" applyFill="1" applyBorder="1" applyProtection="1">
      <protection locked="0"/>
    </xf>
    <xf numFmtId="0" fontId="0" fillId="0" borderId="0" xfId="0" applyFill="1"/>
    <xf numFmtId="171"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71" fontId="8" fillId="8" borderId="14" xfId="1" applyNumberFormat="1" applyFont="1" applyFill="1" applyBorder="1" applyProtection="1">
      <protection locked="0"/>
    </xf>
    <xf numFmtId="0" fontId="7" fillId="8" borderId="0" xfId="0" applyFont="1" applyFill="1" applyBorder="1"/>
    <xf numFmtId="171"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71"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71" fontId="8" fillId="0" borderId="0" xfId="1" applyNumberFormat="1" applyFont="1" applyFill="1" applyBorder="1" applyProtection="1">
      <protection locked="0"/>
    </xf>
    <xf numFmtId="171" fontId="3" fillId="0" borderId="1" xfId="1" quotePrefix="1" applyNumberFormat="1" applyFont="1" applyFill="1" applyBorder="1" applyAlignment="1" applyProtection="1">
      <alignment vertical="center" wrapText="1"/>
      <protection locked="0"/>
    </xf>
    <xf numFmtId="171" fontId="11"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25" zoomScaleSheetLayoutView="100" workbookViewId="0">
      <selection activeCell="E22" sqref="E2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7.28515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7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75">
      <c r="A7" s="55" t="s">
        <v>45</v>
      </c>
      <c r="B7" s="55"/>
      <c r="C7" s="55"/>
      <c r="D7" s="55"/>
      <c r="E7" s="55"/>
      <c r="F7" s="55"/>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2" t="s">
        <v>1</v>
      </c>
      <c r="B10" s="52"/>
      <c r="C10" s="52"/>
      <c r="D10" s="51" t="s">
        <v>39</v>
      </c>
      <c r="E10" s="51"/>
      <c r="F10" s="51"/>
    </row>
    <row r="11" spans="1:6" s="9" customFormat="1" ht="12" customHeight="1">
      <c r="A11" s="13"/>
      <c r="B11" s="13"/>
      <c r="C11" s="13"/>
      <c r="D11" s="52" t="s">
        <v>40</v>
      </c>
      <c r="E11" s="52"/>
      <c r="F11" s="52"/>
    </row>
    <row r="12" spans="1:6" s="9" customFormat="1" ht="27.95" customHeight="1">
      <c r="A12" s="52" t="s">
        <v>2</v>
      </c>
      <c r="B12" s="52"/>
      <c r="C12" s="52"/>
      <c r="D12" s="51" t="s">
        <v>38</v>
      </c>
      <c r="E12" s="51"/>
      <c r="F12" s="51"/>
    </row>
    <row r="13" spans="1:6" s="9" customFormat="1" ht="14.1" customHeight="1">
      <c r="A13" s="14" t="s">
        <v>3</v>
      </c>
      <c r="B13" s="15"/>
      <c r="C13" s="16"/>
      <c r="D13" s="35">
        <v>43885</v>
      </c>
      <c r="E13" s="1"/>
      <c r="F13" s="2"/>
    </row>
    <row r="14" spans="1:6" s="17" customFormat="1" ht="14.1" customHeight="1">
      <c r="A14" s="15" t="s">
        <v>4</v>
      </c>
      <c r="B14" s="15"/>
      <c r="C14" s="16"/>
      <c r="D14" s="35">
        <v>43885</v>
      </c>
      <c r="E14" s="1"/>
      <c r="F14" s="2"/>
    </row>
    <row r="15" spans="1:6" s="17" customFormat="1" ht="12.75">
      <c r="E15" s="18"/>
      <c r="F15" s="18"/>
    </row>
    <row r="16" spans="1:6" s="17" customFormat="1" ht="12.75">
      <c r="E16" s="18"/>
      <c r="F16" s="18"/>
    </row>
    <row r="17" spans="1:8" s="21" customFormat="1" ht="59.25" customHeight="1">
      <c r="A17" s="53" t="s">
        <v>5</v>
      </c>
      <c r="B17" s="53"/>
      <c r="C17" s="19" t="s">
        <v>6</v>
      </c>
      <c r="D17" s="19" t="s">
        <v>7</v>
      </c>
      <c r="E17" s="20" t="s">
        <v>47</v>
      </c>
      <c r="F17" s="20" t="s">
        <v>46</v>
      </c>
    </row>
    <row r="18" spans="1:8" s="25" customFormat="1" ht="54.75" customHeight="1">
      <c r="A18" s="22" t="s">
        <v>8</v>
      </c>
      <c r="B18" s="22"/>
      <c r="C18" s="23" t="s">
        <v>31</v>
      </c>
      <c r="D18" s="22" t="s">
        <v>9</v>
      </c>
      <c r="E18" s="24">
        <f>F25</f>
        <v>56791868982</v>
      </c>
      <c r="F18" s="24">
        <v>47981001908</v>
      </c>
      <c r="G18" s="48"/>
      <c r="H18" s="48"/>
    </row>
    <row r="19" spans="1:8" s="25" customFormat="1" ht="60" customHeight="1">
      <c r="A19" s="22" t="s">
        <v>10</v>
      </c>
      <c r="B19" s="22"/>
      <c r="C19" s="23" t="s">
        <v>37</v>
      </c>
      <c r="D19" s="22" t="s">
        <v>11</v>
      </c>
      <c r="E19" s="24">
        <f>E20+E21</f>
        <v>55987894</v>
      </c>
      <c r="F19" s="24">
        <v>38711532</v>
      </c>
      <c r="H19" s="48"/>
    </row>
    <row r="20" spans="1:8" s="21" customFormat="1" ht="60.75" customHeight="1">
      <c r="A20" s="5"/>
      <c r="B20" s="5" t="s">
        <v>12</v>
      </c>
      <c r="C20" s="6" t="s">
        <v>32</v>
      </c>
      <c r="D20" s="5" t="s">
        <v>13</v>
      </c>
      <c r="E20" s="47">
        <f>E25-E22-E18</f>
        <v>55987894</v>
      </c>
      <c r="F20" s="3">
        <v>38711532</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1981174629</v>
      </c>
      <c r="F22" s="26">
        <v>8772155542</v>
      </c>
      <c r="H22" s="48"/>
    </row>
    <row r="23" spans="1:8" s="21" customFormat="1" ht="44.25" customHeight="1">
      <c r="A23" s="5"/>
      <c r="B23" s="5" t="s">
        <v>18</v>
      </c>
      <c r="C23" s="6" t="s">
        <v>34</v>
      </c>
      <c r="D23" s="5" t="s">
        <v>19</v>
      </c>
      <c r="E23" s="4">
        <v>10192475706</v>
      </c>
      <c r="F23" s="4">
        <v>10742253367</v>
      </c>
      <c r="H23" s="48"/>
    </row>
    <row r="24" spans="1:8" s="21" customFormat="1" ht="42" customHeight="1">
      <c r="A24" s="5"/>
      <c r="B24" s="5" t="s">
        <v>20</v>
      </c>
      <c r="C24" s="6" t="s">
        <v>35</v>
      </c>
      <c r="D24" s="5" t="s">
        <v>21</v>
      </c>
      <c r="E24" s="4">
        <v>8211301077</v>
      </c>
      <c r="F24" s="4">
        <v>1970097825</v>
      </c>
      <c r="H24" s="48"/>
    </row>
    <row r="25" spans="1:8" s="25" customFormat="1" ht="45" customHeight="1">
      <c r="A25" s="22" t="s">
        <v>22</v>
      </c>
      <c r="B25" s="22"/>
      <c r="C25" s="23" t="s">
        <v>36</v>
      </c>
      <c r="D25" s="22" t="s">
        <v>23</v>
      </c>
      <c r="E25" s="26">
        <v>58829031505</v>
      </c>
      <c r="F25" s="26">
        <v>56791868982</v>
      </c>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rOJj1WeJ8vtu4NQL8Zgh+sn9jvs=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KI47mUjSVszZPAcRs8TvjYQMe/Y=</DigestValue>
    </Reference>
  </SignedInfo>
  <SignatureValue>3FdaIXlXq33ENjnCVB3IltieBcJImnDBf9YleSOnen+kbFXZH1ef96ZWPdszFIXVPVGZCijm0urS
arRxU8O2XO/cMSjJoVXczdRtsv0hRilnzJARDmr58h4HBdoPwZ3cIuqhU1iot7l0oYUv/9A1HgMh
h9wHXmlDn79G7z+iz3o=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brfvjBWNAmnzGx58giO4sHUtnjE=</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oDdnd/Vas3rln9xwKD4Ndms/zfE=</DigestValue>
      </Reference>
      <Reference URI="/xl/sharedStrings.xml?ContentType=application/vnd.openxmlformats-officedocument.spreadsheetml.sharedStrings+xml">
        <DigestMethod Algorithm="http://www.w3.org/2000/09/xmldsig#sha1"/>
        <DigestValue>axEjJEZl12qnEcb9B/N3I5ONOsg=</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L16iY9x2gVPfEy8lvvxcZAfqEI4=</DigestValue>
      </Reference>
      <Reference URI="/xl/workbook.xml?ContentType=application/vnd.openxmlformats-officedocument.spreadsheetml.sheet.main+xml">
        <DigestMethod Algorithm="http://www.w3.org/2000/09/xmldsig#sha1"/>
        <DigestValue>9QFmaGPOGwOt5LSoaGCvGlCvTBY=</DigestValue>
      </Reference>
      <Reference URI="/xl/worksheets/sheet1.xml?ContentType=application/vnd.openxmlformats-officedocument.spreadsheetml.worksheet+xml">
        <DigestMethod Algorithm="http://www.w3.org/2000/09/xmldsig#sha1"/>
        <DigestValue>x7bniFo42Xb/UtoaujvrXPYEFh8=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2020-02-24T06:44:40Z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2020-02-24T06:44:40Z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Dam Tu Anh</cp:lastModifiedBy>
  <cp:lastPrinted>2020-02-18T01:12:49Z</cp:lastPrinted>
  <dcterms:created xsi:type="dcterms:W3CDTF">2017-10-13T03:14:04Z</dcterms:created>
  <dcterms:modified xsi:type="dcterms:W3CDTF">2020-02-24T01:23:11Z</dcterms:modified>
</cp:coreProperties>
</file>